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9" documentId="8_{CA46BABD-80A3-477A-BDF6-D531191BA838}" xr6:coauthVersionLast="47" xr6:coauthVersionMax="47" xr10:uidLastSave="{98C3CF3E-6E97-4365-9304-C0FD0A31F9EB}"/>
  <bookViews>
    <workbookView xWindow="-120" yWindow="-120" windowWidth="29040" windowHeight="15720" xr2:uid="{27001F22-0875-7341-BE7C-AC3E445F50DD}"/>
  </bookViews>
  <sheets>
    <sheet name="Dashboard" sheetId="5" r:id="rId1"/>
    <sheet name="Report" sheetId="6" r:id="rId2"/>
    <sheet name="Working Sheet" sheetId="3" r:id="rId3"/>
    <sheet name="Data" sheetId="1" r:id="rId4"/>
    <sheet name="Pivot Table" sheetId="4" r:id="rId5"/>
  </sheets>
  <definedNames>
    <definedName name="_xlcn.WorksheetConnection_ApplePortfolioProjectExcel.xlsxTable21" hidden="1">Table2[]</definedName>
    <definedName name="_xlcn.WorksheetConnection_WorkingSheetD1D2001" hidden="1">'Working Sheet'!$E$1:$E$200</definedName>
    <definedName name="Slicer_Sales_Method">#N/A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 Sheet!$D$1:$D$200"/>
          <x15:modelTable id="Table2" name="Table2" connection="WorksheetConnection_Apple Portfolio Project Excel.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 l="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l="1"/>
  <c r="L10485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09BA57-EE44-4AAC-BFE4-D20DE7BC7B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16488-57ED-4925-A2A2-0BC0CDF3D4E5}" name="WorksheetConnection_Apple Portfolio Project Excel.xlsx!Table2" type="102" refreshedVersion="8" minRefreshableVersion="5">
    <extLst>
      <ext xmlns:x15="http://schemas.microsoft.com/office/spreadsheetml/2010/11/main" uri="{DE250136-89BD-433C-8126-D09CA5730AF9}">
        <x15:connection id="Table2">
          <x15:rangePr sourceName="_xlcn.WorksheetConnection_ApplePortfolioProjectExcel.xlsxTable21"/>
        </x15:connection>
      </ext>
    </extLst>
  </connection>
  <connection id="3" xr16:uid="{47F01C71-F17E-44B6-A15B-A5FBA94127AC}" name="WorksheetConnection_Working Sheet!$D$1:$D$200" type="102" refreshedVersion="8" minRefreshableVersion="5">
    <extLst>
      <ext xmlns:x15="http://schemas.microsoft.com/office/spreadsheetml/2010/11/main" uri="{DE250136-89BD-433C-8126-D09CA5730AF9}">
        <x15:connection id="Range" autoDelete="1">
          <x15:rangePr sourceName="_xlcn.WorksheetConnection_WorkingSheetD1D2001"/>
        </x15:connection>
      </ext>
    </extLst>
  </connection>
</connections>
</file>

<file path=xl/sharedStrings.xml><?xml version="1.0" encoding="utf-8"?>
<sst xmlns="http://schemas.openxmlformats.org/spreadsheetml/2006/main" count="1356" uniqueCount="36">
  <si>
    <t>Region</t>
  </si>
  <si>
    <t>EMEA</t>
  </si>
  <si>
    <t>APAC</t>
  </si>
  <si>
    <t>ID Number</t>
  </si>
  <si>
    <t>Product</t>
  </si>
  <si>
    <t>Price per unit</t>
  </si>
  <si>
    <t>Cost per unit</t>
  </si>
  <si>
    <t>Revenues</t>
  </si>
  <si>
    <t>Expenses</t>
  </si>
  <si>
    <t>Sales Method</t>
  </si>
  <si>
    <t>iphone</t>
  </si>
  <si>
    <t>In-store</t>
  </si>
  <si>
    <t>North America</t>
  </si>
  <si>
    <t>Third Party</t>
  </si>
  <si>
    <t>macbook</t>
  </si>
  <si>
    <t>Online Store</t>
  </si>
  <si>
    <t>ipad</t>
  </si>
  <si>
    <t>Referral</t>
  </si>
  <si>
    <t>iwatch</t>
  </si>
  <si>
    <t>airpod</t>
  </si>
  <si>
    <t>Date</t>
  </si>
  <si>
    <t>South America</t>
  </si>
  <si>
    <t>Quantity</t>
  </si>
  <si>
    <t>Row Labels</t>
  </si>
  <si>
    <t>Grand Total</t>
  </si>
  <si>
    <t>Column Labels</t>
  </si>
  <si>
    <t>Sum of Quantity</t>
  </si>
  <si>
    <t>Sum of Profit</t>
  </si>
  <si>
    <t>Qtr1</t>
  </si>
  <si>
    <t>Qtr2</t>
  </si>
  <si>
    <t>Qtr3</t>
  </si>
  <si>
    <t>Qtr4</t>
  </si>
  <si>
    <t>Asia-Pacific</t>
  </si>
  <si>
    <t>Europe, the Middle East and Africa</t>
  </si>
  <si>
    <t>Profit</t>
  </si>
  <si>
    <t>Sum of Revenues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</si>
</sst>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_-* #,##0_-;\-* #,##0_-;_-* &quot;-&quot;??_-;_-@_-"/>
    <numFmt numFmtId="167" formatCode="&quot;$&quot;#,##0"/>
  </numFmts>
  <fonts count="7" x14ac:knownFonts="1">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2A3E68"/>
        <bgColor indexed="64"/>
      </patternFill>
    </fill>
    <fill>
      <patternFill patternType="solid">
        <fgColor theme="3" tint="-0.249977111117893"/>
        <bgColor indexed="64"/>
      </patternFill>
    </fill>
  </fills>
  <borders count="2">
    <border>
      <left/>
      <right/>
      <top/>
      <bottom/>
      <diagonal/>
    </border>
    <border>
      <left/>
      <right/>
      <top/>
      <bottom style="thin">
        <color indexed="64"/>
      </bottom>
      <diagonal/>
    </border>
  </borders>
  <cellStyleXfs count="4">
    <xf numFmtId="0" fontId="0" fillId="0" borderId="0"/>
    <xf numFmtId="164" fontId="2" fillId="0" borderId="0" applyFont="0" applyFill="0" applyBorder="0" applyAlignment="0" applyProtection="0"/>
    <xf numFmtId="0" fontId="1" fillId="0" borderId="0"/>
    <xf numFmtId="0" fontId="6" fillId="0" borderId="0" applyNumberFormat="0" applyFill="0" applyBorder="0" applyAlignment="0" applyProtection="0"/>
  </cellStyleXfs>
  <cellXfs count="23">
    <xf numFmtId="0" fontId="0" fillId="0" borderId="0" xfId="0"/>
    <xf numFmtId="0" fontId="0" fillId="0" borderId="0" xfId="0" applyAlignment="1">
      <alignment horizontal="center"/>
    </xf>
    <xf numFmtId="1" fontId="0" fillId="0" borderId="0" xfId="0" applyNumberFormat="1"/>
    <xf numFmtId="0" fontId="5" fillId="0" borderId="0" xfId="0" applyFont="1"/>
    <xf numFmtId="14" fontId="0" fillId="0" borderId="0" xfId="0" applyNumberFormat="1" applyAlignment="1">
      <alignment horizontal="left"/>
    </xf>
    <xf numFmtId="0" fontId="3" fillId="2" borderId="1" xfId="0" applyFont="1" applyFill="1" applyBorder="1" applyAlignment="1">
      <alignment horizontal="center"/>
    </xf>
    <xf numFmtId="1" fontId="0" fillId="0" borderId="0" xfId="0" applyNumberFormat="1" applyAlignment="1">
      <alignment horizontal="left"/>
    </xf>
    <xf numFmtId="0" fontId="0" fillId="0" borderId="0" xfId="0" applyAlignment="1">
      <alignment horizontal="left"/>
    </xf>
    <xf numFmtId="0" fontId="0" fillId="0" borderId="0" xfId="0" pivotButton="1"/>
    <xf numFmtId="0" fontId="0" fillId="0" borderId="0" xfId="0" applyAlignment="1">
      <alignment horizontal="left" indent="1"/>
    </xf>
    <xf numFmtId="166" fontId="0" fillId="0" borderId="0" xfId="0" applyNumberFormat="1"/>
    <xf numFmtId="14" fontId="0" fillId="0" borderId="0" xfId="0" applyNumberFormat="1" applyAlignment="1">
      <alignment horizontal="left" indent="1"/>
    </xf>
    <xf numFmtId="0" fontId="3" fillId="2" borderId="0" xfId="0" applyFont="1" applyFill="1" applyAlignment="1">
      <alignment horizontal="center"/>
    </xf>
    <xf numFmtId="0" fontId="4" fillId="0" borderId="0" xfId="0" applyFont="1" applyAlignment="1">
      <alignment horizontal="center"/>
    </xf>
    <xf numFmtId="165" fontId="0" fillId="0" borderId="0" xfId="1" applyNumberFormat="1" applyFont="1" applyBorder="1" applyAlignment="1">
      <alignment horizontal="left"/>
    </xf>
    <xf numFmtId="166" fontId="0" fillId="0" borderId="0" xfId="0" applyNumberFormat="1" applyAlignment="1">
      <alignment horizontal="left"/>
    </xf>
    <xf numFmtId="14" fontId="0" fillId="0" borderId="0" xfId="0" applyNumberFormat="1"/>
    <xf numFmtId="0" fontId="0" fillId="3" borderId="0" xfId="0" applyFill="1"/>
    <xf numFmtId="167" fontId="0" fillId="0" borderId="0" xfId="0" pivotButton="1" applyNumberFormat="1"/>
    <xf numFmtId="167" fontId="0" fillId="0" borderId="0" xfId="0" applyNumberFormat="1"/>
    <xf numFmtId="167" fontId="3" fillId="2" borderId="1" xfId="0" applyNumberFormat="1" applyFont="1" applyFill="1" applyBorder="1" applyAlignment="1">
      <alignment horizontal="center"/>
    </xf>
    <xf numFmtId="167" fontId="0" fillId="0" borderId="0" xfId="0" applyNumberFormat="1" applyAlignment="1">
      <alignment horizontal="left"/>
    </xf>
    <xf numFmtId="167" fontId="0" fillId="0" borderId="0" xfId="1" applyNumberFormat="1" applyFont="1" applyAlignment="1">
      <alignment horizontal="left"/>
    </xf>
  </cellXfs>
  <cellStyles count="4">
    <cellStyle name="Comma" xfId="1" builtinId="3"/>
    <cellStyle name="Hyperlink 2 2" xfId="3" xr:uid="{5F8554D0-13F7-40B8-B1E2-BCEEEDC72B05}"/>
    <cellStyle name="Normal" xfId="0" builtinId="0"/>
    <cellStyle name="Normal 2" xfId="2" xr:uid="{FCFDAFD4-E6E0-4166-8FA5-E6A572BA2C57}"/>
  </cellStyles>
  <dxfs count="48">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6" formatCode="_-* #,##0_-;\-* #,##0_-;_-* &quot;-&quot;??_-;_-@_-"/>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66" formatCode="_-* #,##0_-;\-* #,##0_-;_-* &quot;-&quot;??_-;_-@_-"/>
      <alignment horizontal="left" vertical="bottom" textRotation="0" wrapText="0" indent="0" justifyLastLine="0" shrinkToFit="0" readingOrder="0"/>
    </dxf>
    <dxf>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0;\(#,##0\)"/>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67" formatCode="&quot;$&quot;#,##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1" formatCode="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7" formatCode="&quot;$&quot;#,##0"/>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2A3E68"/>
      <color rgb="FF4456FE"/>
      <color rgb="FF2C0E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Table!PivotTable1</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00-52E7-428D-9BED-E970F04A3F54}"/>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01-52E7-428D-9BED-E970F04A3F54}"/>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02-52E7-428D-9BED-E970F04A3F54}"/>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03-52E7-428D-9BED-E970F04A3F54}"/>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Table'!$C$122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E21-4FDD-9CC3-A63B2743A08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E21-4FDD-9CC3-A63B2743A08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E21-4FDD-9CC3-A63B2743A08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E21-4FDD-9CC3-A63B2743A08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E21-4FDD-9CC3-A63B2743A08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A-AE21-4FDD-9CC3-A63B2743A0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Table!PivotTable3</c:name>
    <c:fmtId val="3"/>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Table'!$C$122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Table'!$B$123:$B$128</c:f>
              <c:strCache>
                <c:ptCount val="5"/>
                <c:pt idx="0">
                  <c:v>airpod</c:v>
                </c:pt>
                <c:pt idx="1">
                  <c:v>macbook</c:v>
                </c:pt>
                <c:pt idx="2">
                  <c:v>iphone</c:v>
                </c:pt>
                <c:pt idx="3">
                  <c:v>ipad</c:v>
                </c:pt>
                <c:pt idx="4">
                  <c:v>iwatch</c:v>
                </c:pt>
              </c:strCache>
            </c:strRef>
          </c:cat>
          <c:val>
            <c:numRef>
              <c:f>'Pivot Table'!$C$123:$C$128</c:f>
              <c:numCache>
                <c:formatCode>0</c:formatCode>
                <c:ptCount val="5"/>
                <c:pt idx="0">
                  <c:v>15964.300000000003</c:v>
                </c:pt>
                <c:pt idx="1">
                  <c:v>11327.499999999996</c:v>
                </c:pt>
                <c:pt idx="2">
                  <c:v>11147.2</c:v>
                </c:pt>
                <c:pt idx="3">
                  <c:v>8029.9999999999991</c:v>
                </c:pt>
                <c:pt idx="4">
                  <c:v>7857.5000000000018</c:v>
                </c:pt>
              </c:numCache>
            </c:numRef>
          </c:val>
          <c:extLst>
            <c:ext xmlns:c16="http://schemas.microsoft.com/office/drawing/2014/chart" uri="{C3380CC4-5D6E-409C-BE32-E72D297353CC}">
              <c16:uniqueId val="{00000000-5F06-4059-B8F7-5FD3101AABA8}"/>
            </c:ext>
          </c:extLst>
        </c:ser>
        <c:dLbls>
          <c:dLblPos val="ctr"/>
          <c:showLegendKey val="0"/>
          <c:showVal val="1"/>
          <c:showCatName val="0"/>
          <c:showSerName val="0"/>
          <c:showPercent val="0"/>
          <c:showBubbleSize val="0"/>
        </c:dLbls>
        <c:gapWidth val="150"/>
        <c:overlap val="100"/>
        <c:axId val="1911561232"/>
        <c:axId val="1246983824"/>
      </c:barChart>
      <c:catAx>
        <c:axId val="191156123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46983824"/>
        <c:crosses val="autoZero"/>
        <c:auto val="1"/>
        <c:lblAlgn val="ctr"/>
        <c:lblOffset val="100"/>
        <c:noMultiLvlLbl val="0"/>
      </c:catAx>
      <c:valAx>
        <c:axId val="124698382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115612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Table'!$C$144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C026-4C79-B660-B0002674448C}"/>
            </c:ext>
          </c:extLst>
        </c:ser>
        <c:dLbls>
          <c:showLegendKey val="0"/>
          <c:showVal val="0"/>
          <c:showCatName val="0"/>
          <c:showSerName val="0"/>
          <c:showPercent val="0"/>
          <c:showBubbleSize val="0"/>
        </c:dLbls>
        <c:gapWidth val="315"/>
        <c:overlap val="-40"/>
        <c:axId val="1147806144"/>
        <c:axId val="1139308784"/>
      </c:barChart>
      <c:catAx>
        <c:axId val="11478061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9308784"/>
        <c:crosses val="autoZero"/>
        <c:auto val="1"/>
        <c:lblAlgn val="ctr"/>
        <c:lblOffset val="100"/>
        <c:noMultiLvlLbl val="0"/>
      </c:catAx>
      <c:valAx>
        <c:axId val="11393087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780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1"/>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BB5-44D7-BEE7-ED78782A592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BB5-44D7-BEE7-ED78782A592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BB5-44D7-BEE7-ED78782A592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BB5-44D7-BEE7-ED78782A592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BB5-44D7-BEE7-ED78782A592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BB5-44D7-BEE7-ED78782A5927}"/>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BB5-44D7-BEE7-ED78782A5927}"/>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EBB5-44D7-BEE7-ED78782A5927}"/>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EBB5-44D7-BEE7-ED78782A5927}"/>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EBB5-44D7-BEE7-ED78782A592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EBB5-44D7-BEE7-ED78782A5927}"/>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Table!PivotTable7</c:name>
    <c:fmtId val="17"/>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2CFF-4CFB-A8A9-85D77D078D13}"/>
            </c:ext>
          </c:extLst>
        </c:ser>
        <c:dLbls>
          <c:showLegendKey val="0"/>
          <c:showVal val="0"/>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3"/>
  </c:pivotSource>
  <c:chart>
    <c:autoTitleDeleted val="1"/>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9BE-4E26-AF55-817E2BBFEE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9BE-4E26-AF55-817E2BBFEE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9BE-4E26-AF55-817E2BBFEE86}"/>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9BE-4E26-AF55-817E2BBFEE86}"/>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49BE-4E26-AF55-817E2BBFEE86}"/>
              </c:ext>
            </c:extLst>
          </c:dPt>
          <c:dLbls>
            <c:dLbl>
              <c:idx val="0"/>
              <c:layout>
                <c:manualLayout>
                  <c:x val="-1.4856081708449397E-2"/>
                  <c:y val="3.921568627450980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9BE-4E26-AF55-817E2BBFEE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9BE-4E26-AF55-817E2BBFEE86}"/>
                </c:ext>
              </c:extLst>
            </c:dLbl>
            <c:dLbl>
              <c:idx val="2"/>
              <c:layout>
                <c:manualLayout>
                  <c:x val="8.9136490250696379E-2"/>
                  <c:y val="-1.1982432384018818E-1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9BE-4E26-AF55-817E2BBFEE86}"/>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49BE-4E26-AF55-817E2BBFEE86}"/>
                </c:ext>
              </c:extLst>
            </c:dLbl>
            <c:dLbl>
              <c:idx val="4"/>
              <c:layout>
                <c:manualLayout>
                  <c:x val="0"/>
                  <c:y val="9.80392156862745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49BE-4E26-AF55-817E2BBFEE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A-49BE-4E26-AF55-817E2BBFEE8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Table!PivotTable6</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39270974267078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Lst>
        </c:dLbl>
      </c:pivotFmt>
      <c:pivotFmt>
        <c:idx val="4"/>
        <c:spPr>
          <a:solidFill>
            <a:schemeClr val="accent1"/>
          </a:solidFill>
          <a:ln w="19050">
            <a:solidFill>
              <a:schemeClr val="lt1"/>
            </a:solidFill>
          </a:ln>
          <a:effectLst/>
        </c:spPr>
        <c:dLbl>
          <c:idx val="0"/>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Lst>
        </c:dLbl>
      </c:pivotFmt>
      <c:pivotFmt>
        <c:idx val="6"/>
        <c:spPr>
          <a:solidFill>
            <a:schemeClr val="accent1"/>
          </a:solidFill>
          <a:ln w="19050">
            <a:solidFill>
              <a:schemeClr val="lt1"/>
            </a:solidFill>
          </a:ln>
          <a:effectLst/>
        </c:spPr>
        <c:dLbl>
          <c:idx val="0"/>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Lst>
        </c:dLbl>
      </c:pivotFmt>
      <c:pivotFmt>
        <c:idx val="7"/>
        <c:spPr>
          <a:solidFill>
            <a:schemeClr val="accent1"/>
          </a:solidFill>
          <a:ln w="19050">
            <a:solidFill>
              <a:schemeClr val="lt1"/>
            </a:solidFill>
          </a:ln>
          <a:effectLst/>
        </c:spPr>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Lst>
        </c:dLbl>
      </c:pivotFmt>
    </c:pivotFmts>
    <c:plotArea>
      <c:layout/>
      <c:pieChart>
        <c:varyColors val="1"/>
        <c:ser>
          <c:idx val="0"/>
          <c:order val="0"/>
          <c:tx>
            <c:strRef>
              <c:f>'Pivot Table'!$C$144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D049-4A8A-9A1F-13B2AB6FC5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D049-4A8A-9A1F-13B2AB6FC54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D049-4A8A-9A1F-13B2AB6FC54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D049-4A8A-9A1F-13B2AB6FC54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D049-4A8A-9A1F-13B2AB6FC544}"/>
              </c:ext>
            </c:extLst>
          </c:dPt>
          <c:dLbls>
            <c:dLbl>
              <c:idx val="0"/>
              <c:layout>
                <c:manualLayout>
                  <c:x val="-1.3698625211726455E-2"/>
                  <c:y val="7.894765924322472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7166647902577767"/>
                    </c:manualLayout>
                  </c15:layout>
                </c:ext>
                <c:ext xmlns:c16="http://schemas.microsoft.com/office/drawing/2014/chart" uri="{C3380CC4-5D6E-409C-BE32-E72D297353CC}">
                  <c16:uniqueId val="{00000005-D049-4A8A-9A1F-13B2AB6FC544}"/>
                </c:ext>
              </c:extLst>
            </c:dLbl>
            <c:dLbl>
              <c:idx val="1"/>
              <c:layout>
                <c:manualLayout>
                  <c:x val="-2.7365971898216598E-2"/>
                  <c:y val="-2.59162194624809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561635723713466"/>
                      <c:h val="0.26289455526001154"/>
                    </c:manualLayout>
                  </c15:layout>
                </c:ext>
                <c:ext xmlns:c16="http://schemas.microsoft.com/office/drawing/2014/chart" uri="{C3380CC4-5D6E-409C-BE32-E72D297353CC}">
                  <c16:uniqueId val="{00000004-D049-4A8A-9A1F-13B2AB6FC54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88119085276999"/>
                      <c:h val="0.2190349364311808"/>
                    </c:manualLayout>
                  </c15:layout>
                </c:ext>
                <c:ext xmlns:c16="http://schemas.microsoft.com/office/drawing/2014/chart" uri="{C3380CC4-5D6E-409C-BE32-E72D297353CC}">
                  <c16:uniqueId val="{00000003-D049-4A8A-9A1F-13B2AB6FC544}"/>
                </c:ext>
              </c:extLst>
            </c:dLbl>
            <c:dLbl>
              <c:idx val="3"/>
              <c:layout>
                <c:manualLayout>
                  <c:x val="9.1089199797760242E-3"/>
                  <c:y val="-6.130310713302910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2105014883322588"/>
                      <c:h val="0.26289455526001154"/>
                    </c:manualLayout>
                  </c15:layout>
                </c:ext>
                <c:ext xmlns:c16="http://schemas.microsoft.com/office/drawing/2014/chart" uri="{C3380CC4-5D6E-409C-BE32-E72D297353CC}">
                  <c16:uniqueId val="{00000002-D049-4A8A-9A1F-13B2AB6FC544}"/>
                </c:ext>
              </c:extLst>
            </c:dLbl>
            <c:dLbl>
              <c:idx val="4"/>
              <c:layout>
                <c:manualLayout>
                  <c:x val="6.3927097426707866E-2"/>
                  <c:y val="0"/>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3474877404495231"/>
                      <c:h val="0.2190349364311808"/>
                    </c:manualLayout>
                  </c15:layout>
                </c:ext>
                <c:ext xmlns:c16="http://schemas.microsoft.com/office/drawing/2014/chart" uri="{C3380CC4-5D6E-409C-BE32-E72D297353CC}">
                  <c16:uniqueId val="{00000001-D049-4A8A-9A1F-13B2AB6FC54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Table'!$B$145:$B$150</c:f>
              <c:strCache>
                <c:ptCount val="5"/>
                <c:pt idx="0">
                  <c:v>airpod</c:v>
                </c:pt>
                <c:pt idx="1">
                  <c:v>ipad</c:v>
                </c:pt>
                <c:pt idx="2">
                  <c:v>iphone</c:v>
                </c:pt>
                <c:pt idx="3">
                  <c:v>iwatch</c:v>
                </c:pt>
                <c:pt idx="4">
                  <c:v>macbook</c:v>
                </c:pt>
              </c:strCache>
            </c:strRef>
          </c:cat>
          <c:val>
            <c:numRef>
              <c:f>'Pivot Table'!$C$145:$C$150</c:f>
              <c:numCache>
                <c:formatCode>"$"#,##0</c:formatCode>
                <c:ptCount val="5"/>
                <c:pt idx="0">
                  <c:v>5430032.9999999981</c:v>
                </c:pt>
                <c:pt idx="1">
                  <c:v>3264319.9999999986</c:v>
                </c:pt>
                <c:pt idx="2">
                  <c:v>6248920.9999999981</c:v>
                </c:pt>
                <c:pt idx="3">
                  <c:v>2231309.0000000005</c:v>
                </c:pt>
                <c:pt idx="4">
                  <c:v>6881335.9999999981</c:v>
                </c:pt>
              </c:numCache>
            </c:numRef>
          </c:val>
          <c:extLst>
            <c:ext xmlns:c16="http://schemas.microsoft.com/office/drawing/2014/chart" uri="{C3380CC4-5D6E-409C-BE32-E72D297353CC}">
              <c16:uniqueId val="{00000000-D049-4A8A-9A1F-13B2AB6FC54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Table!PivotTable7</c:name>
    <c:fmtId val="19"/>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5"/>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7"/>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solidFill>
            <a:srgbClr val="002060"/>
          </a:solidFill>
          <a:ln>
            <a:noFill/>
          </a:ln>
          <a:effectLst>
            <a:outerShdw blurRad="57150" dist="19050" dir="5400000" algn="ctr" rotWithShape="0">
              <a:srgbClr val="000000">
                <a:alpha val="63000"/>
              </a:srgbClr>
            </a:outerShdw>
          </a:effectLst>
        </c:spPr>
      </c:pivotFmt>
      <c:pivotFmt>
        <c:idx val="10"/>
        <c:spPr>
          <a:solidFill>
            <a:srgbClr val="002060"/>
          </a:solidFill>
          <a:ln>
            <a:noFill/>
          </a:ln>
          <a:effectLst>
            <a:outerShdw blurRad="57150" dist="19050" dir="5400000" algn="ctr" rotWithShape="0">
              <a:srgbClr val="000000">
                <a:alpha val="63000"/>
              </a:srgbClr>
            </a:outerShdw>
          </a:effectLst>
        </c:spPr>
      </c:pivotFmt>
      <c:pivotFmt>
        <c:idx val="11"/>
        <c:spPr>
          <a:solidFill>
            <a:srgbClr val="002060"/>
          </a:solidFill>
          <a:ln>
            <a:noFill/>
          </a:ln>
          <a:effectLst>
            <a:outerShdw blurRad="57150" dist="19050" dir="5400000" algn="ctr" rotWithShape="0">
              <a:srgbClr val="000000">
                <a:alpha val="63000"/>
              </a:srgbClr>
            </a:outerShdw>
          </a:effectLst>
        </c:spPr>
      </c:pivotFmt>
      <c:pivotFmt>
        <c:idx val="12"/>
        <c:spPr>
          <a:solidFill>
            <a:srgbClr val="002060"/>
          </a:solidFill>
          <a:ln>
            <a:noFill/>
          </a:ln>
          <a:effectLst>
            <a:outerShdw blurRad="57150" dist="19050" dir="5400000" algn="ctr" rotWithShape="0">
              <a:srgbClr val="000000">
                <a:alpha val="63000"/>
              </a:srgbClr>
            </a:outerShdw>
          </a:effectLst>
        </c:spPr>
      </c:pivotFmt>
      <c:pivotFmt>
        <c:idx val="13"/>
        <c:spPr>
          <a:solidFill>
            <a:schemeClr val="accent1">
              <a:lumMod val="75000"/>
            </a:schemeClr>
          </a:solidFill>
          <a:ln>
            <a:noFill/>
          </a:ln>
          <a:effectLst>
            <a:outerShdw blurRad="57150" dist="19050" dir="5400000" algn="ctr" rotWithShape="0">
              <a:srgbClr val="000000">
                <a:alpha val="63000"/>
              </a:srgbClr>
            </a:outerShdw>
          </a:effectLst>
        </c:spPr>
      </c:pivotFmt>
      <c:pivotFmt>
        <c:idx val="14"/>
        <c:spPr>
          <a:solidFill>
            <a:schemeClr val="accent1">
              <a:lumMod val="75000"/>
            </a:schemeClr>
          </a:solidFill>
          <a:ln>
            <a:noFill/>
          </a:ln>
          <a:effectLst>
            <a:outerShdw blurRad="57150" dist="19050" dir="5400000" algn="ctr" rotWithShape="0">
              <a:srgbClr val="000000">
                <a:alpha val="63000"/>
              </a:srgbClr>
            </a:outerShdw>
          </a:effectLst>
        </c:spPr>
      </c:pivotFmt>
      <c:pivotFmt>
        <c:idx val="15"/>
        <c:spPr>
          <a:solidFill>
            <a:schemeClr val="accent5">
              <a:lumMod val="50000"/>
            </a:schemeClr>
          </a:solidFill>
          <a:ln>
            <a:noFill/>
          </a:ln>
          <a:effectLst>
            <a:outerShdw blurRad="57150" dist="19050" dir="5400000" algn="ctr" rotWithShape="0">
              <a:srgbClr val="000000">
                <a:alpha val="63000"/>
              </a:srgbClr>
            </a:outerShdw>
          </a:effectLst>
        </c:spPr>
      </c:pivotFmt>
      <c:pivotFmt>
        <c:idx val="16"/>
        <c:spPr>
          <a:solidFill>
            <a:schemeClr val="accent1">
              <a:lumMod val="50000"/>
            </a:schemeClr>
          </a:solidFill>
          <a:ln>
            <a:noFill/>
          </a:ln>
          <a:effectLst>
            <a:outerShdw blurRad="57150" dist="19050" dir="5400000" algn="ctr" rotWithShape="0">
              <a:srgbClr val="000000">
                <a:alpha val="63000"/>
              </a:srgbClr>
            </a:outerShdw>
          </a:effectLst>
        </c:spPr>
      </c:pivotFmt>
      <c:pivotFmt>
        <c:idx val="17"/>
        <c:spPr>
          <a:solidFill>
            <a:schemeClr val="accent1">
              <a:lumMod val="50000"/>
            </a:schemeClr>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 Table'!$C$159</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F99-47CE-9608-7DAAC377791F}"/>
              </c:ext>
            </c:extLst>
          </c:dPt>
          <c:dPt>
            <c:idx val="1"/>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F99-47CE-9608-7DAAC377791F}"/>
              </c:ext>
            </c:extLst>
          </c:dPt>
          <c:dPt>
            <c:idx val="3"/>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4F99-47CE-9608-7DAAC377791F}"/>
              </c:ext>
            </c:extLst>
          </c:dPt>
          <c:dPt>
            <c:idx val="4"/>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F99-47CE-9608-7DAAC377791F}"/>
              </c:ext>
            </c:extLst>
          </c:dPt>
          <c:dPt>
            <c:idx val="5"/>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F99-47CE-9608-7DAAC377791F}"/>
              </c:ext>
            </c:extLst>
          </c:dPt>
          <c:dPt>
            <c:idx val="7"/>
            <c:invertIfNegative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4F99-47CE-9608-7DAAC377791F}"/>
              </c:ext>
            </c:extLst>
          </c:dPt>
          <c:dPt>
            <c:idx val="8"/>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99-47CE-9608-7DAAC377791F}"/>
              </c:ext>
            </c:extLst>
          </c:dPt>
          <c:dPt>
            <c:idx val="9"/>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4F99-47CE-9608-7DAAC377791F}"/>
              </c:ext>
            </c:extLst>
          </c:dPt>
          <c:dPt>
            <c:idx val="11"/>
            <c:invertIfNegative val="0"/>
            <c:bubble3D val="0"/>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4F99-47CE-9608-7DAAC377791F}"/>
              </c:ext>
            </c:extLst>
          </c:dPt>
          <c:dPt>
            <c:idx val="12"/>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99-47CE-9608-7DAAC377791F}"/>
              </c:ext>
            </c:extLst>
          </c:dPt>
          <c:dPt>
            <c:idx val="13"/>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4F99-47CE-9608-7DAAC377791F}"/>
              </c:ext>
            </c:extLst>
          </c:dPt>
          <c:dPt>
            <c:idx val="15"/>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4F99-47CE-9608-7DAAC377791F}"/>
              </c:ext>
            </c:extLst>
          </c:dPt>
          <c:dPt>
            <c:idx val="16"/>
            <c:invertIfNegative val="0"/>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99-47CE-9608-7DAAC377791F}"/>
              </c:ext>
            </c:extLst>
          </c:dPt>
          <c:dPt>
            <c:idx val="17"/>
            <c:invertIfNegative val="0"/>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4F99-47CE-9608-7DAAC377791F}"/>
              </c:ext>
            </c:extLst>
          </c:dPt>
          <c:dPt>
            <c:idx val="19"/>
            <c:invertIfNegative val="0"/>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4F99-47CE-9608-7DAAC37779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Table'!$B$160:$B$185</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Table'!$C$160:$C$185</c:f>
              <c:numCache>
                <c:formatCode>"$"#,##0</c:formatCode>
                <c:ptCount val="20"/>
                <c:pt idx="0">
                  <c:v>469719.60000000003</c:v>
                </c:pt>
                <c:pt idx="1">
                  <c:v>945807.20000000007</c:v>
                </c:pt>
                <c:pt idx="2">
                  <c:v>2865365.6000000006</c:v>
                </c:pt>
                <c:pt idx="3">
                  <c:v>3421838.3000000003</c:v>
                </c:pt>
                <c:pt idx="4">
                  <c:v>947078.90000000014</c:v>
                </c:pt>
                <c:pt idx="5">
                  <c:v>1238372.6000000001</c:v>
                </c:pt>
                <c:pt idx="6">
                  <c:v>1736913.9</c:v>
                </c:pt>
                <c:pt idx="7">
                  <c:v>1701364.6000000003</c:v>
                </c:pt>
                <c:pt idx="8">
                  <c:v>2808714.3</c:v>
                </c:pt>
                <c:pt idx="9">
                  <c:v>1393971.6</c:v>
                </c:pt>
                <c:pt idx="10">
                  <c:v>2900051.3</c:v>
                </c:pt>
                <c:pt idx="11">
                  <c:v>1607885.5999999999</c:v>
                </c:pt>
                <c:pt idx="12">
                  <c:v>524836.1</c:v>
                </c:pt>
                <c:pt idx="13">
                  <c:v>773312.7</c:v>
                </c:pt>
                <c:pt idx="14">
                  <c:v>1512576.5000000002</c:v>
                </c:pt>
                <c:pt idx="15">
                  <c:v>721102.20000000007</c:v>
                </c:pt>
                <c:pt idx="16">
                  <c:v>3564585.9000000008</c:v>
                </c:pt>
                <c:pt idx="17">
                  <c:v>2825454.9000000004</c:v>
                </c:pt>
                <c:pt idx="18">
                  <c:v>2523822.3000000003</c:v>
                </c:pt>
                <c:pt idx="19">
                  <c:v>1635074.4</c:v>
                </c:pt>
              </c:numCache>
            </c:numRef>
          </c:val>
          <c:extLst>
            <c:ext xmlns:c16="http://schemas.microsoft.com/office/drawing/2014/chart" uri="{C3380CC4-5D6E-409C-BE32-E72D297353CC}">
              <c16:uniqueId val="{00000000-4F99-47CE-9608-7DAAC377791F}"/>
            </c:ext>
          </c:extLst>
        </c:ser>
        <c:dLbls>
          <c:dLblPos val="outEnd"/>
          <c:showLegendKey val="0"/>
          <c:showVal val="1"/>
          <c:showCatName val="0"/>
          <c:showSerName val="0"/>
          <c:showPercent val="0"/>
          <c:showBubbleSize val="0"/>
        </c:dLbls>
        <c:gapWidth val="100"/>
        <c:overlap val="-24"/>
        <c:axId val="1980731456"/>
        <c:axId val="1537630784"/>
      </c:barChart>
      <c:catAx>
        <c:axId val="198073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7630784"/>
        <c:crosses val="autoZero"/>
        <c:auto val="1"/>
        <c:lblAlgn val="ctr"/>
        <c:lblOffset val="100"/>
        <c:noMultiLvlLbl val="0"/>
      </c:catAx>
      <c:valAx>
        <c:axId val="153763078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073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5"/>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7"/>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8"/>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9"/>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1"/>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2"/>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3"/>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5"/>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3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37"/>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38"/>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39"/>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0"/>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1"/>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2"/>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4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44"/>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4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46"/>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59E-2"/>
              <c:y val="-7.4074091355868496E-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686203549804638E-17"/>
              <c:y val="-0.1511111463659717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4.6511627906976771E-2"/>
              <c:y val="-0.35555563850816879"/>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4148149115928636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496E-3"/>
              <c:y val="-0.14518521905750226"/>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42E-2"/>
              <c:y val="-0.18370374656255398"/>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3.875968992248062E-2"/>
              <c:y val="-0.2071498345315531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3.3591731266149873E-2"/>
              <c:y val="-0.254235079310738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8E-3"/>
              <c:y val="-0.38518527505051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0.12661498708010335"/>
              <c:y val="-0.3060869565217391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0"/>
              <c:y val="-0.358518602162403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4.909560723514212E-2"/>
              <c:y val="-0.2309823119936095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7.7519379844961239E-3"/>
              <c:y val="-0.1362963280947980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0"/>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17777781925408451"/>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5.1679586563307588E-2"/>
              <c:y val="-0.20669884742668035"/>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1.5503875968992343E-2"/>
              <c:y val="-0.22937190459888177"/>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dLbl>
          <c:idx val="0"/>
          <c:layout>
            <c:manualLayout>
              <c:x val="-9.4744814199218552E-17"/>
              <c:y val="-0.4088889842843941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4"/>
        <c:spPr>
          <a:solidFill>
            <a:srgbClr val="002060"/>
          </a:solidFill>
          <a:ln w="9525" cap="flat" cmpd="sng" algn="ctr">
            <a:solidFill>
              <a:schemeClr val="bg1"/>
            </a:solidFill>
            <a:miter lim="800000"/>
          </a:ln>
          <a:effectLst>
            <a:glow rad="63500">
              <a:schemeClr val="accent1">
                <a:satMod val="175000"/>
                <a:alpha val="25000"/>
              </a:schemeClr>
            </a:glow>
          </a:effectLst>
        </c:spPr>
        <c:dLbl>
          <c:idx val="0"/>
          <c:layout>
            <c:manualLayout>
              <c:x val="2.3255813953488372E-2"/>
              <c:y val="-0.33481489292852562"/>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w="9525" cap="flat" cmpd="sng" algn="ctr">
            <a:solidFill>
              <a:schemeClr val="bg1"/>
            </a:solidFill>
            <a:miter lim="800000"/>
          </a:ln>
          <a:effectLst>
            <a:glow rad="63500">
              <a:schemeClr val="accent1">
                <a:satMod val="175000"/>
                <a:alpha val="25000"/>
              </a:schemeClr>
            </a:glow>
          </a:effectLst>
        </c:spPr>
        <c:dLbl>
          <c:idx val="0"/>
          <c:layout>
            <c:manualLayout>
              <c:x val="2.5839793281653745E-2"/>
              <c:y val="-0.3081482200404130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tx2"/>
          </a:solidFill>
          <a:ln w="9525" cap="flat" cmpd="sng" algn="ctr">
            <a:solidFill>
              <a:schemeClr val="bg1"/>
            </a:solidFill>
            <a:miter lim="800000"/>
          </a:ln>
          <a:effectLst>
            <a:glow rad="63500">
              <a:schemeClr val="accent1">
                <a:satMod val="175000"/>
                <a:alpha val="25000"/>
              </a:schemeClr>
            </a:glow>
          </a:effectLst>
        </c:spPr>
        <c:dLbl>
          <c:idx val="0"/>
          <c:layout>
            <c:manualLayout>
              <c:x val="0"/>
              <c:y val="-0.21037041945066653"/>
            </c:manualLayout>
          </c:layout>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241A-4C98-8CA0-A6C998FEE040}"/>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241A-4C98-8CA0-A6C998FEE040}"/>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241A-4C98-8CA0-A6C998FEE040}"/>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241A-4C98-8CA0-A6C998FEE040}"/>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241A-4C98-8CA0-A6C998FEE040}"/>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241A-4C98-8CA0-A6C998FEE040}"/>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241A-4C98-8CA0-A6C998FEE040}"/>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241A-4C98-8CA0-A6C998FEE040}"/>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241A-4C98-8CA0-A6C998FEE040}"/>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241A-4C98-8CA0-A6C998FEE040}"/>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241A-4C98-8CA0-A6C998FEE040}"/>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241A-4C98-8CA0-A6C998FEE040}"/>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241A-4C98-8CA0-A6C998FEE040}"/>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241A-4C98-8CA0-A6C998FEE040}"/>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241A-4C98-8CA0-A6C998FEE040}"/>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241A-4C98-8CA0-A6C998FEE040}"/>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241A-4C98-8CA0-A6C998FEE040}"/>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241A-4C98-8CA0-A6C998FEE040}"/>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241A-4C98-8CA0-A6C998FEE040}"/>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241A-4C98-8CA0-A6C998FEE040}"/>
              </c:ext>
            </c:extLst>
          </c:dPt>
          <c:dLbls>
            <c:dLbl>
              <c:idx val="0"/>
              <c:layout>
                <c:manualLayout>
                  <c:x val="-2.5839793281653759E-2"/>
                  <c:y val="-7.407409135586849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1A-4C98-8CA0-A6C998FEE040}"/>
                </c:ext>
              </c:extLst>
            </c:dLbl>
            <c:dLbl>
              <c:idx val="1"/>
              <c:layout>
                <c:manualLayout>
                  <c:x val="-2.3686203549804638E-17"/>
                  <c:y val="-0.151111146365971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1A-4C98-8CA0-A6C998FEE040}"/>
                </c:ext>
              </c:extLst>
            </c:dLbl>
            <c:dLbl>
              <c:idx val="2"/>
              <c:layout>
                <c:manualLayout>
                  <c:x val="-4.6511627906976771E-2"/>
                  <c:y val="-0.355555638508168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41A-4C98-8CA0-A6C998FEE040}"/>
                </c:ext>
              </c:extLst>
            </c:dLbl>
            <c:dLbl>
              <c:idx val="3"/>
              <c:layout>
                <c:manualLayout>
                  <c:x val="0"/>
                  <c:y val="-0.414814911592863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41A-4C98-8CA0-A6C998FEE040}"/>
                </c:ext>
              </c:extLst>
            </c:dLbl>
            <c:dLbl>
              <c:idx val="4"/>
              <c:layout>
                <c:manualLayout>
                  <c:x val="5.1679586563307496E-3"/>
                  <c:y val="-0.1451852190575022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41A-4C98-8CA0-A6C998FEE040}"/>
                </c:ext>
              </c:extLst>
            </c:dLbl>
            <c:dLbl>
              <c:idx val="5"/>
              <c:layout>
                <c:manualLayout>
                  <c:x val="-2.325581395348842E-2"/>
                  <c:y val="-0.183703746562553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41A-4C98-8CA0-A6C998FEE040}"/>
                </c:ext>
              </c:extLst>
            </c:dLbl>
            <c:dLbl>
              <c:idx val="6"/>
              <c:layout>
                <c:manualLayout>
                  <c:x val="-3.875968992248062E-2"/>
                  <c:y val="-0.2071498345315531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41A-4C98-8CA0-A6C998FEE040}"/>
                </c:ext>
              </c:extLst>
            </c:dLbl>
            <c:dLbl>
              <c:idx val="7"/>
              <c:layout>
                <c:manualLayout>
                  <c:x val="-3.3591731266149873E-2"/>
                  <c:y val="-0.254235079310738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41A-4C98-8CA0-A6C998FEE040}"/>
                </c:ext>
              </c:extLst>
            </c:dLbl>
            <c:dLbl>
              <c:idx val="8"/>
              <c:layout>
                <c:manualLayout>
                  <c:x val="-2.5839793281653748E-3"/>
                  <c:y val="-0.38518527505051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41A-4C98-8CA0-A6C998FEE040}"/>
                </c:ext>
              </c:extLst>
            </c:dLbl>
            <c:dLbl>
              <c:idx val="9"/>
              <c:layout>
                <c:manualLayout>
                  <c:x val="0.12661498708010335"/>
                  <c:y val="-0.306086956521739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41A-4C98-8CA0-A6C998FEE040}"/>
                </c:ext>
              </c:extLst>
            </c:dLbl>
            <c:dLbl>
              <c:idx val="10"/>
              <c:layout>
                <c:manualLayout>
                  <c:x val="0"/>
                  <c:y val="-0.358518602162403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41A-4C98-8CA0-A6C998FEE040}"/>
                </c:ext>
              </c:extLst>
            </c:dLbl>
            <c:dLbl>
              <c:idx val="11"/>
              <c:layout>
                <c:manualLayout>
                  <c:x val="4.909560723514212E-2"/>
                  <c:y val="-0.2309823119936095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41A-4C98-8CA0-A6C998FEE040}"/>
                </c:ext>
              </c:extLst>
            </c:dLbl>
            <c:dLbl>
              <c:idx val="12"/>
              <c:layout>
                <c:manualLayout>
                  <c:x val="7.7519379844961239E-3"/>
                  <c:y val="-0.1362963280947980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41A-4C98-8CA0-A6C998FEE040}"/>
                </c:ext>
              </c:extLst>
            </c:dLbl>
            <c:dLbl>
              <c:idx val="13"/>
              <c:layout>
                <c:manualLayout>
                  <c:x val="-1.5503875968992343E-2"/>
                  <c:y val="-0.1777778192540845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41A-4C98-8CA0-A6C998FEE040}"/>
                </c:ext>
              </c:extLst>
            </c:dLbl>
            <c:dLbl>
              <c:idx val="14"/>
              <c:layout>
                <c:manualLayout>
                  <c:x val="-5.1679586563307588E-2"/>
                  <c:y val="-0.2066988474266803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41A-4C98-8CA0-A6C998FEE040}"/>
                </c:ext>
              </c:extLst>
            </c:dLbl>
            <c:dLbl>
              <c:idx val="15"/>
              <c:layout>
                <c:manualLayout>
                  <c:x val="-1.5503875968992343E-2"/>
                  <c:y val="-0.229371904598881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41A-4C98-8CA0-A6C998FEE040}"/>
                </c:ext>
              </c:extLst>
            </c:dLbl>
            <c:dLbl>
              <c:idx val="16"/>
              <c:layout>
                <c:manualLayout>
                  <c:x val="-9.4744814199218552E-17"/>
                  <c:y val="-0.4088889842843941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41A-4C98-8CA0-A6C998FEE040}"/>
                </c:ext>
              </c:extLst>
            </c:dLbl>
            <c:dLbl>
              <c:idx val="17"/>
              <c:layout>
                <c:manualLayout>
                  <c:x val="2.3255813953488372E-2"/>
                  <c:y val="-0.334814892928525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41A-4C98-8CA0-A6C998FEE040}"/>
                </c:ext>
              </c:extLst>
            </c:dLbl>
            <c:dLbl>
              <c:idx val="18"/>
              <c:layout>
                <c:manualLayout>
                  <c:x val="2.5839793281653745E-2"/>
                  <c:y val="-0.308148220040413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41A-4C98-8CA0-A6C998FEE040}"/>
                </c:ext>
              </c:extLst>
            </c:dLbl>
            <c:dLbl>
              <c:idx val="19"/>
              <c:layout>
                <c:manualLayout>
                  <c:x val="0"/>
                  <c:y val="-0.210370419450666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41A-4C98-8CA0-A6C998FEE040}"/>
                </c:ext>
              </c:extLst>
            </c:dLbl>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241A-4C98-8CA0-A6C998FEE040}"/>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u="sng">
                <a:solidFill>
                  <a:schemeClr val="accent1"/>
                </a:solidFill>
              </a:rPr>
              <a:t>Product Profit By 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Table'!$G$2:$G$3</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Table'!$G$4:$G$9</c:f>
              <c:numCache>
                <c:formatCode>_-* #,##0_-;\-* #,##0_-;_-* "-"??_-;_-@_-</c:formatCode>
                <c:ptCount val="5"/>
                <c:pt idx="0">
                  <c:v>1770232</c:v>
                </c:pt>
                <c:pt idx="1">
                  <c:v>637069</c:v>
                </c:pt>
                <c:pt idx="2">
                  <c:v>1443919</c:v>
                </c:pt>
                <c:pt idx="3">
                  <c:v>433357</c:v>
                </c:pt>
                <c:pt idx="4">
                  <c:v>1033186.0000000005</c:v>
                </c:pt>
              </c:numCache>
            </c:numRef>
          </c:val>
          <c:extLst>
            <c:ext xmlns:c16="http://schemas.microsoft.com/office/drawing/2014/chart" uri="{C3380CC4-5D6E-409C-BE32-E72D297353CC}">
              <c16:uniqueId val="{00000019-D60D-4FBA-BF0B-E311C4962573}"/>
            </c:ext>
          </c:extLst>
        </c:ser>
        <c:ser>
          <c:idx val="1"/>
          <c:order val="1"/>
          <c:tx>
            <c:strRef>
              <c:f>'Pivot Table'!$H$2:$H$3</c:f>
              <c:strCache>
                <c:ptCount val="1"/>
                <c:pt idx="0">
                  <c:v>South America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Table'!$H$4:$H$9</c:f>
              <c:numCache>
                <c:formatCode>_-* #,##0_-;\-* #,##0_-;_-* "-"??_-;_-@_-</c:formatCode>
                <c:ptCount val="5"/>
                <c:pt idx="0">
                  <c:v>1341948</c:v>
                </c:pt>
                <c:pt idx="1">
                  <c:v>822632.00000000035</c:v>
                </c:pt>
                <c:pt idx="2">
                  <c:v>480634.00000000006</c:v>
                </c:pt>
                <c:pt idx="3">
                  <c:v>514140.00000000012</c:v>
                </c:pt>
                <c:pt idx="4">
                  <c:v>2156420</c:v>
                </c:pt>
              </c:numCache>
            </c:numRef>
          </c:val>
          <c:extLst>
            <c:ext xmlns:c16="http://schemas.microsoft.com/office/drawing/2014/chart" uri="{C3380CC4-5D6E-409C-BE32-E72D297353CC}">
              <c16:uniqueId val="{0000001A-D60D-4FBA-BF0B-E311C4962573}"/>
            </c:ext>
          </c:extLst>
        </c:ser>
        <c:ser>
          <c:idx val="2"/>
          <c:order val="2"/>
          <c:tx>
            <c:strRef>
              <c:f>'Pivot Table'!$I$2:$I$3</c:f>
              <c:strCache>
                <c:ptCount val="1"/>
                <c:pt idx="0">
                  <c:v>Europe, the Middle East and Africa</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Table'!$I$4:$I$9</c:f>
              <c:numCache>
                <c:formatCode>_-* #,##0_-;\-* #,##0_-;_-* "-"??_-;_-@_-</c:formatCode>
                <c:ptCount val="5"/>
                <c:pt idx="0">
                  <c:v>1111682</c:v>
                </c:pt>
                <c:pt idx="1">
                  <c:v>124599.99999999999</c:v>
                </c:pt>
                <c:pt idx="2">
                  <c:v>2044302.0000000005</c:v>
                </c:pt>
                <c:pt idx="3">
                  <c:v>454709</c:v>
                </c:pt>
                <c:pt idx="4">
                  <c:v>526176</c:v>
                </c:pt>
              </c:numCache>
            </c:numRef>
          </c:val>
          <c:extLst>
            <c:ext xmlns:c16="http://schemas.microsoft.com/office/drawing/2014/chart" uri="{C3380CC4-5D6E-409C-BE32-E72D297353CC}">
              <c16:uniqueId val="{0000001B-D60D-4FBA-BF0B-E311C4962573}"/>
            </c:ext>
          </c:extLst>
        </c:ser>
        <c:ser>
          <c:idx val="3"/>
          <c:order val="3"/>
          <c:tx>
            <c:strRef>
              <c:f>'Pivot Table'!$J$2:$J$3</c:f>
              <c:strCache>
                <c:ptCount val="1"/>
                <c:pt idx="0">
                  <c:v>Asia-Pacific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Table'!$F$4:$F$9</c:f>
              <c:strCache>
                <c:ptCount val="5"/>
                <c:pt idx="0">
                  <c:v>airpod</c:v>
                </c:pt>
                <c:pt idx="1">
                  <c:v>ipad</c:v>
                </c:pt>
                <c:pt idx="2">
                  <c:v>iphone</c:v>
                </c:pt>
                <c:pt idx="3">
                  <c:v>iwatch</c:v>
                </c:pt>
                <c:pt idx="4">
                  <c:v>macbook</c:v>
                </c:pt>
              </c:strCache>
            </c:strRef>
          </c:cat>
          <c:val>
            <c:numRef>
              <c:f>'Pivot Table'!$J$4:$J$9</c:f>
              <c:numCache>
                <c:formatCode>_-* #,##0_-;\-* #,##0_-;_-* "-"??_-;_-@_-</c:formatCode>
                <c:ptCount val="5"/>
                <c:pt idx="0">
                  <c:v>1206171.0000000005</c:v>
                </c:pt>
                <c:pt idx="1">
                  <c:v>1680019.0000000002</c:v>
                </c:pt>
                <c:pt idx="2">
                  <c:v>2280066</c:v>
                </c:pt>
                <c:pt idx="3">
                  <c:v>829102.99999999977</c:v>
                </c:pt>
                <c:pt idx="4">
                  <c:v>3165554.0000000009</c:v>
                </c:pt>
              </c:numCache>
            </c:numRef>
          </c:val>
          <c:extLst>
            <c:ext xmlns:c16="http://schemas.microsoft.com/office/drawing/2014/chart" uri="{C3380CC4-5D6E-409C-BE32-E72D297353CC}">
              <c16:uniqueId val="{0000001C-D60D-4FBA-BF0B-E311C4962573}"/>
            </c:ext>
          </c:extLst>
        </c:ser>
        <c:dLbls>
          <c:showLegendKey val="0"/>
          <c:showVal val="0"/>
          <c:showCatName val="0"/>
          <c:showSerName val="0"/>
          <c:showPercent val="0"/>
          <c:showBubbleSize val="0"/>
        </c:dLbls>
        <c:gapWidth val="100"/>
        <c:overlap val="-24"/>
        <c:axId val="1322738000"/>
        <c:axId val="712503952"/>
      </c:barChart>
      <c:catAx>
        <c:axId val="13227380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2503952"/>
        <c:crosses val="autoZero"/>
        <c:auto val="1"/>
        <c:lblAlgn val="ctr"/>
        <c:lblOffset val="100"/>
        <c:noMultiLvlLbl val="0"/>
      </c:catAx>
      <c:valAx>
        <c:axId val="712503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solidFill>
                      <a:schemeClr val="accent1"/>
                    </a:solidFill>
                  </a:rPr>
                  <a:t>Profit</a:t>
                </a:r>
                <a:endParaRPr lang="en-US">
                  <a:solidFill>
                    <a:schemeClr val="accent1"/>
                  </a:solidFill>
                </a:endParaRP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273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b="0" u="sng">
                <a:solidFill>
                  <a:schemeClr val="accent1"/>
                </a:solidFill>
              </a:rPr>
              <a:t>Quarterly</a:t>
            </a:r>
            <a:r>
              <a:rPr lang="en-US" sz="2000" b="0" u="sng" baseline="0">
                <a:solidFill>
                  <a:schemeClr val="accent1"/>
                </a:solidFill>
              </a:rPr>
              <a:t> Product Profit</a:t>
            </a:r>
            <a:endParaRPr lang="en-US" sz="2000" b="0" u="sng">
              <a:solidFill>
                <a:schemeClr val="accent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6"/>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7"/>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8"/>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9"/>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0"/>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1"/>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2"/>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3"/>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4"/>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5"/>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16"/>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17"/>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18"/>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19"/>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
        <c:idx val="20"/>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1"/>
        <c:spPr>
          <a:solidFill>
            <a:schemeClr val="accent2"/>
          </a:solidFill>
          <a:ln w="9525" cap="flat" cmpd="sng" algn="ctr">
            <a:solidFill>
              <a:schemeClr val="bg1"/>
            </a:solidFill>
            <a:miter lim="800000"/>
          </a:ln>
          <a:effectLst>
            <a:glow rad="63500">
              <a:schemeClr val="accent1">
                <a:satMod val="175000"/>
                <a:alpha val="25000"/>
              </a:schemeClr>
            </a:glow>
          </a:effectLst>
        </c:spPr>
      </c:pivotFmt>
      <c:pivotFmt>
        <c:idx val="22"/>
        <c:spPr>
          <a:solidFill>
            <a:schemeClr val="tx2"/>
          </a:solidFill>
          <a:ln w="9525" cap="flat" cmpd="sng" algn="ctr">
            <a:solidFill>
              <a:schemeClr val="bg1"/>
            </a:solidFill>
            <a:miter lim="800000"/>
          </a:ln>
          <a:effectLst>
            <a:glow rad="63500">
              <a:schemeClr val="accent1">
                <a:satMod val="175000"/>
                <a:alpha val="25000"/>
              </a:schemeClr>
            </a:glow>
          </a:effectLst>
        </c:spPr>
      </c:pivotFmt>
      <c:pivotFmt>
        <c:idx val="23"/>
        <c:spPr>
          <a:solidFill>
            <a:srgbClr val="002060"/>
          </a:solidFill>
          <a:ln w="9525" cap="flat" cmpd="sng" algn="ctr">
            <a:solidFill>
              <a:schemeClr val="bg1"/>
            </a:solidFill>
            <a:miter lim="800000"/>
          </a:ln>
          <a:effectLst>
            <a:glow rad="63500">
              <a:schemeClr val="accent1">
                <a:satMod val="175000"/>
                <a:alpha val="25000"/>
              </a:schemeClr>
            </a:glow>
          </a:effectLst>
        </c:spPr>
      </c:pivotFmt>
      <c:pivotFmt>
        <c:idx val="24"/>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pivotFmt>
    </c:pivotFmts>
    <c:plotArea>
      <c:layout/>
      <c:barChart>
        <c:barDir val="col"/>
        <c:grouping val="stacked"/>
        <c:varyColors val="0"/>
        <c:ser>
          <c:idx val="0"/>
          <c:order val="0"/>
          <c:tx>
            <c:strRef>
              <c:f>'Pivot Table'!$C$28</c:f>
              <c:strCache>
                <c:ptCount val="1"/>
                <c:pt idx="0">
                  <c:v>Total</c:v>
                </c:pt>
              </c:strCache>
            </c:strRef>
          </c:tx>
          <c:spPr>
            <a:solidFill>
              <a:schemeClr val="tx2">
                <a:lumMod val="50000"/>
              </a:schemeClr>
            </a:solidFill>
            <a:ln w="9525" cap="flat" cmpd="sng" algn="ctr">
              <a:solidFill>
                <a:schemeClr val="bg1"/>
              </a:solidFill>
              <a:miter lim="800000"/>
            </a:ln>
            <a:effectLst>
              <a:glow rad="63500">
                <a:schemeClr val="accent1">
                  <a:satMod val="175000"/>
                  <a:alpha val="25000"/>
                </a:schemeClr>
              </a:glow>
            </a:effectLst>
          </c:spPr>
          <c:invertIfNegative val="0"/>
          <c:dPt>
            <c:idx val="0"/>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1-F355-4345-9AD8-12B94F13E733}"/>
              </c:ext>
            </c:extLst>
          </c:dPt>
          <c:dPt>
            <c:idx val="1"/>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3-F355-4345-9AD8-12B94F13E733}"/>
              </c:ext>
            </c:extLst>
          </c:dPt>
          <c:dPt>
            <c:idx val="2"/>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5-F355-4345-9AD8-12B94F13E733}"/>
              </c:ext>
            </c:extLst>
          </c:dPt>
          <c:dPt>
            <c:idx val="3"/>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7-F355-4345-9AD8-12B94F13E733}"/>
              </c:ext>
            </c:extLst>
          </c:dPt>
          <c:dPt>
            <c:idx val="4"/>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9-F355-4345-9AD8-12B94F13E733}"/>
              </c:ext>
            </c:extLst>
          </c:dPt>
          <c:dPt>
            <c:idx val="5"/>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B-F355-4345-9AD8-12B94F13E733}"/>
              </c:ext>
            </c:extLst>
          </c:dPt>
          <c:dPt>
            <c:idx val="6"/>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D-F355-4345-9AD8-12B94F13E733}"/>
              </c:ext>
            </c:extLst>
          </c:dPt>
          <c:dPt>
            <c:idx val="7"/>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0F-F355-4345-9AD8-12B94F13E733}"/>
              </c:ext>
            </c:extLst>
          </c:dPt>
          <c:dPt>
            <c:idx val="8"/>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1-F355-4345-9AD8-12B94F13E733}"/>
              </c:ext>
            </c:extLst>
          </c:dPt>
          <c:dPt>
            <c:idx val="9"/>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3-F355-4345-9AD8-12B94F13E733}"/>
              </c:ext>
            </c:extLst>
          </c:dPt>
          <c:dPt>
            <c:idx val="10"/>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5-F355-4345-9AD8-12B94F13E733}"/>
              </c:ext>
            </c:extLst>
          </c:dPt>
          <c:dPt>
            <c:idx val="11"/>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7-F355-4345-9AD8-12B94F13E733}"/>
              </c:ext>
            </c:extLst>
          </c:dPt>
          <c:dPt>
            <c:idx val="12"/>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9-F355-4345-9AD8-12B94F13E733}"/>
              </c:ext>
            </c:extLst>
          </c:dPt>
          <c:dPt>
            <c:idx val="13"/>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B-F355-4345-9AD8-12B94F13E733}"/>
              </c:ext>
            </c:extLst>
          </c:dPt>
          <c:dPt>
            <c:idx val="14"/>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D-F355-4345-9AD8-12B94F13E733}"/>
              </c:ext>
            </c:extLst>
          </c:dPt>
          <c:dPt>
            <c:idx val="15"/>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1F-F355-4345-9AD8-12B94F13E733}"/>
              </c:ext>
            </c:extLst>
          </c:dPt>
          <c:dPt>
            <c:idx val="16"/>
            <c:invertIfNegative val="0"/>
            <c:bubble3D val="0"/>
            <c:spPr>
              <a:solidFill>
                <a:schemeClr val="accent5">
                  <a:lumMod val="60000"/>
                  <a:lumOff val="40000"/>
                </a:schemeClr>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1-F355-4345-9AD8-12B94F13E733}"/>
              </c:ext>
            </c:extLst>
          </c:dPt>
          <c:dPt>
            <c:idx val="17"/>
            <c:invertIfNegative val="0"/>
            <c:bubble3D val="0"/>
            <c:spPr>
              <a:solidFill>
                <a:srgbClr val="002060"/>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3-F355-4345-9AD8-12B94F13E733}"/>
              </c:ext>
            </c:extLst>
          </c:dPt>
          <c:dPt>
            <c:idx val="18"/>
            <c:invertIfNegative val="0"/>
            <c:bubble3D val="0"/>
            <c:spPr>
              <a:solidFill>
                <a:schemeClr val="accent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5-F355-4345-9AD8-12B94F13E733}"/>
              </c:ext>
            </c:extLst>
          </c:dPt>
          <c:dPt>
            <c:idx val="19"/>
            <c:invertIfNegative val="0"/>
            <c:bubble3D val="0"/>
            <c:spPr>
              <a:solidFill>
                <a:schemeClr val="tx2"/>
              </a:solidFill>
              <a:ln w="9525" cap="flat" cmpd="sng" algn="ctr">
                <a:solidFill>
                  <a:schemeClr val="bg1"/>
                </a:solidFill>
                <a:miter lim="800000"/>
              </a:ln>
              <a:effectLst>
                <a:glow rad="63500">
                  <a:schemeClr val="accent1">
                    <a:satMod val="175000"/>
                    <a:alpha val="25000"/>
                  </a:schemeClr>
                </a:glow>
              </a:effectLst>
            </c:spPr>
            <c:extLst>
              <c:ext xmlns:c16="http://schemas.microsoft.com/office/drawing/2014/chart" uri="{C3380CC4-5D6E-409C-BE32-E72D297353CC}">
                <c16:uniqueId val="{00000027-F355-4345-9AD8-12B94F13E733}"/>
              </c:ext>
            </c:extLst>
          </c:dPt>
          <c:cat>
            <c:multiLvlStrRef>
              <c:f>'Pivot Table'!$B$29:$B$54</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airpod</c:v>
                  </c:pt>
                  <c:pt idx="4">
                    <c:v>ipad</c:v>
                  </c:pt>
                  <c:pt idx="8">
                    <c:v>iphone</c:v>
                  </c:pt>
                  <c:pt idx="12">
                    <c:v>iwatch</c:v>
                  </c:pt>
                  <c:pt idx="16">
                    <c:v>macbook</c:v>
                  </c:pt>
                </c:lvl>
              </c:multiLvlStrCache>
            </c:multiLvlStrRef>
          </c:cat>
          <c:val>
            <c:numRef>
              <c:f>'Pivot Table'!$C$29:$C$54</c:f>
              <c:numCache>
                <c:formatCode>"$"#,##0</c:formatCode>
                <c:ptCount val="20"/>
                <c:pt idx="0">
                  <c:v>377664</c:v>
                </c:pt>
                <c:pt idx="1">
                  <c:v>760448.00000000012</c:v>
                </c:pt>
                <c:pt idx="2">
                  <c:v>1970103.0000000005</c:v>
                </c:pt>
                <c:pt idx="3">
                  <c:v>2321818</c:v>
                </c:pt>
                <c:pt idx="4">
                  <c:v>474330.00000000012</c:v>
                </c:pt>
                <c:pt idx="5">
                  <c:v>620220</c:v>
                </c:pt>
                <c:pt idx="6">
                  <c:v>1026893.9999999999</c:v>
                </c:pt>
                <c:pt idx="7">
                  <c:v>1142876.0000000002</c:v>
                </c:pt>
                <c:pt idx="8">
                  <c:v>2070116.9999999998</c:v>
                </c:pt>
                <c:pt idx="9">
                  <c:v>1027404</c:v>
                </c:pt>
                <c:pt idx="10">
                  <c:v>2029523.9999999995</c:v>
                </c:pt>
                <c:pt idx="11">
                  <c:v>1121875.9999999998</c:v>
                </c:pt>
                <c:pt idx="12">
                  <c:v>338981</c:v>
                </c:pt>
                <c:pt idx="13">
                  <c:v>499466.99999999994</c:v>
                </c:pt>
                <c:pt idx="14">
                  <c:v>866940.00000000023</c:v>
                </c:pt>
                <c:pt idx="15">
                  <c:v>525921</c:v>
                </c:pt>
                <c:pt idx="16">
                  <c:v>2305044.0000000009</c:v>
                </c:pt>
                <c:pt idx="17">
                  <c:v>1827084.0000000005</c:v>
                </c:pt>
                <c:pt idx="18">
                  <c:v>1690269</c:v>
                </c:pt>
                <c:pt idx="19">
                  <c:v>1058939</c:v>
                </c:pt>
              </c:numCache>
            </c:numRef>
          </c:val>
          <c:extLst>
            <c:ext xmlns:c16="http://schemas.microsoft.com/office/drawing/2014/chart" uri="{C3380CC4-5D6E-409C-BE32-E72D297353CC}">
              <c16:uniqueId val="{00000028-B5C6-474D-B929-E86B1ECAD467}"/>
            </c:ext>
          </c:extLst>
        </c:ser>
        <c:dLbls>
          <c:showLegendKey val="0"/>
          <c:showVal val="0"/>
          <c:showCatName val="0"/>
          <c:showSerName val="0"/>
          <c:showPercent val="0"/>
          <c:showBubbleSize val="0"/>
        </c:dLbls>
        <c:gapWidth val="182"/>
        <c:overlap val="100"/>
        <c:axId val="1322737072"/>
        <c:axId val="934382112"/>
      </c:barChart>
      <c:catAx>
        <c:axId val="1322737072"/>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4382112"/>
        <c:crosses val="autoZero"/>
        <c:auto val="1"/>
        <c:lblAlgn val="ctr"/>
        <c:lblOffset val="100"/>
        <c:noMultiLvlLbl val="0"/>
      </c:catAx>
      <c:valAx>
        <c:axId val="93438211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r>
                  <a:rPr lang="en-US" sz="1600">
                    <a:solidFill>
                      <a:schemeClr val="accent1"/>
                    </a:solidFill>
                  </a:rPr>
                  <a:t>Profit</a:t>
                </a:r>
                <a:r>
                  <a:rPr lang="en-US" sz="1600" baseline="0">
                    <a:solidFill>
                      <a:schemeClr val="accent1"/>
                    </a:solidFill>
                  </a:rPr>
                  <a:t> By Qtr</a:t>
                </a:r>
                <a:endParaRPr lang="en-US" sz="1600">
                  <a:solidFill>
                    <a:schemeClr val="accent1"/>
                  </a:solidFill>
                </a:endParaRP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accent1"/>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273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rgbClr val="4456FE">
              <a:alpha val="44000"/>
            </a:srgbClr>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rgbClr val="4456FE"/>
          </a:solidFill>
          <a:ln>
            <a:solidFill>
              <a:srgbClr val="4456FE"/>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Table'!$C$59</c:f>
              <c:strCache>
                <c:ptCount val="1"/>
                <c:pt idx="0">
                  <c:v>Total</c:v>
                </c:pt>
              </c:strCache>
            </c:strRef>
          </c:tx>
          <c:spPr>
            <a:solidFill>
              <a:schemeClr val="accent1"/>
            </a:solidFill>
            <a:ln>
              <a:noFill/>
            </a:ln>
            <a:effectLst/>
          </c:spPr>
          <c:invertIfNegative val="0"/>
          <c:cat>
            <c:multiLvlStrRef>
              <c:f>'Pivot Table'!$B$60:$B$85</c:f>
              <c:multiLvlStrCache>
                <c:ptCount val="20"/>
                <c:lvl>
                  <c:pt idx="0">
                    <c:v>In-store</c:v>
                  </c:pt>
                  <c:pt idx="1">
                    <c:v>Online Store</c:v>
                  </c:pt>
                  <c:pt idx="2">
                    <c:v>Referral</c:v>
                  </c:pt>
                  <c:pt idx="3">
                    <c:v>Third Party</c:v>
                  </c:pt>
                  <c:pt idx="4">
                    <c:v>In-store</c:v>
                  </c:pt>
                  <c:pt idx="5">
                    <c:v>Online Store</c:v>
                  </c:pt>
                  <c:pt idx="6">
                    <c:v>Referral</c:v>
                  </c:pt>
                  <c:pt idx="7">
                    <c:v>Third Party</c:v>
                  </c:pt>
                  <c:pt idx="8">
                    <c:v>In-store</c:v>
                  </c:pt>
                  <c:pt idx="9">
                    <c:v>Online Store</c:v>
                  </c:pt>
                  <c:pt idx="10">
                    <c:v>Referral</c:v>
                  </c:pt>
                  <c:pt idx="11">
                    <c:v>Third Party</c:v>
                  </c:pt>
                  <c:pt idx="12">
                    <c:v>In-store</c:v>
                  </c:pt>
                  <c:pt idx="13">
                    <c:v>Online Store</c:v>
                  </c:pt>
                  <c:pt idx="14">
                    <c:v>Referral</c:v>
                  </c:pt>
                  <c:pt idx="15">
                    <c:v>Third Party</c:v>
                  </c:pt>
                  <c:pt idx="16">
                    <c:v>In-store</c:v>
                  </c:pt>
                  <c:pt idx="17">
                    <c:v>Online Store</c:v>
                  </c:pt>
                  <c:pt idx="18">
                    <c:v>Referral</c:v>
                  </c:pt>
                  <c:pt idx="19">
                    <c:v>Third Party</c:v>
                  </c:pt>
                </c:lvl>
                <c:lvl>
                  <c:pt idx="0">
                    <c:v>airpod</c:v>
                  </c:pt>
                  <c:pt idx="4">
                    <c:v>ipad</c:v>
                  </c:pt>
                  <c:pt idx="8">
                    <c:v>iphone</c:v>
                  </c:pt>
                  <c:pt idx="12">
                    <c:v>iwatch</c:v>
                  </c:pt>
                  <c:pt idx="16">
                    <c:v>macbook</c:v>
                  </c:pt>
                </c:lvl>
              </c:multiLvlStrCache>
            </c:multiLvlStrRef>
          </c:cat>
          <c:val>
            <c:numRef>
              <c:f>'Pivot Table'!$C$60:$C$85</c:f>
              <c:numCache>
                <c:formatCode>0</c:formatCode>
                <c:ptCount val="20"/>
                <c:pt idx="0">
                  <c:v>5055.7000000000016</c:v>
                </c:pt>
                <c:pt idx="1">
                  <c:v>3023.6000000000008</c:v>
                </c:pt>
                <c:pt idx="2">
                  <c:v>2562.3000000000002</c:v>
                </c:pt>
                <c:pt idx="3">
                  <c:v>5322.7</c:v>
                </c:pt>
                <c:pt idx="4">
                  <c:v>2338.6000000000004</c:v>
                </c:pt>
                <c:pt idx="5">
                  <c:v>2492.6999999999998</c:v>
                </c:pt>
                <c:pt idx="6">
                  <c:v>704.50000000000011</c:v>
                </c:pt>
                <c:pt idx="7">
                  <c:v>2494.2000000000007</c:v>
                </c:pt>
                <c:pt idx="8">
                  <c:v>2528</c:v>
                </c:pt>
                <c:pt idx="9">
                  <c:v>3528.1000000000004</c:v>
                </c:pt>
                <c:pt idx="10">
                  <c:v>1906.3</c:v>
                </c:pt>
                <c:pt idx="11">
                  <c:v>3184.8</c:v>
                </c:pt>
                <c:pt idx="12">
                  <c:v>1077.0999999999999</c:v>
                </c:pt>
                <c:pt idx="13">
                  <c:v>2571.1000000000004</c:v>
                </c:pt>
                <c:pt idx="14">
                  <c:v>1000.4</c:v>
                </c:pt>
                <c:pt idx="15">
                  <c:v>3208.9</c:v>
                </c:pt>
                <c:pt idx="16">
                  <c:v>4938.1000000000004</c:v>
                </c:pt>
                <c:pt idx="17">
                  <c:v>1989.6000000000001</c:v>
                </c:pt>
                <c:pt idx="18">
                  <c:v>1299.8000000000002</c:v>
                </c:pt>
                <c:pt idx="19">
                  <c:v>3100.0000000000005</c:v>
                </c:pt>
              </c:numCache>
            </c:numRef>
          </c:val>
          <c:extLst>
            <c:ext xmlns:c16="http://schemas.microsoft.com/office/drawing/2014/chart" uri="{C3380CC4-5D6E-409C-BE32-E72D297353CC}">
              <c16:uniqueId val="{0000006B-7C06-4681-8430-5E5ECE86F1B9}"/>
            </c:ext>
          </c:extLst>
        </c:ser>
        <c:dLbls>
          <c:showLegendKey val="0"/>
          <c:showVal val="0"/>
          <c:showCatName val="0"/>
          <c:showSerName val="0"/>
          <c:showPercent val="0"/>
          <c:showBubbleSize val="0"/>
        </c:dLbls>
        <c:gapWidth val="97"/>
        <c:overlap val="-27"/>
        <c:axId val="1421590496"/>
        <c:axId val="1691625440"/>
      </c:barChart>
      <c:catAx>
        <c:axId val="142159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1625440"/>
        <c:crosses val="autoZero"/>
        <c:auto val="1"/>
        <c:lblAlgn val="ctr"/>
        <c:lblOffset val="100"/>
        <c:noMultiLvlLbl val="0"/>
      </c:catAx>
      <c:valAx>
        <c:axId val="1691625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59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Apple Portfolio Project.xlsx]Pivot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Table'!$C$91</c:f>
              <c:strCache>
                <c:ptCount val="1"/>
                <c:pt idx="0">
                  <c:v>Total</c:v>
                </c:pt>
              </c:strCache>
            </c:strRef>
          </c:tx>
          <c:spPr>
            <a:solidFill>
              <a:schemeClr val="accent1"/>
            </a:solidFill>
            <a:ln>
              <a:noFill/>
            </a:ln>
            <a:effectLst/>
          </c:spPr>
          <c:invertIfNegative val="0"/>
          <c:cat>
            <c:multiLvlStrRef>
              <c:f>'Pivot Table'!$B$92:$B$116</c:f>
              <c:multiLvlStrCache>
                <c:ptCount val="20"/>
                <c:lvl>
                  <c:pt idx="0">
                    <c:v>airpod</c:v>
                  </c:pt>
                  <c:pt idx="1">
                    <c:v>ipad</c:v>
                  </c:pt>
                  <c:pt idx="2">
                    <c:v>iphone</c:v>
                  </c:pt>
                  <c:pt idx="3">
                    <c:v>iwatch</c:v>
                  </c:pt>
                  <c:pt idx="4">
                    <c:v>macbook</c:v>
                  </c:pt>
                  <c:pt idx="5">
                    <c:v>airpod</c:v>
                  </c:pt>
                  <c:pt idx="6">
                    <c:v>ipad</c:v>
                  </c:pt>
                  <c:pt idx="7">
                    <c:v>iphone</c:v>
                  </c:pt>
                  <c:pt idx="8">
                    <c:v>iwatch</c:v>
                  </c:pt>
                  <c:pt idx="9">
                    <c:v>macbook</c:v>
                  </c:pt>
                  <c:pt idx="10">
                    <c:v>airpod</c:v>
                  </c:pt>
                  <c:pt idx="11">
                    <c:v>ipad</c:v>
                  </c:pt>
                  <c:pt idx="12">
                    <c:v>iphone</c:v>
                  </c:pt>
                  <c:pt idx="13">
                    <c:v>iwatch</c:v>
                  </c:pt>
                  <c:pt idx="14">
                    <c:v>macbook</c:v>
                  </c:pt>
                  <c:pt idx="15">
                    <c:v>airpod</c:v>
                  </c:pt>
                  <c:pt idx="16">
                    <c:v>ipad</c:v>
                  </c:pt>
                  <c:pt idx="17">
                    <c:v>iphone</c:v>
                  </c:pt>
                  <c:pt idx="18">
                    <c:v>iwatch</c:v>
                  </c:pt>
                  <c:pt idx="19">
                    <c:v>macbook</c:v>
                  </c:pt>
                </c:lvl>
                <c:lvl>
                  <c:pt idx="0">
                    <c:v>In-store</c:v>
                  </c:pt>
                  <c:pt idx="5">
                    <c:v>Online Store</c:v>
                  </c:pt>
                  <c:pt idx="10">
                    <c:v>Referral</c:v>
                  </c:pt>
                  <c:pt idx="15">
                    <c:v>Third Party</c:v>
                  </c:pt>
                </c:lvl>
              </c:multiLvlStrCache>
            </c:multiLvlStrRef>
          </c:cat>
          <c:val>
            <c:numRef>
              <c:f>'Pivot Table'!$C$92:$C$116</c:f>
              <c:numCache>
                <c:formatCode>_-* #,##0_-;\-* #,##0_-;_-* "-"??_-;_-@_-</c:formatCode>
                <c:ptCount val="20"/>
                <c:pt idx="0">
                  <c:v>1721608.0000000002</c:v>
                </c:pt>
                <c:pt idx="1">
                  <c:v>1059339</c:v>
                </c:pt>
                <c:pt idx="2">
                  <c:v>1753554</c:v>
                </c:pt>
                <c:pt idx="3">
                  <c:v>430309</c:v>
                </c:pt>
                <c:pt idx="4">
                  <c:v>2425584</c:v>
                </c:pt>
                <c:pt idx="5">
                  <c:v>1182163</c:v>
                </c:pt>
                <c:pt idx="6">
                  <c:v>887986.00000000023</c:v>
                </c:pt>
                <c:pt idx="7">
                  <c:v>2009927.0000000005</c:v>
                </c:pt>
                <c:pt idx="8">
                  <c:v>722375</c:v>
                </c:pt>
                <c:pt idx="9">
                  <c:v>1662969</c:v>
                </c:pt>
                <c:pt idx="10">
                  <c:v>966529.00000000023</c:v>
                </c:pt>
                <c:pt idx="11">
                  <c:v>211350.00000000012</c:v>
                </c:pt>
                <c:pt idx="12">
                  <c:v>913902</c:v>
                </c:pt>
                <c:pt idx="13">
                  <c:v>250128.00000000003</c:v>
                </c:pt>
                <c:pt idx="14">
                  <c:v>745724.00000000023</c:v>
                </c:pt>
                <c:pt idx="15">
                  <c:v>1559733</c:v>
                </c:pt>
                <c:pt idx="16">
                  <c:v>1105645.0000000005</c:v>
                </c:pt>
                <c:pt idx="17">
                  <c:v>1571538.0000000002</c:v>
                </c:pt>
                <c:pt idx="18">
                  <c:v>828497</c:v>
                </c:pt>
                <c:pt idx="19">
                  <c:v>2047059.0000000005</c:v>
                </c:pt>
              </c:numCache>
            </c:numRef>
          </c:val>
          <c:extLst>
            <c:ext xmlns:c16="http://schemas.microsoft.com/office/drawing/2014/chart" uri="{C3380CC4-5D6E-409C-BE32-E72D297353CC}">
              <c16:uniqueId val="{00000000-74A5-410A-B40A-666614603DC2}"/>
            </c:ext>
          </c:extLst>
        </c:ser>
        <c:dLbls>
          <c:showLegendKey val="0"/>
          <c:showVal val="0"/>
          <c:showCatName val="0"/>
          <c:showSerName val="0"/>
          <c:showPercent val="0"/>
          <c:showBubbleSize val="0"/>
        </c:dLbls>
        <c:gapWidth val="219"/>
        <c:overlap val="-27"/>
        <c:axId val="926302368"/>
        <c:axId val="1791684016"/>
      </c:barChart>
      <c:catAx>
        <c:axId val="92630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684016"/>
        <c:crosses val="autoZero"/>
        <c:auto val="1"/>
        <c:lblAlgn val="ctr"/>
        <c:lblOffset val="100"/>
        <c:noMultiLvlLbl val="0"/>
      </c:catAx>
      <c:valAx>
        <c:axId val="1791684016"/>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30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8.svg"/><Relationship Id="rId18" Type="http://schemas.openxmlformats.org/officeDocument/2006/relationships/image" Target="../media/image10.sv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image" Target="../media/image1.png"/><Relationship Id="rId16" Type="http://schemas.openxmlformats.org/officeDocument/2006/relationships/hyperlink" Target="#Dashboard!A1"/><Relationship Id="rId20" Type="http://schemas.openxmlformats.org/officeDocument/2006/relationships/chart" Target="../charts/chart5.xml"/><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hyperlink" Target="#Report!A1"/><Relationship Id="rId5" Type="http://schemas.openxmlformats.org/officeDocument/2006/relationships/image" Target="../media/image3.png"/><Relationship Id="rId15" Type="http://schemas.openxmlformats.org/officeDocument/2006/relationships/chart" Target="../charts/chart3.xml"/><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hyperlink" Target="#'Pivot Table'!A1"/><Relationship Id="rId9" Type="http://schemas.openxmlformats.org/officeDocument/2006/relationships/chart" Target="../charts/chart1.xml"/><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6.xml.rels><?xml version="1.0" encoding="UTF-8" standalone="yes"?>
<Relationships xmlns="http://schemas.openxmlformats.org/package/2006/relationships"><Relationship Id="rId8" Type="http://schemas.openxmlformats.org/officeDocument/2006/relationships/hyperlink" Target="https://fhlogo.blogspot.com/2011/11/apple.html" TargetMode="External"/><Relationship Id="rId13" Type="http://schemas.openxmlformats.org/officeDocument/2006/relationships/image" Target="../media/image9.png"/><Relationship Id="rId3" Type="http://schemas.openxmlformats.org/officeDocument/2006/relationships/image" Target="../media/image2.svg"/><Relationship Id="rId7" Type="http://schemas.openxmlformats.org/officeDocument/2006/relationships/image" Target="../media/image5.png"/><Relationship Id="rId12" Type="http://schemas.openxmlformats.org/officeDocument/2006/relationships/hyperlink" Target="#Dashboard!A1"/><Relationship Id="rId2" Type="http://schemas.openxmlformats.org/officeDocument/2006/relationships/image" Target="../media/image1.png"/><Relationship Id="rId1" Type="http://schemas.openxmlformats.org/officeDocument/2006/relationships/hyperlink" Target="#'Working Sheet'!A1"/><Relationship Id="rId6" Type="http://schemas.openxmlformats.org/officeDocument/2006/relationships/image" Target="../media/image4.svg"/><Relationship Id="rId11" Type="http://schemas.openxmlformats.org/officeDocument/2006/relationships/image" Target="../media/image8.svg"/><Relationship Id="rId5" Type="http://schemas.openxmlformats.org/officeDocument/2006/relationships/image" Target="../media/image3.png"/><Relationship Id="rId10" Type="http://schemas.openxmlformats.org/officeDocument/2006/relationships/image" Target="../media/image7.png"/><Relationship Id="rId4" Type="http://schemas.openxmlformats.org/officeDocument/2006/relationships/hyperlink" Target="#'Pivot Table'!A1"/><Relationship Id="rId9" Type="http://schemas.openxmlformats.org/officeDocument/2006/relationships/hyperlink" Target="#Report!A1"/><Relationship Id="rId14" Type="http://schemas.openxmlformats.org/officeDocument/2006/relationships/image" Target="../media/image10.svg"/></Relationships>
</file>

<file path=xl/drawings/_rels/drawing7.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image" Target="../media/image3.png"/><Relationship Id="rId18" Type="http://schemas.openxmlformats.org/officeDocument/2006/relationships/image" Target="../media/image7.png"/><Relationship Id="rId3" Type="http://schemas.openxmlformats.org/officeDocument/2006/relationships/chart" Target="../charts/chart8.xml"/><Relationship Id="rId21" Type="http://schemas.openxmlformats.org/officeDocument/2006/relationships/image" Target="../media/image9.png"/><Relationship Id="rId7" Type="http://schemas.openxmlformats.org/officeDocument/2006/relationships/chart" Target="../charts/chart12.xml"/><Relationship Id="rId12" Type="http://schemas.openxmlformats.org/officeDocument/2006/relationships/hyperlink" Target="#'Pivot Table'!A1"/><Relationship Id="rId17" Type="http://schemas.openxmlformats.org/officeDocument/2006/relationships/hyperlink" Target="#Report!A1"/><Relationship Id="rId2" Type="http://schemas.openxmlformats.org/officeDocument/2006/relationships/chart" Target="../charts/chart7.xml"/><Relationship Id="rId16" Type="http://schemas.openxmlformats.org/officeDocument/2006/relationships/hyperlink" Target="https://fhlogo.blogspot.com/2011/11/apple.html" TargetMode="External"/><Relationship Id="rId20"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image" Target="../media/image2.svg"/><Relationship Id="rId5" Type="http://schemas.openxmlformats.org/officeDocument/2006/relationships/chart" Target="../charts/chart10.xml"/><Relationship Id="rId15" Type="http://schemas.openxmlformats.org/officeDocument/2006/relationships/image" Target="../media/image5.png"/><Relationship Id="rId23" Type="http://schemas.openxmlformats.org/officeDocument/2006/relationships/chart" Target="../charts/chart14.xml"/><Relationship Id="rId10" Type="http://schemas.openxmlformats.org/officeDocument/2006/relationships/image" Target="../media/image1.png"/><Relationship Id="rId19" Type="http://schemas.openxmlformats.org/officeDocument/2006/relationships/image" Target="../media/image8.svg"/><Relationship Id="rId4" Type="http://schemas.openxmlformats.org/officeDocument/2006/relationships/chart" Target="../charts/chart9.xml"/><Relationship Id="rId9" Type="http://schemas.openxmlformats.org/officeDocument/2006/relationships/hyperlink" Target="#'Working Sheet'!A1"/><Relationship Id="rId14" Type="http://schemas.openxmlformats.org/officeDocument/2006/relationships/image" Target="../media/image4.svg"/><Relationship Id="rId22"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1</xdr:col>
      <xdr:colOff>76200</xdr:colOff>
      <xdr:row>30</xdr:row>
      <xdr:rowOff>85725</xdr:rowOff>
    </xdr:from>
    <xdr:to>
      <xdr:col>21</xdr:col>
      <xdr:colOff>66675</xdr:colOff>
      <xdr:row>56</xdr:row>
      <xdr:rowOff>28575</xdr:rowOff>
    </xdr:to>
    <xdr:sp macro="" textlink="">
      <xdr:nvSpPr>
        <xdr:cNvPr id="34" name="Rectangle: Rounded Corners 33">
          <a:extLst>
            <a:ext uri="{FF2B5EF4-FFF2-40B4-BE49-F238E27FC236}">
              <a16:creationId xmlns:a16="http://schemas.microsoft.com/office/drawing/2014/main" id="{C3F01F41-D567-6A4A-76E5-B496DD6BA5A0}"/>
            </a:ext>
          </a:extLst>
        </xdr:cNvPr>
        <xdr:cNvSpPr/>
      </xdr:nvSpPr>
      <xdr:spPr>
        <a:xfrm>
          <a:off x="866775" y="6086475"/>
          <a:ext cx="13706475" cy="5143500"/>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190500</xdr:colOff>
      <xdr:row>5</xdr:row>
      <xdr:rowOff>95249</xdr:rowOff>
    </xdr:from>
    <xdr:to>
      <xdr:col>13</xdr:col>
      <xdr:colOff>85725</xdr:colOff>
      <xdr:row>14</xdr:row>
      <xdr:rowOff>133349</xdr:rowOff>
    </xdr:to>
    <xdr:sp macro="" textlink="">
      <xdr:nvSpPr>
        <xdr:cNvPr id="25" name="Rectangle: Rounded Corners 24">
          <a:extLst>
            <a:ext uri="{FF2B5EF4-FFF2-40B4-BE49-F238E27FC236}">
              <a16:creationId xmlns:a16="http://schemas.microsoft.com/office/drawing/2014/main" id="{C706B19D-853B-7EC7-00C1-10321D74BA80}"/>
            </a:ext>
          </a:extLst>
        </xdr:cNvPr>
        <xdr:cNvSpPr/>
      </xdr:nvSpPr>
      <xdr:spPr>
        <a:xfrm>
          <a:off x="6467475" y="1095374"/>
          <a:ext cx="2638425" cy="18383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5</xdr:row>
      <xdr:rowOff>104774</xdr:rowOff>
    </xdr:from>
    <xdr:to>
      <xdr:col>9</xdr:col>
      <xdr:colOff>0</xdr:colOff>
      <xdr:row>14</xdr:row>
      <xdr:rowOff>123824</xdr:rowOff>
    </xdr:to>
    <xdr:sp macro="" textlink="">
      <xdr:nvSpPr>
        <xdr:cNvPr id="24" name="Rectangle: Rounded Corners 23">
          <a:extLst>
            <a:ext uri="{FF2B5EF4-FFF2-40B4-BE49-F238E27FC236}">
              <a16:creationId xmlns:a16="http://schemas.microsoft.com/office/drawing/2014/main" id="{25261A3C-1047-AEDC-0732-85D04D2E477D}"/>
            </a:ext>
          </a:extLst>
        </xdr:cNvPr>
        <xdr:cNvSpPr/>
      </xdr:nvSpPr>
      <xdr:spPr>
        <a:xfrm>
          <a:off x="3657600" y="1104899"/>
          <a:ext cx="2619375" cy="181927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104775</xdr:colOff>
      <xdr:row>5</xdr:row>
      <xdr:rowOff>133349</xdr:rowOff>
    </xdr:from>
    <xdr:to>
      <xdr:col>4</xdr:col>
      <xdr:colOff>647700</xdr:colOff>
      <xdr:row>14</xdr:row>
      <xdr:rowOff>123825</xdr:rowOff>
    </xdr:to>
    <xdr:sp macro="" textlink="">
      <xdr:nvSpPr>
        <xdr:cNvPr id="23" name="Rectangle: Rounded Corners 22">
          <a:extLst>
            <a:ext uri="{FF2B5EF4-FFF2-40B4-BE49-F238E27FC236}">
              <a16:creationId xmlns:a16="http://schemas.microsoft.com/office/drawing/2014/main" id="{19ED0B6E-125B-6D5E-52DA-09B3EAC598C3}"/>
            </a:ext>
          </a:extLst>
        </xdr:cNvPr>
        <xdr:cNvSpPr/>
      </xdr:nvSpPr>
      <xdr:spPr>
        <a:xfrm>
          <a:off x="895350" y="1133474"/>
          <a:ext cx="2600325" cy="1790701"/>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A890E899-552B-4790-8B72-642CAB3138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520AC14-56CC-4DF8-8158-E53DBB79FA3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xdr:from>
      <xdr:col>1</xdr:col>
      <xdr:colOff>95250</xdr:colOff>
      <xdr:row>0</xdr:row>
      <xdr:rowOff>66675</xdr:rowOff>
    </xdr:from>
    <xdr:to>
      <xdr:col>13</xdr:col>
      <xdr:colOff>66675</xdr:colOff>
      <xdr:row>5</xdr:row>
      <xdr:rowOff>0</xdr:rowOff>
    </xdr:to>
    <xdr:sp macro="" textlink="">
      <xdr:nvSpPr>
        <xdr:cNvPr id="9" name="Rectangle 8">
          <a:extLst>
            <a:ext uri="{FF2B5EF4-FFF2-40B4-BE49-F238E27FC236}">
              <a16:creationId xmlns:a16="http://schemas.microsoft.com/office/drawing/2014/main" id="{7F6F761A-4547-743D-BC4E-348AC42B65F7}"/>
            </a:ext>
          </a:extLst>
        </xdr:cNvPr>
        <xdr:cNvSpPr/>
      </xdr:nvSpPr>
      <xdr:spPr>
        <a:xfrm>
          <a:off x="885825" y="66675"/>
          <a:ext cx="8201025" cy="933450"/>
        </a:xfrm>
        <a:prstGeom prst="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xdr:col>
      <xdr:colOff>295274</xdr:colOff>
      <xdr:row>0</xdr:row>
      <xdr:rowOff>123825</xdr:rowOff>
    </xdr:from>
    <xdr:to>
      <xdr:col>12</xdr:col>
      <xdr:colOff>152400</xdr:colOff>
      <xdr:row>4</xdr:row>
      <xdr:rowOff>76200</xdr:rowOff>
    </xdr:to>
    <xdr:sp macro="" textlink="">
      <xdr:nvSpPr>
        <xdr:cNvPr id="10" name="TextBox 9">
          <a:extLst>
            <a:ext uri="{FF2B5EF4-FFF2-40B4-BE49-F238E27FC236}">
              <a16:creationId xmlns:a16="http://schemas.microsoft.com/office/drawing/2014/main" id="{A388DDBA-6BF4-9C86-919F-2E171B1FAE8E}"/>
            </a:ext>
          </a:extLst>
        </xdr:cNvPr>
        <xdr:cNvSpPr txBox="1"/>
      </xdr:nvSpPr>
      <xdr:spPr>
        <a:xfrm>
          <a:off x="1085849" y="123825"/>
          <a:ext cx="7400926"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u="sng">
              <a:solidFill>
                <a:schemeClr val="bg2">
                  <a:lumMod val="90000"/>
                </a:schemeClr>
              </a:solidFill>
            </a:rPr>
            <a:t>Sales Dashboard Apple Products 2022</a:t>
          </a:r>
        </a:p>
      </xdr:txBody>
    </xdr:sp>
    <xdr:clientData/>
  </xdr:twoCellAnchor>
  <xdr:twoCellAnchor>
    <xdr:from>
      <xdr:col>2</xdr:col>
      <xdr:colOff>314325</xdr:colOff>
      <xdr:row>5</xdr:row>
      <xdr:rowOff>85726</xdr:rowOff>
    </xdr:from>
    <xdr:to>
      <xdr:col>5</xdr:col>
      <xdr:colOff>266700</xdr:colOff>
      <xdr:row>7</xdr:row>
      <xdr:rowOff>9526</xdr:rowOff>
    </xdr:to>
    <xdr:sp macro="" textlink="">
      <xdr:nvSpPr>
        <xdr:cNvPr id="13" name="TextBox 12">
          <a:extLst>
            <a:ext uri="{FF2B5EF4-FFF2-40B4-BE49-F238E27FC236}">
              <a16:creationId xmlns:a16="http://schemas.microsoft.com/office/drawing/2014/main" id="{40359069-CF5A-161F-1B9F-CA423EEB1507}"/>
            </a:ext>
          </a:extLst>
        </xdr:cNvPr>
        <xdr:cNvSpPr txBox="1"/>
      </xdr:nvSpPr>
      <xdr:spPr>
        <a:xfrm>
          <a:off x="1790700" y="1085851"/>
          <a:ext cx="2009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baseline="0">
              <a:solidFill>
                <a:sysClr val="windowText" lastClr="000000"/>
              </a:solidFill>
            </a:rPr>
            <a:t>Profit %</a:t>
          </a:r>
          <a:endParaRPr lang="en-US" sz="1600" b="1">
            <a:solidFill>
              <a:sysClr val="windowText" lastClr="000000"/>
            </a:solidFill>
          </a:endParaRPr>
        </a:p>
      </xdr:txBody>
    </xdr:sp>
    <xdr:clientData/>
  </xdr:twoCellAnchor>
  <xdr:twoCellAnchor>
    <xdr:from>
      <xdr:col>10</xdr:col>
      <xdr:colOff>200025</xdr:colOff>
      <xdr:row>5</xdr:row>
      <xdr:rowOff>76201</xdr:rowOff>
    </xdr:from>
    <xdr:to>
      <xdr:col>12</xdr:col>
      <xdr:colOff>638175</xdr:colOff>
      <xdr:row>7</xdr:row>
      <xdr:rowOff>1</xdr:rowOff>
    </xdr:to>
    <xdr:sp macro="" textlink="">
      <xdr:nvSpPr>
        <xdr:cNvPr id="17" name="TextBox 16">
          <a:extLst>
            <a:ext uri="{FF2B5EF4-FFF2-40B4-BE49-F238E27FC236}">
              <a16:creationId xmlns:a16="http://schemas.microsoft.com/office/drawing/2014/main" id="{58D82593-F91A-9BD6-A329-D4C3A2194151}"/>
            </a:ext>
          </a:extLst>
        </xdr:cNvPr>
        <xdr:cNvSpPr txBox="1"/>
      </xdr:nvSpPr>
      <xdr:spPr>
        <a:xfrm>
          <a:off x="7162800" y="1076326"/>
          <a:ext cx="18097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Product Profit </a:t>
          </a:r>
        </a:p>
      </xdr:txBody>
    </xdr:sp>
    <xdr:clientData/>
  </xdr:twoCellAnchor>
  <xdr:twoCellAnchor>
    <xdr:from>
      <xdr:col>6</xdr:col>
      <xdr:colOff>104775</xdr:colOff>
      <xdr:row>5</xdr:row>
      <xdr:rowOff>85726</xdr:rowOff>
    </xdr:from>
    <xdr:to>
      <xdr:col>8</xdr:col>
      <xdr:colOff>390525</xdr:colOff>
      <xdr:row>7</xdr:row>
      <xdr:rowOff>9526</xdr:rowOff>
    </xdr:to>
    <xdr:sp macro="" textlink="">
      <xdr:nvSpPr>
        <xdr:cNvPr id="18" name="TextBox 17">
          <a:extLst>
            <a:ext uri="{FF2B5EF4-FFF2-40B4-BE49-F238E27FC236}">
              <a16:creationId xmlns:a16="http://schemas.microsoft.com/office/drawing/2014/main" id="{8B0BDB5D-AC19-D21E-CB33-34390353B65D}"/>
            </a:ext>
          </a:extLst>
        </xdr:cNvPr>
        <xdr:cNvSpPr txBox="1"/>
      </xdr:nvSpPr>
      <xdr:spPr>
        <a:xfrm>
          <a:off x="4324350" y="10858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2022 Profit</a:t>
          </a:r>
          <a:endParaRPr lang="en-US" sz="1600" b="1">
            <a:solidFill>
              <a:sysClr val="windowText" lastClr="000000"/>
            </a:solidFill>
          </a:endParaRPr>
        </a:p>
      </xdr:txBody>
    </xdr:sp>
    <xdr:clientData/>
  </xdr:twoCellAnchor>
  <xdr:twoCellAnchor editAs="oneCell">
    <xdr:from>
      <xdr:col>0</xdr:col>
      <xdr:colOff>66675</xdr:colOff>
      <xdr:row>0</xdr:row>
      <xdr:rowOff>107941</xdr:rowOff>
    </xdr:from>
    <xdr:to>
      <xdr:col>0</xdr:col>
      <xdr:colOff>714374</xdr:colOff>
      <xdr:row>4</xdr:row>
      <xdr:rowOff>171451</xdr:rowOff>
    </xdr:to>
    <xdr:pic>
      <xdr:nvPicPr>
        <xdr:cNvPr id="20" name="Picture 19">
          <a:extLst>
            <a:ext uri="{FF2B5EF4-FFF2-40B4-BE49-F238E27FC236}">
              <a16:creationId xmlns:a16="http://schemas.microsoft.com/office/drawing/2014/main" id="{D2F8488E-0DA7-3900-3D1D-23878BC9B5F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oneCellAnchor>
    <xdr:from>
      <xdr:col>4</xdr:col>
      <xdr:colOff>628649</xdr:colOff>
      <xdr:row>27</xdr:row>
      <xdr:rowOff>16607</xdr:rowOff>
    </xdr:from>
    <xdr:ext cx="1476375" cy="233205"/>
    <xdr:sp macro="" textlink="">
      <xdr:nvSpPr>
        <xdr:cNvPr id="21" name="TextBox 20">
          <a:extLst>
            <a:ext uri="{FF2B5EF4-FFF2-40B4-BE49-F238E27FC236}">
              <a16:creationId xmlns:a16="http://schemas.microsoft.com/office/drawing/2014/main" id="{52CC3CBB-E0D9-1095-9CA2-596A6F01977B}"/>
            </a:ext>
          </a:extLst>
        </xdr:cNvPr>
        <xdr:cNvSpPr txBox="1"/>
      </xdr:nvSpPr>
      <xdr:spPr>
        <a:xfrm>
          <a:off x="3476624" y="5417282"/>
          <a:ext cx="147637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47625</xdr:colOff>
      <xdr:row>15</xdr:row>
      <xdr:rowOff>28575</xdr:rowOff>
    </xdr:from>
    <xdr:to>
      <xdr:col>13</xdr:col>
      <xdr:colOff>47625</xdr:colOff>
      <xdr:row>29</xdr:row>
      <xdr:rowOff>133350</xdr:rowOff>
    </xdr:to>
    <xdr:sp macro="" textlink="">
      <xdr:nvSpPr>
        <xdr:cNvPr id="26" name="Rectangle: Rounded Corners 25">
          <a:extLst>
            <a:ext uri="{FF2B5EF4-FFF2-40B4-BE49-F238E27FC236}">
              <a16:creationId xmlns:a16="http://schemas.microsoft.com/office/drawing/2014/main" id="{4B92445A-AA30-E8F4-58A8-7BF598E31A25}"/>
            </a:ext>
          </a:extLst>
        </xdr:cNvPr>
        <xdr:cNvSpPr/>
      </xdr:nvSpPr>
      <xdr:spPr>
        <a:xfrm>
          <a:off x="838200" y="3028950"/>
          <a:ext cx="8229600" cy="2905125"/>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123825</xdr:colOff>
      <xdr:row>14</xdr:row>
      <xdr:rowOff>152401</xdr:rowOff>
    </xdr:from>
    <xdr:to>
      <xdr:col>10</xdr:col>
      <xdr:colOff>314325</xdr:colOff>
      <xdr:row>16</xdr:row>
      <xdr:rowOff>76201</xdr:rowOff>
    </xdr:to>
    <xdr:sp macro="" textlink="">
      <xdr:nvSpPr>
        <xdr:cNvPr id="28" name="TextBox 27">
          <a:extLst>
            <a:ext uri="{FF2B5EF4-FFF2-40B4-BE49-F238E27FC236}">
              <a16:creationId xmlns:a16="http://schemas.microsoft.com/office/drawing/2014/main" id="{3A1AFB1F-D25D-AF03-1745-CB5941708962}"/>
            </a:ext>
          </a:extLst>
        </xdr:cNvPr>
        <xdr:cNvSpPr txBox="1"/>
      </xdr:nvSpPr>
      <xdr:spPr>
        <a:xfrm>
          <a:off x="4343400" y="2952751"/>
          <a:ext cx="29337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Product Profit By Region</a:t>
          </a:r>
        </a:p>
      </xdr:txBody>
    </xdr:sp>
    <xdr:clientData/>
  </xdr:twoCellAnchor>
  <xdr:twoCellAnchor>
    <xdr:from>
      <xdr:col>13</xdr:col>
      <xdr:colOff>190500</xdr:colOff>
      <xdr:row>5</xdr:row>
      <xdr:rowOff>19050</xdr:rowOff>
    </xdr:from>
    <xdr:to>
      <xdr:col>21</xdr:col>
      <xdr:colOff>76200</xdr:colOff>
      <xdr:row>29</xdr:row>
      <xdr:rowOff>142876</xdr:rowOff>
    </xdr:to>
    <xdr:sp macro="" textlink="">
      <xdr:nvSpPr>
        <xdr:cNvPr id="30" name="Rectangle: Rounded Corners 29">
          <a:extLst>
            <a:ext uri="{FF2B5EF4-FFF2-40B4-BE49-F238E27FC236}">
              <a16:creationId xmlns:a16="http://schemas.microsoft.com/office/drawing/2014/main" id="{AD34EF65-6FA4-3625-8DEF-371BF4898740}"/>
            </a:ext>
          </a:extLst>
        </xdr:cNvPr>
        <xdr:cNvSpPr/>
      </xdr:nvSpPr>
      <xdr:spPr>
        <a:xfrm>
          <a:off x="9210675" y="1019175"/>
          <a:ext cx="5372100" cy="4924426"/>
        </a:xfrm>
        <a:prstGeom prst="roundRect">
          <a:avLst/>
        </a:prstGeom>
        <a:solidFill>
          <a:schemeClr val="tx2"/>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171448</xdr:colOff>
      <xdr:row>4</xdr:row>
      <xdr:rowOff>180976</xdr:rowOff>
    </xdr:from>
    <xdr:to>
      <xdr:col>20</xdr:col>
      <xdr:colOff>361949</xdr:colOff>
      <xdr:row>6</xdr:row>
      <xdr:rowOff>104776</xdr:rowOff>
    </xdr:to>
    <xdr:sp macro="" textlink="">
      <xdr:nvSpPr>
        <xdr:cNvPr id="31" name="TextBox 30">
          <a:extLst>
            <a:ext uri="{FF2B5EF4-FFF2-40B4-BE49-F238E27FC236}">
              <a16:creationId xmlns:a16="http://schemas.microsoft.com/office/drawing/2014/main" id="{802D1AD4-9534-C412-8964-D5D38E8CE2F5}"/>
            </a:ext>
          </a:extLst>
        </xdr:cNvPr>
        <xdr:cNvSpPr txBox="1"/>
      </xdr:nvSpPr>
      <xdr:spPr>
        <a:xfrm>
          <a:off x="10563223" y="981076"/>
          <a:ext cx="3619501"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ysClr val="windowText" lastClr="000000"/>
              </a:solidFill>
            </a:rPr>
            <a:t>Quarterly Product Profit</a:t>
          </a:r>
        </a:p>
      </xdr:txBody>
    </xdr:sp>
    <xdr:clientData/>
  </xdr:twoCellAnchor>
  <xdr:twoCellAnchor>
    <xdr:from>
      <xdr:col>3</xdr:col>
      <xdr:colOff>19050</xdr:colOff>
      <xdr:row>16</xdr:row>
      <xdr:rowOff>76200</xdr:rowOff>
    </xdr:from>
    <xdr:to>
      <xdr:col>12</xdr:col>
      <xdr:colOff>619125</xdr:colOff>
      <xdr:row>28</xdr:row>
      <xdr:rowOff>152400</xdr:rowOff>
    </xdr:to>
    <xdr:graphicFrame macro="">
      <xdr:nvGraphicFramePr>
        <xdr:cNvPr id="35" name="Chart 34">
          <a:extLst>
            <a:ext uri="{FF2B5EF4-FFF2-40B4-BE49-F238E27FC236}">
              <a16:creationId xmlns:a16="http://schemas.microsoft.com/office/drawing/2014/main" id="{D40E6064-EA95-43D6-82A0-CC7014878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85725</xdr:colOff>
      <xdr:row>30</xdr:row>
      <xdr:rowOff>47626</xdr:rowOff>
    </xdr:from>
    <xdr:to>
      <xdr:col>14</xdr:col>
      <xdr:colOff>123825</xdr:colOff>
      <xdr:row>31</xdr:row>
      <xdr:rowOff>171451</xdr:rowOff>
    </xdr:to>
    <xdr:sp macro="" textlink="">
      <xdr:nvSpPr>
        <xdr:cNvPr id="37" name="TextBox 36">
          <a:extLst>
            <a:ext uri="{FF2B5EF4-FFF2-40B4-BE49-F238E27FC236}">
              <a16:creationId xmlns:a16="http://schemas.microsoft.com/office/drawing/2014/main" id="{EB941B27-807B-FDAE-8C14-1FA2265F824C}"/>
            </a:ext>
          </a:extLst>
        </xdr:cNvPr>
        <xdr:cNvSpPr txBox="1"/>
      </xdr:nvSpPr>
      <xdr:spPr>
        <a:xfrm>
          <a:off x="6362700" y="6048376"/>
          <a:ext cx="346710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ysClr val="windowText" lastClr="000000"/>
              </a:solidFill>
            </a:rPr>
            <a:t>Quarterly</a:t>
          </a:r>
          <a:r>
            <a:rPr lang="en-US" sz="2000" b="1" baseline="0">
              <a:solidFill>
                <a:sysClr val="windowText" lastClr="000000"/>
              </a:solidFill>
            </a:rPr>
            <a:t> Product Revenue</a:t>
          </a:r>
          <a:endParaRPr lang="en-US" sz="2000" b="1">
            <a:solidFill>
              <a:sysClr val="windowText" lastClr="000000"/>
            </a:solidFill>
          </a:endParaRPr>
        </a:p>
      </xdr:txBody>
    </xdr:sp>
    <xdr:clientData/>
  </xdr:twoCellAnchor>
  <xdr:twoCellAnchor editAs="oneCell">
    <xdr:from>
      <xdr:col>1</xdr:col>
      <xdr:colOff>57150</xdr:colOff>
      <xdr:row>18</xdr:row>
      <xdr:rowOff>171449</xdr:rowOff>
    </xdr:from>
    <xdr:to>
      <xdr:col>3</xdr:col>
      <xdr:colOff>0</xdr:colOff>
      <xdr:row>26</xdr:row>
      <xdr:rowOff>114300</xdr:rowOff>
    </xdr:to>
    <mc:AlternateContent xmlns:mc="http://schemas.openxmlformats.org/markup-compatibility/2006" xmlns:a14="http://schemas.microsoft.com/office/drawing/2010/main">
      <mc:Choice Requires="a14">
        <xdr:graphicFrame macro="">
          <xdr:nvGraphicFramePr>
            <xdr:cNvPr id="38" name="Sales Method 1">
              <a:extLst>
                <a:ext uri="{FF2B5EF4-FFF2-40B4-BE49-F238E27FC236}">
                  <a16:creationId xmlns:a16="http://schemas.microsoft.com/office/drawing/2014/main" id="{6C1DCE5D-8F2B-4C7E-9F94-31376394D7CC}"/>
                </a:ext>
              </a:extLst>
            </xdr:cNvPr>
            <xdr:cNvGraphicFramePr/>
          </xdr:nvGraphicFramePr>
          <xdr:xfrm>
            <a:off x="0" y="0"/>
            <a:ext cx="0" cy="0"/>
          </xdr:xfrm>
          <a:graphic>
            <a:graphicData uri="http://schemas.microsoft.com/office/drawing/2010/slicer">
              <sle:slicer xmlns:sle="http://schemas.microsoft.com/office/drawing/2010/slicer" name="Sales Method 1"/>
            </a:graphicData>
          </a:graphic>
        </xdr:graphicFrame>
      </mc:Choice>
      <mc:Fallback xmlns="">
        <xdr:sp macro="" textlink="">
          <xdr:nvSpPr>
            <xdr:cNvPr id="0" name=""/>
            <xdr:cNvSpPr>
              <a:spLocks noTextEdit="1"/>
            </xdr:cNvSpPr>
          </xdr:nvSpPr>
          <xdr:spPr>
            <a:xfrm>
              <a:off x="847725" y="3771899"/>
              <a:ext cx="1314450" cy="15430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781050</xdr:colOff>
      <xdr:row>17</xdr:row>
      <xdr:rowOff>85726</xdr:rowOff>
    </xdr:from>
    <xdr:to>
      <xdr:col>3</xdr:col>
      <xdr:colOff>276225</xdr:colOff>
      <xdr:row>19</xdr:row>
      <xdr:rowOff>9526</xdr:rowOff>
    </xdr:to>
    <xdr:sp macro="" textlink="">
      <xdr:nvSpPr>
        <xdr:cNvPr id="39" name="TextBox 38">
          <a:extLst>
            <a:ext uri="{FF2B5EF4-FFF2-40B4-BE49-F238E27FC236}">
              <a16:creationId xmlns:a16="http://schemas.microsoft.com/office/drawing/2014/main" id="{7A801C29-7D22-E56D-46CD-11058F13AEA1}"/>
            </a:ext>
          </a:extLst>
        </xdr:cNvPr>
        <xdr:cNvSpPr txBox="1"/>
      </xdr:nvSpPr>
      <xdr:spPr>
        <a:xfrm>
          <a:off x="781050" y="3486151"/>
          <a:ext cx="16573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ysClr val="windowText" lastClr="000000"/>
              </a:solidFill>
            </a:rPr>
            <a:t>Filters:</a:t>
          </a:r>
        </a:p>
      </xdr:txBody>
    </xdr:sp>
    <xdr:clientData/>
  </xdr:twoCellAnchor>
  <xdr:twoCellAnchor>
    <xdr:from>
      <xdr:col>5</xdr:col>
      <xdr:colOff>180975</xdr:colOff>
      <xdr:row>8</xdr:row>
      <xdr:rowOff>76200</xdr:rowOff>
    </xdr:from>
    <xdr:to>
      <xdr:col>9</xdr:col>
      <xdr:colOff>180975</xdr:colOff>
      <xdr:row>13</xdr:row>
      <xdr:rowOff>0</xdr:rowOff>
    </xdr:to>
    <xdr:sp macro="" textlink="">
      <xdr:nvSpPr>
        <xdr:cNvPr id="12" name="TextBox 11">
          <a:extLst>
            <a:ext uri="{FF2B5EF4-FFF2-40B4-BE49-F238E27FC236}">
              <a16:creationId xmlns:a16="http://schemas.microsoft.com/office/drawing/2014/main" id="{58402E3F-9BED-291B-9A1B-8626B1855004}"/>
            </a:ext>
          </a:extLst>
        </xdr:cNvPr>
        <xdr:cNvSpPr txBox="1"/>
      </xdr:nvSpPr>
      <xdr:spPr>
        <a:xfrm>
          <a:off x="3714750" y="1676400"/>
          <a:ext cx="2743200"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0" i="0" u="none" strike="noStrike">
              <a:solidFill>
                <a:schemeClr val="accent4"/>
              </a:solidFill>
              <a:effectLst/>
              <a:latin typeface="+mn-lt"/>
              <a:ea typeface="+mn-ea"/>
              <a:cs typeface="+mn-cs"/>
            </a:rPr>
            <a:t>$24,055,919</a:t>
          </a:r>
          <a:r>
            <a:rPr lang="en-US" sz="3600" b="0">
              <a:solidFill>
                <a:schemeClr val="accent4"/>
              </a:solidFill>
            </a:rPr>
            <a:t> </a:t>
          </a:r>
        </a:p>
      </xdr:txBody>
    </xdr:sp>
    <xdr:clientData/>
  </xdr:twoCellAnchor>
  <xdr:twoCellAnchor editAs="oneCell">
    <xdr:from>
      <xdr:col>13</xdr:col>
      <xdr:colOff>285749</xdr:colOff>
      <xdr:row>0</xdr:row>
      <xdr:rowOff>85724</xdr:rowOff>
    </xdr:from>
    <xdr:to>
      <xdr:col>20</xdr:col>
      <xdr:colOff>628650</xdr:colOff>
      <xdr:row>4</xdr:row>
      <xdr:rowOff>171450</xdr:rowOff>
    </xdr:to>
    <xdr:pic>
      <xdr:nvPicPr>
        <xdr:cNvPr id="27" name="Picture 26" descr="Keyboard with blank button">
          <a:extLst>
            <a:ext uri="{FF2B5EF4-FFF2-40B4-BE49-F238E27FC236}">
              <a16:creationId xmlns:a16="http://schemas.microsoft.com/office/drawing/2014/main" id="{53DB91DB-1A42-8DA4-478A-C9F51F685D7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305924" y="85724"/>
          <a:ext cx="5143501" cy="885826"/>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9" name="Graphic 18" descr="Clipboard with solid fill">
          <a:hlinkClick xmlns:r="http://schemas.openxmlformats.org/officeDocument/2006/relationships" r:id="rId11"/>
          <a:extLst>
            <a:ext uri="{FF2B5EF4-FFF2-40B4-BE49-F238E27FC236}">
              <a16:creationId xmlns:a16="http://schemas.microsoft.com/office/drawing/2014/main" id="{AAD20B50-5ECC-C7D6-CD8D-82C377401CFE}"/>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14300" y="2705100"/>
          <a:ext cx="514350" cy="514350"/>
        </a:xfrm>
        <a:prstGeom prst="rect">
          <a:avLst/>
        </a:prstGeom>
      </xdr:spPr>
    </xdr:pic>
    <xdr:clientData/>
  </xdr:twoCellAnchor>
  <xdr:twoCellAnchor>
    <xdr:from>
      <xdr:col>0</xdr:col>
      <xdr:colOff>466725</xdr:colOff>
      <xdr:row>5</xdr:row>
      <xdr:rowOff>180975</xdr:rowOff>
    </xdr:from>
    <xdr:to>
      <xdr:col>5</xdr:col>
      <xdr:colOff>352425</xdr:colOff>
      <xdr:row>14</xdr:row>
      <xdr:rowOff>152400</xdr:rowOff>
    </xdr:to>
    <xdr:graphicFrame macro="">
      <xdr:nvGraphicFramePr>
        <xdr:cNvPr id="4" name="Chart 3">
          <a:extLst>
            <a:ext uri="{FF2B5EF4-FFF2-40B4-BE49-F238E27FC236}">
              <a16:creationId xmlns:a16="http://schemas.microsoft.com/office/drawing/2014/main" id="{7EF88335-49A9-4D8A-B0BB-1686E82F4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114301</xdr:colOff>
      <xdr:row>6</xdr:row>
      <xdr:rowOff>142874</xdr:rowOff>
    </xdr:from>
    <xdr:to>
      <xdr:col>13</xdr:col>
      <xdr:colOff>142877</xdr:colOff>
      <xdr:row>13</xdr:row>
      <xdr:rowOff>190500</xdr:rowOff>
    </xdr:to>
    <xdr:graphicFrame macro="">
      <xdr:nvGraphicFramePr>
        <xdr:cNvPr id="5" name="Chart 4">
          <a:extLst>
            <a:ext uri="{FF2B5EF4-FFF2-40B4-BE49-F238E27FC236}">
              <a16:creationId xmlns:a16="http://schemas.microsoft.com/office/drawing/2014/main" id="{EDDA0988-3A94-4302-BBF8-C1D8C1B36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0</xdr:col>
      <xdr:colOff>171450</xdr:colOff>
      <xdr:row>5</xdr:row>
      <xdr:rowOff>142874</xdr:rowOff>
    </xdr:from>
    <xdr:to>
      <xdr:col>0</xdr:col>
      <xdr:colOff>647701</xdr:colOff>
      <xdr:row>8</xdr:row>
      <xdr:rowOff>19050</xdr:rowOff>
    </xdr:to>
    <xdr:pic>
      <xdr:nvPicPr>
        <xdr:cNvPr id="11" name="Graphic 10" descr="Gauge with solid fill">
          <a:hlinkClick xmlns:r="http://schemas.openxmlformats.org/officeDocument/2006/relationships" r:id="rId16"/>
          <a:extLst>
            <a:ext uri="{FF2B5EF4-FFF2-40B4-BE49-F238E27FC236}">
              <a16:creationId xmlns:a16="http://schemas.microsoft.com/office/drawing/2014/main" id="{C6DDE48D-E9AD-090C-1BC5-A87B17C3EA02}"/>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71450" y="1142999"/>
          <a:ext cx="476251" cy="476251"/>
        </a:xfrm>
        <a:prstGeom prst="rect">
          <a:avLst/>
        </a:prstGeom>
      </xdr:spPr>
    </xdr:pic>
    <xdr:clientData/>
  </xdr:twoCellAnchor>
  <xdr:twoCellAnchor>
    <xdr:from>
      <xdr:col>1</xdr:col>
      <xdr:colOff>276225</xdr:colOff>
      <xdr:row>32</xdr:row>
      <xdr:rowOff>9525</xdr:rowOff>
    </xdr:from>
    <xdr:to>
      <xdr:col>20</xdr:col>
      <xdr:colOff>552450</xdr:colOff>
      <xdr:row>54</xdr:row>
      <xdr:rowOff>142875</xdr:rowOff>
    </xdr:to>
    <xdr:graphicFrame macro="">
      <xdr:nvGraphicFramePr>
        <xdr:cNvPr id="8" name="Chart 7">
          <a:extLst>
            <a:ext uri="{FF2B5EF4-FFF2-40B4-BE49-F238E27FC236}">
              <a16:creationId xmlns:a16="http://schemas.microsoft.com/office/drawing/2014/main" id="{BEE44065-5AC9-43DA-894B-A9CE56379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419100</xdr:colOff>
      <xdr:row>6</xdr:row>
      <xdr:rowOff>95250</xdr:rowOff>
    </xdr:from>
    <xdr:to>
      <xdr:col>20</xdr:col>
      <xdr:colOff>533400</xdr:colOff>
      <xdr:row>28</xdr:row>
      <xdr:rowOff>76200</xdr:rowOff>
    </xdr:to>
    <xdr:graphicFrame macro="">
      <xdr:nvGraphicFramePr>
        <xdr:cNvPr id="15" name="Chart 14">
          <a:extLst>
            <a:ext uri="{FF2B5EF4-FFF2-40B4-BE49-F238E27FC236}">
              <a16:creationId xmlns:a16="http://schemas.microsoft.com/office/drawing/2014/main" id="{44D128FE-A212-458F-BCA2-814175E93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0.78571</cdr:y>
    </cdr:from>
    <cdr:to>
      <cdr:x>0.03052</cdr:x>
      <cdr:y>0.96008</cdr:y>
    </cdr:to>
    <cdr:sp macro="" textlink="">
      <cdr:nvSpPr>
        <cdr:cNvPr id="2" name="TextBox 1">
          <a:extLst xmlns:a="http://schemas.openxmlformats.org/drawingml/2006/main">
            <a:ext uri="{FF2B5EF4-FFF2-40B4-BE49-F238E27FC236}">
              <a16:creationId xmlns:a16="http://schemas.microsoft.com/office/drawing/2014/main" id="{5BD2A197-7EBF-1704-160C-5A1F8C2F4CD7}"/>
            </a:ext>
          </a:extLst>
        </cdr:cNvPr>
        <cdr:cNvSpPr txBox="1"/>
      </cdr:nvSpPr>
      <cdr:spPr>
        <a:xfrm xmlns:a="http://schemas.openxmlformats.org/drawingml/2006/main">
          <a:off x="0" y="3562350"/>
          <a:ext cx="400050" cy="7905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Q1</a:t>
          </a:r>
          <a:br>
            <a:rPr lang="en-US" sz="1100"/>
          </a:br>
          <a:r>
            <a:rPr lang="en-US" sz="1100"/>
            <a:t>Q2</a:t>
          </a:r>
          <a:br>
            <a:rPr lang="en-US" sz="1100"/>
          </a:br>
          <a:r>
            <a:rPr lang="en-US" sz="1100"/>
            <a:t>Q3</a:t>
          </a:r>
          <a:br>
            <a:rPr lang="en-US" sz="1100"/>
          </a:br>
          <a:r>
            <a:rPr lang="en-US" sz="1100"/>
            <a:t>Q4</a:t>
          </a:r>
        </a:p>
      </cdr:txBody>
    </cdr:sp>
  </cdr:relSizeAnchor>
  <cdr:relSizeAnchor xmlns:cdr="http://schemas.openxmlformats.org/drawingml/2006/chartDrawing">
    <cdr:from>
      <cdr:x>0.02286</cdr:x>
      <cdr:y>0.87623</cdr:y>
    </cdr:from>
    <cdr:to>
      <cdr:x>0.03521</cdr:x>
      <cdr:y>0.90565</cdr:y>
    </cdr:to>
    <cdr:sp macro="" textlink="">
      <cdr:nvSpPr>
        <cdr:cNvPr id="3" name="Rectangle 2">
          <a:extLst xmlns:a="http://schemas.openxmlformats.org/drawingml/2006/main">
            <a:ext uri="{FF2B5EF4-FFF2-40B4-BE49-F238E27FC236}">
              <a16:creationId xmlns:a16="http://schemas.microsoft.com/office/drawing/2014/main" id="{6955A4B8-2327-F815-04AF-CBD8396C3965}"/>
            </a:ext>
          </a:extLst>
        </cdr:cNvPr>
        <cdr:cNvSpPr/>
      </cdr:nvSpPr>
      <cdr:spPr>
        <a:xfrm xmlns:a="http://schemas.openxmlformats.org/drawingml/2006/main">
          <a:off x="298865" y="3956062"/>
          <a:ext cx="161518" cy="132790"/>
        </a:xfrm>
        <a:prstGeom xmlns:a="http://schemas.openxmlformats.org/drawingml/2006/main" prst="rect">
          <a:avLst/>
        </a:prstGeom>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0.02326</cdr:x>
      <cdr:y>0.80617</cdr:y>
    </cdr:from>
    <cdr:to>
      <cdr:x>0.03561</cdr:x>
      <cdr:y>0.83559</cdr:y>
    </cdr:to>
    <cdr:sp macro="" textlink="">
      <cdr:nvSpPr>
        <cdr:cNvPr id="4" name="Rectangle 3">
          <a:extLst xmlns:a="http://schemas.openxmlformats.org/drawingml/2006/main">
            <a:ext uri="{FF2B5EF4-FFF2-40B4-BE49-F238E27FC236}">
              <a16:creationId xmlns:a16="http://schemas.microsoft.com/office/drawing/2014/main" id="{E1AC856A-7860-2356-4D60-988598390A01}"/>
            </a:ext>
          </a:extLst>
        </cdr:cNvPr>
        <cdr:cNvSpPr/>
      </cdr:nvSpPr>
      <cdr:spPr>
        <a:xfrm xmlns:a="http://schemas.openxmlformats.org/drawingml/2006/main">
          <a:off x="304035" y="3639754"/>
          <a:ext cx="161518" cy="132790"/>
        </a:xfrm>
        <a:prstGeom xmlns:a="http://schemas.openxmlformats.org/drawingml/2006/main" prst="rect">
          <a:avLst/>
        </a:prstGeom>
        <a:solidFill xmlns:a="http://schemas.openxmlformats.org/drawingml/2006/main">
          <a:schemeClr val="accent1">
            <a:lumMod val="60000"/>
            <a:lumOff val="40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0.02292</cdr:x>
      <cdr:y>0.84148</cdr:y>
    </cdr:from>
    <cdr:to>
      <cdr:x>0.03528</cdr:x>
      <cdr:y>0.87089</cdr:y>
    </cdr:to>
    <cdr:sp macro="" textlink="">
      <cdr:nvSpPr>
        <cdr:cNvPr id="5" name="Rectangle 4">
          <a:extLst xmlns:a="http://schemas.openxmlformats.org/drawingml/2006/main">
            <a:ext uri="{FF2B5EF4-FFF2-40B4-BE49-F238E27FC236}">
              <a16:creationId xmlns:a16="http://schemas.microsoft.com/office/drawing/2014/main" id="{871C0D9E-DCD5-D94C-FF6A-965CA7300822}"/>
            </a:ext>
          </a:extLst>
        </cdr:cNvPr>
        <cdr:cNvSpPr/>
      </cdr:nvSpPr>
      <cdr:spPr>
        <a:xfrm xmlns:a="http://schemas.openxmlformats.org/drawingml/2006/main">
          <a:off x="299706" y="3799148"/>
          <a:ext cx="161518" cy="132789"/>
        </a:xfrm>
        <a:prstGeom xmlns:a="http://schemas.openxmlformats.org/drawingml/2006/main" prst="rect">
          <a:avLst/>
        </a:prstGeom>
        <a:solidFill xmlns:a="http://schemas.openxmlformats.org/drawingml/2006/main">
          <a:srgbClr val="2A3E68"/>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0.0228</cdr:x>
      <cdr:y>0.91291</cdr:y>
    </cdr:from>
    <cdr:to>
      <cdr:x>0.03515</cdr:x>
      <cdr:y>0.94232</cdr:y>
    </cdr:to>
    <cdr:sp macro="" textlink="">
      <cdr:nvSpPr>
        <cdr:cNvPr id="6" name="Rectangle 5">
          <a:extLst xmlns:a="http://schemas.openxmlformats.org/drawingml/2006/main">
            <a:ext uri="{FF2B5EF4-FFF2-40B4-BE49-F238E27FC236}">
              <a16:creationId xmlns:a16="http://schemas.microsoft.com/office/drawing/2014/main" id="{59E8D16B-5634-BD21-7A6E-781492E1461F}"/>
            </a:ext>
          </a:extLst>
        </cdr:cNvPr>
        <cdr:cNvSpPr/>
      </cdr:nvSpPr>
      <cdr:spPr>
        <a:xfrm xmlns:a="http://schemas.openxmlformats.org/drawingml/2006/main">
          <a:off x="298022" y="4121636"/>
          <a:ext cx="161518" cy="132790"/>
        </a:xfrm>
        <a:prstGeom xmlns:a="http://schemas.openxmlformats.org/drawingml/2006/main" prst="rect">
          <a:avLst/>
        </a:prstGeom>
        <a:solidFill xmlns:a="http://schemas.openxmlformats.org/drawingml/2006/main">
          <a:schemeClr val="accent5">
            <a:lumMod val="75000"/>
          </a:schemeClr>
        </a:solidFill>
        <a:ln xmlns:a="http://schemas.openxmlformats.org/drawingml/2006/main">
          <a:noFill/>
        </a:ln>
      </cdr:spPr>
      <cdr:style>
        <a:lnRef xmlns:a="http://schemas.openxmlformats.org/drawingml/2006/main" idx="2">
          <a:schemeClr val="accent2">
            <a:shade val="50000"/>
          </a:schemeClr>
        </a:lnRef>
        <a:fillRef xmlns:a="http://schemas.openxmlformats.org/drawingml/2006/main" idx="1">
          <a:schemeClr val="accent2"/>
        </a:fillRef>
        <a:effectRef xmlns:a="http://schemas.openxmlformats.org/drawingml/2006/main" idx="0">
          <a:schemeClr val="accent2"/>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0.73843</cdr:y>
    </cdr:from>
    <cdr:to>
      <cdr:x>0.09793</cdr:x>
      <cdr:y>0.96296</cdr:y>
    </cdr:to>
    <cdr:sp macro="" textlink="">
      <cdr:nvSpPr>
        <cdr:cNvPr id="2" name="TextBox 1">
          <a:extLst xmlns:a="http://schemas.openxmlformats.org/drawingml/2006/main">
            <a:ext uri="{FF2B5EF4-FFF2-40B4-BE49-F238E27FC236}">
              <a16:creationId xmlns:a16="http://schemas.microsoft.com/office/drawing/2014/main" id="{F66828D8-6EDB-BCF7-E804-000A6C2BAF02}"/>
            </a:ext>
          </a:extLst>
        </cdr:cNvPr>
        <cdr:cNvSpPr txBox="1"/>
      </cdr:nvSpPr>
      <cdr:spPr>
        <a:xfrm xmlns:a="http://schemas.openxmlformats.org/drawingml/2006/main">
          <a:off x="0" y="3038475"/>
          <a:ext cx="495300" cy="9239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t>Q1</a:t>
          </a:r>
          <a:br>
            <a:rPr lang="en-US" sz="900"/>
          </a:br>
          <a:r>
            <a:rPr lang="en-US" sz="900"/>
            <a:t>Q2</a:t>
          </a:r>
          <a:br>
            <a:rPr lang="en-US" sz="900"/>
          </a:br>
          <a:r>
            <a:rPr lang="en-US" sz="900"/>
            <a:t>Q3</a:t>
          </a:r>
          <a:br>
            <a:rPr lang="en-US" sz="900"/>
          </a:br>
          <a:r>
            <a:rPr lang="en-US" sz="900"/>
            <a:t>Q4</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133350</xdr:colOff>
      <xdr:row>0</xdr:row>
      <xdr:rowOff>95249</xdr:rowOff>
    </xdr:from>
    <xdr:to>
      <xdr:col>17</xdr:col>
      <xdr:colOff>0</xdr:colOff>
      <xdr:row>37</xdr:row>
      <xdr:rowOff>133350</xdr:rowOff>
    </xdr:to>
    <xdr:sp macro="" textlink="">
      <xdr:nvSpPr>
        <xdr:cNvPr id="2" name="Rectangle: Rounded Corners 1">
          <a:extLst>
            <a:ext uri="{FF2B5EF4-FFF2-40B4-BE49-F238E27FC236}">
              <a16:creationId xmlns:a16="http://schemas.microsoft.com/office/drawing/2014/main" id="{B9519356-AE90-D218-0B40-CC1BAABBD5EF}"/>
            </a:ext>
          </a:extLst>
        </xdr:cNvPr>
        <xdr:cNvSpPr/>
      </xdr:nvSpPr>
      <xdr:spPr>
        <a:xfrm>
          <a:off x="819150" y="95249"/>
          <a:ext cx="10839450" cy="7439026"/>
        </a:xfrm>
        <a:prstGeom prst="round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9525</xdr:colOff>
      <xdr:row>1</xdr:row>
      <xdr:rowOff>114299</xdr:rowOff>
    </xdr:from>
    <xdr:to>
      <xdr:col>16</xdr:col>
      <xdr:colOff>266700</xdr:colOff>
      <xdr:row>46</xdr:row>
      <xdr:rowOff>114299</xdr:rowOff>
    </xdr:to>
    <xdr:sp macro="" textlink="">
      <xdr:nvSpPr>
        <xdr:cNvPr id="3" name="TextBox 2">
          <a:extLst>
            <a:ext uri="{FF2B5EF4-FFF2-40B4-BE49-F238E27FC236}">
              <a16:creationId xmlns:a16="http://schemas.microsoft.com/office/drawing/2014/main" id="{696048D0-9A1E-0DA4-D852-5B2DCC70CD1E}"/>
            </a:ext>
          </a:extLst>
        </xdr:cNvPr>
        <xdr:cNvSpPr txBox="1"/>
      </xdr:nvSpPr>
      <xdr:spPr>
        <a:xfrm>
          <a:off x="1381125" y="314324"/>
          <a:ext cx="9858375" cy="90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50" b="1" i="0">
              <a:solidFill>
                <a:schemeClr val="bg1"/>
              </a:solidFill>
              <a:effectLst/>
              <a:latin typeface="+mn-lt"/>
              <a:ea typeface="+mn-ea"/>
              <a:cs typeface="+mn-cs"/>
            </a:rPr>
            <a:t>Data Analysis Report: Apple Sales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Overview</a:t>
          </a:r>
        </a:p>
        <a:p>
          <a:r>
            <a:rPr lang="en-US" sz="1650" b="0" i="0">
              <a:solidFill>
                <a:schemeClr val="bg1"/>
              </a:solidFill>
              <a:effectLst/>
              <a:latin typeface="+mn-lt"/>
              <a:ea typeface="+mn-ea"/>
              <a:cs typeface="+mn-cs"/>
            </a:rPr>
            <a:t>The purpose of this report is to analyze the sales data for Apple products in 2022. The data was obtained from an Excel file provided by Apple and includes information on the revenue and profit generated by various products.</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Key Findings</a:t>
          </a:r>
        </a:p>
        <a:p>
          <a:r>
            <a:rPr lang="en-US" sz="1650" b="0" i="0">
              <a:solidFill>
                <a:schemeClr val="bg1"/>
              </a:solidFill>
              <a:effectLst/>
              <a:latin typeface="+mn-lt"/>
              <a:ea typeface="+mn-ea"/>
              <a:cs typeface="+mn-cs"/>
            </a:rPr>
            <a:t>The top-selling products in 2022 were Apple's mobile devices, particularly the iPhone. The iPhone generated the most revenue and profit, followed by the iPad and the MacBook.</a:t>
          </a:r>
        </a:p>
        <a:p>
          <a:r>
            <a:rPr lang="en-US" sz="1650" b="0" i="0">
              <a:solidFill>
                <a:schemeClr val="bg1"/>
              </a:solidFill>
              <a:effectLst/>
              <a:latin typeface="+mn-lt"/>
              <a:ea typeface="+mn-ea"/>
              <a:cs typeface="+mn-cs"/>
            </a:rPr>
            <a:t>Surprisingly, the AirPods were also a popular product, generating a significant amount of revenue and profit for the company. This suggests that Apple's push into the wireless earbud market has been successful.</a:t>
          </a:r>
        </a:p>
        <a:p>
          <a:r>
            <a:rPr lang="en-US" sz="1650" b="0" i="0">
              <a:solidFill>
                <a:schemeClr val="bg1"/>
              </a:solidFill>
              <a:effectLst/>
              <a:latin typeface="+mn-lt"/>
              <a:ea typeface="+mn-ea"/>
              <a:cs typeface="+mn-cs"/>
            </a:rPr>
            <a:t>Accessories, such as the Watch, were less popular and generated less revenue and profit for the company.</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Three Questions</a:t>
          </a:r>
        </a:p>
        <a:p>
          <a:r>
            <a:rPr lang="en-US" sz="1650" b="0" i="0">
              <a:solidFill>
                <a:schemeClr val="bg1"/>
              </a:solidFill>
              <a:effectLst/>
              <a:latin typeface="+mn-lt"/>
              <a:ea typeface="+mn-ea"/>
              <a:cs typeface="+mn-cs"/>
            </a:rPr>
            <a:t>What was the total revenue generated by Apple in 2022?</a:t>
          </a:r>
        </a:p>
        <a:p>
          <a:r>
            <a:rPr lang="en-US" sz="1650" b="0" i="0">
              <a:solidFill>
                <a:schemeClr val="bg1"/>
              </a:solidFill>
              <a:effectLst/>
              <a:latin typeface="+mn-lt"/>
              <a:ea typeface="+mn-ea"/>
              <a:cs typeface="+mn-cs"/>
            </a:rPr>
            <a:t>Which product category generated the most profit for the company?</a:t>
          </a:r>
        </a:p>
        <a:p>
          <a:r>
            <a:rPr lang="en-US" sz="1650" b="0" i="0">
              <a:solidFill>
                <a:schemeClr val="bg1"/>
              </a:solidFill>
              <a:effectLst/>
              <a:latin typeface="+mn-lt"/>
              <a:ea typeface="+mn-ea"/>
              <a:cs typeface="+mn-cs"/>
            </a:rPr>
            <a:t>Were there any products that were unexpectedly popular in 2022?</a:t>
          </a:r>
        </a:p>
        <a:p>
          <a:endParaRPr lang="en-US" sz="1650" b="1" i="0">
            <a:solidFill>
              <a:schemeClr val="bg1"/>
            </a:solidFill>
            <a:effectLst/>
            <a:latin typeface="+mn-lt"/>
            <a:ea typeface="+mn-ea"/>
            <a:cs typeface="+mn-cs"/>
          </a:endParaRPr>
        </a:p>
        <a:p>
          <a:r>
            <a:rPr lang="en-US" sz="1650" b="1" i="0">
              <a:solidFill>
                <a:schemeClr val="bg1"/>
              </a:solidFill>
              <a:effectLst/>
              <a:latin typeface="+mn-lt"/>
              <a:ea typeface="+mn-ea"/>
              <a:cs typeface="+mn-cs"/>
            </a:rPr>
            <a:t>Conclusion</a:t>
          </a:r>
        </a:p>
        <a:p>
          <a:r>
            <a:rPr lang="en-US" sz="1650" b="0" i="0">
              <a:solidFill>
                <a:schemeClr val="bg1"/>
              </a:solidFill>
              <a:effectLst/>
              <a:latin typeface="+mn-lt"/>
              <a:ea typeface="+mn-ea"/>
              <a:cs typeface="+mn-cs"/>
            </a:rPr>
            <a:t>Based on the data provided, it can be concluded that Apple's mobile devices, specifically the iPhone, were the top-selling products in 2022, generating the most revenue and profit. The company's computer products, specifically the MacBook, also performed well in terms of sales and profit. Surprisingly, the AirPods were also a popular product, generating a significant amount of revenue and profit for the company. Accessories, such as the Watch, were less popular and generated less revenue and profit for the company. These findings suggest that Apple's strategy of focusing on mobile devices and computer products has been successful in 2022, and that the company's push into the wireless earbud market has also been well-received by consumers.</a:t>
          </a:r>
        </a:p>
        <a:p>
          <a:endParaRPr lang="en-US" sz="1650">
            <a:solidFill>
              <a:schemeClr val="bg2"/>
            </a:solidFill>
          </a:endParaRPr>
        </a:p>
      </xdr:txBody>
    </xdr:sp>
    <xdr:clientData/>
  </xdr:twoCellAnchor>
  <xdr:oneCellAnchor>
    <xdr:from>
      <xdr:col>0</xdr:col>
      <xdr:colOff>163829</xdr:colOff>
      <xdr:row>11</xdr:row>
      <xdr:rowOff>5230</xdr:rowOff>
    </xdr:from>
    <xdr:ext cx="463975" cy="461859"/>
    <xdr:pic>
      <xdr:nvPicPr>
        <xdr:cNvPr id="13" name="Graphic 12" descr="Table with solid fill">
          <a:hlinkClick xmlns:r="http://schemas.openxmlformats.org/officeDocument/2006/relationships" r:id="rId1"/>
          <a:extLst>
            <a:ext uri="{FF2B5EF4-FFF2-40B4-BE49-F238E27FC236}">
              <a16:creationId xmlns:a16="http://schemas.microsoft.com/office/drawing/2014/main" id="{DA377F27-1091-42A1-9CD0-42EB209269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14" name="Graphic 13" descr="Presentation with pie chart with solid fill">
          <a:hlinkClick xmlns:r="http://schemas.openxmlformats.org/officeDocument/2006/relationships" r:id="rId4"/>
          <a:extLst>
            <a:ext uri="{FF2B5EF4-FFF2-40B4-BE49-F238E27FC236}">
              <a16:creationId xmlns:a16="http://schemas.microsoft.com/office/drawing/2014/main" id="{E37EB8C9-9DAE-4205-A414-8883154D0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88891</xdr:rowOff>
    </xdr:from>
    <xdr:to>
      <xdr:col>0</xdr:col>
      <xdr:colOff>781049</xdr:colOff>
      <xdr:row>4</xdr:row>
      <xdr:rowOff>152401</xdr:rowOff>
    </xdr:to>
    <xdr:pic>
      <xdr:nvPicPr>
        <xdr:cNvPr id="15" name="Picture 14">
          <a:extLst>
            <a:ext uri="{FF2B5EF4-FFF2-40B4-BE49-F238E27FC236}">
              <a16:creationId xmlns:a16="http://schemas.microsoft.com/office/drawing/2014/main" id="{8A6F7269-4EC0-494D-8869-BD57793147B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28575" y="8889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6" name="Graphic 15" descr="Clipboard with solid fill">
          <a:hlinkClick xmlns:r="http://schemas.openxmlformats.org/officeDocument/2006/relationships" r:id="rId9"/>
          <a:extLst>
            <a:ext uri="{FF2B5EF4-FFF2-40B4-BE49-F238E27FC236}">
              <a16:creationId xmlns:a16="http://schemas.microsoft.com/office/drawing/2014/main" id="{E1DF4067-8F12-4328-9C76-373F8B0EC20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7" name="Graphic 16" descr="Gauge with solid fill">
          <a:hlinkClick xmlns:r="http://schemas.openxmlformats.org/officeDocument/2006/relationships" r:id="rId12"/>
          <a:extLst>
            <a:ext uri="{FF2B5EF4-FFF2-40B4-BE49-F238E27FC236}">
              <a16:creationId xmlns:a16="http://schemas.microsoft.com/office/drawing/2014/main" id="{3923F911-CC6D-4F67-8BFD-FB4435F897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D815D3EB-6341-4C98-995B-382F69EB6D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3EFA50E6-105B-4191-8E5A-1E859DD2EB3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1</xdr:col>
      <xdr:colOff>28574</xdr:colOff>
      <xdr:row>4</xdr:row>
      <xdr:rowOff>171451</xdr:rowOff>
    </xdr:to>
    <xdr:pic>
      <xdr:nvPicPr>
        <xdr:cNvPr id="4" name="Picture 3">
          <a:extLst>
            <a:ext uri="{FF2B5EF4-FFF2-40B4-BE49-F238E27FC236}">
              <a16:creationId xmlns:a16="http://schemas.microsoft.com/office/drawing/2014/main" id="{8B184390-F1E6-4AD9-BD67-6C33290845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790527CD-9A14-4795-8A37-7AB4D9AB326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2C09BB22-25A1-48CD-86B1-B4B0B8B6DA4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163829</xdr:colOff>
      <xdr:row>11</xdr:row>
      <xdr:rowOff>5230</xdr:rowOff>
    </xdr:from>
    <xdr:ext cx="463975" cy="461859"/>
    <xdr:pic>
      <xdr:nvPicPr>
        <xdr:cNvPr id="2" name="Graphic 1" descr="Table with solid fill">
          <a:hlinkClick xmlns:r="http://schemas.openxmlformats.org/officeDocument/2006/relationships" r:id="rId1"/>
          <a:extLst>
            <a:ext uri="{FF2B5EF4-FFF2-40B4-BE49-F238E27FC236}">
              <a16:creationId xmlns:a16="http://schemas.microsoft.com/office/drawing/2014/main" id="{5ED71DF9-74C4-4E3C-97F4-501E77313C8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3" name="Graphic 2" descr="Presentation with pie chart with solid fill">
          <a:hlinkClick xmlns:r="http://schemas.openxmlformats.org/officeDocument/2006/relationships" r:id="rId4"/>
          <a:extLst>
            <a:ext uri="{FF2B5EF4-FFF2-40B4-BE49-F238E27FC236}">
              <a16:creationId xmlns:a16="http://schemas.microsoft.com/office/drawing/2014/main" id="{C48CD0A0-16B4-41F0-A1B7-92C8E2207AC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66519" y="1694880"/>
          <a:ext cx="469232" cy="463173"/>
        </a:xfrm>
        <a:prstGeom prst="rect">
          <a:avLst/>
        </a:prstGeom>
      </xdr:spPr>
    </xdr:pic>
    <xdr:clientData/>
  </xdr:oneCellAnchor>
  <xdr:twoCellAnchor editAs="oneCell">
    <xdr:from>
      <xdr:col>0</xdr:col>
      <xdr:colOff>66675</xdr:colOff>
      <xdr:row>0</xdr:row>
      <xdr:rowOff>107941</xdr:rowOff>
    </xdr:from>
    <xdr:to>
      <xdr:col>0</xdr:col>
      <xdr:colOff>714374</xdr:colOff>
      <xdr:row>4</xdr:row>
      <xdr:rowOff>171451</xdr:rowOff>
    </xdr:to>
    <xdr:pic>
      <xdr:nvPicPr>
        <xdr:cNvPr id="4" name="Picture 3">
          <a:extLst>
            <a:ext uri="{FF2B5EF4-FFF2-40B4-BE49-F238E27FC236}">
              <a16:creationId xmlns:a16="http://schemas.microsoft.com/office/drawing/2014/main" id="{BB002D22-DFF0-49E6-964B-1D75B78ECFD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66675" y="107941"/>
          <a:ext cx="647699"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5" name="Graphic 4" descr="Clipboard with solid fill">
          <a:hlinkClick xmlns:r="http://schemas.openxmlformats.org/officeDocument/2006/relationships" r:id="rId9"/>
          <a:extLst>
            <a:ext uri="{FF2B5EF4-FFF2-40B4-BE49-F238E27FC236}">
              <a16:creationId xmlns:a16="http://schemas.microsoft.com/office/drawing/2014/main" id="{FC8F8C26-57F4-46A2-B726-A0F0843FD7D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6" name="Graphic 5" descr="Gauge with solid fill">
          <a:hlinkClick xmlns:r="http://schemas.openxmlformats.org/officeDocument/2006/relationships" r:id="rId12"/>
          <a:extLst>
            <a:ext uri="{FF2B5EF4-FFF2-40B4-BE49-F238E27FC236}">
              <a16:creationId xmlns:a16="http://schemas.microsoft.com/office/drawing/2014/main" id="{BAFC2691-AA9D-42F3-A384-E2840D285A9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71450" y="1142999"/>
          <a:ext cx="476251" cy="4762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200025</xdr:colOff>
      <xdr:row>10</xdr:row>
      <xdr:rowOff>123825</xdr:rowOff>
    </xdr:from>
    <xdr:to>
      <xdr:col>10</xdr:col>
      <xdr:colOff>752474</xdr:colOff>
      <xdr:row>23</xdr:row>
      <xdr:rowOff>190500</xdr:rowOff>
    </xdr:to>
    <xdr:graphicFrame macro="">
      <xdr:nvGraphicFramePr>
        <xdr:cNvPr id="2" name="Chart 1">
          <a:extLst>
            <a:ext uri="{FF2B5EF4-FFF2-40B4-BE49-F238E27FC236}">
              <a16:creationId xmlns:a16="http://schemas.microsoft.com/office/drawing/2014/main" id="{8843986E-F758-749A-5868-8BA28AB98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219755</xdr:colOff>
      <xdr:row>24</xdr:row>
      <xdr:rowOff>72798</xdr:rowOff>
    </xdr:from>
    <xdr:to>
      <xdr:col>10</xdr:col>
      <xdr:colOff>752475</xdr:colOff>
      <xdr:row>51</xdr:row>
      <xdr:rowOff>53747</xdr:rowOff>
    </xdr:to>
    <xdr:graphicFrame macro="">
      <xdr:nvGraphicFramePr>
        <xdr:cNvPr id="3" name="Chart 2">
          <a:extLst>
            <a:ext uri="{FF2B5EF4-FFF2-40B4-BE49-F238E27FC236}">
              <a16:creationId xmlns:a16="http://schemas.microsoft.com/office/drawing/2014/main" id="{B0654004-05B0-1535-293C-A71681D0F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57</xdr:row>
      <xdr:rowOff>114300</xdr:rowOff>
    </xdr:from>
    <xdr:to>
      <xdr:col>10</xdr:col>
      <xdr:colOff>723900</xdr:colOff>
      <xdr:row>84</xdr:row>
      <xdr:rowOff>180976</xdr:rowOff>
    </xdr:to>
    <xdr:graphicFrame macro="">
      <xdr:nvGraphicFramePr>
        <xdr:cNvPr id="10" name="Chart 9">
          <a:extLst>
            <a:ext uri="{FF2B5EF4-FFF2-40B4-BE49-F238E27FC236}">
              <a16:creationId xmlns:a16="http://schemas.microsoft.com/office/drawing/2014/main" id="{73572D82-0D0D-17FD-6CA4-C02BBD3FE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90</xdr:row>
      <xdr:rowOff>9524</xdr:rowOff>
    </xdr:from>
    <xdr:to>
      <xdr:col>10</xdr:col>
      <xdr:colOff>657225</xdr:colOff>
      <xdr:row>116</xdr:row>
      <xdr:rowOff>9525</xdr:rowOff>
    </xdr:to>
    <xdr:graphicFrame macro="">
      <xdr:nvGraphicFramePr>
        <xdr:cNvPr id="11" name="Chart 10">
          <a:extLst>
            <a:ext uri="{FF2B5EF4-FFF2-40B4-BE49-F238E27FC236}">
              <a16:creationId xmlns:a16="http://schemas.microsoft.com/office/drawing/2014/main" id="{8FD182B9-E8E2-6D7E-5C7B-B0BA534E8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190501</xdr:colOff>
      <xdr:row>0</xdr:row>
      <xdr:rowOff>85725</xdr:rowOff>
    </xdr:from>
    <xdr:to>
      <xdr:col>4</xdr:col>
      <xdr:colOff>885826</xdr:colOff>
      <xdr:row>10</xdr:row>
      <xdr:rowOff>104775</xdr:rowOff>
    </xdr:to>
    <mc:AlternateContent xmlns:mc="http://schemas.openxmlformats.org/markup-compatibility/2006" xmlns:a14="http://schemas.microsoft.com/office/drawing/2010/main">
      <mc:Choice Requires="a14">
        <xdr:graphicFrame macro="">
          <xdr:nvGraphicFramePr>
            <xdr:cNvPr id="13" name="Sales Method">
              <a:extLst>
                <a:ext uri="{FF2B5EF4-FFF2-40B4-BE49-F238E27FC236}">
                  <a16:creationId xmlns:a16="http://schemas.microsoft.com/office/drawing/2014/main" id="{A336D5F5-267E-5919-2CEB-F13993B5BEE5}"/>
                </a:ext>
              </a:extLst>
            </xdr:cNvPr>
            <xdr:cNvGraphicFramePr/>
          </xdr:nvGraphicFramePr>
          <xdr:xfrm>
            <a:off x="0" y="0"/>
            <a:ext cx="0" cy="0"/>
          </xdr:xfrm>
          <a:graphic>
            <a:graphicData uri="http://schemas.microsoft.com/office/drawing/2010/slicer">
              <sle:slicer xmlns:sle="http://schemas.microsoft.com/office/drawing/2010/slicer" name="Sales Method"/>
            </a:graphicData>
          </a:graphic>
        </xdr:graphicFrame>
      </mc:Choice>
      <mc:Fallback xmlns="">
        <xdr:sp macro="" textlink="">
          <xdr:nvSpPr>
            <xdr:cNvPr id="0" name=""/>
            <xdr:cNvSpPr>
              <a:spLocks noTextEdit="1"/>
            </xdr:cNvSpPr>
          </xdr:nvSpPr>
          <xdr:spPr>
            <a:xfrm>
              <a:off x="3143251" y="85725"/>
              <a:ext cx="1885950" cy="2019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476250</xdr:colOff>
      <xdr:row>121</xdr:row>
      <xdr:rowOff>66675</xdr:rowOff>
    </xdr:from>
    <xdr:to>
      <xdr:col>8</xdr:col>
      <xdr:colOff>266700</xdr:colOff>
      <xdr:row>135</xdr:row>
      <xdr:rowOff>9525</xdr:rowOff>
    </xdr:to>
    <xdr:graphicFrame macro="">
      <xdr:nvGraphicFramePr>
        <xdr:cNvPr id="7" name="Chart 6">
          <a:extLst>
            <a:ext uri="{FF2B5EF4-FFF2-40B4-BE49-F238E27FC236}">
              <a16:creationId xmlns:a16="http://schemas.microsoft.com/office/drawing/2014/main" id="{B5C9B3B3-2388-45A0-A1C3-CDB791EAA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723900</xdr:colOff>
      <xdr:row>121</xdr:row>
      <xdr:rowOff>80962</xdr:rowOff>
    </xdr:from>
    <xdr:to>
      <xdr:col>14</xdr:col>
      <xdr:colOff>781050</xdr:colOff>
      <xdr:row>135</xdr:row>
      <xdr:rowOff>23812</xdr:rowOff>
    </xdr:to>
    <xdr:graphicFrame macro="">
      <xdr:nvGraphicFramePr>
        <xdr:cNvPr id="8" name="Chart 7">
          <a:extLst>
            <a:ext uri="{FF2B5EF4-FFF2-40B4-BE49-F238E27FC236}">
              <a16:creationId xmlns:a16="http://schemas.microsoft.com/office/drawing/2014/main" id="{818C8D6B-07C6-1877-E30A-EC7DA17F9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147637</xdr:colOff>
      <xdr:row>138</xdr:row>
      <xdr:rowOff>138112</xdr:rowOff>
    </xdr:from>
    <xdr:to>
      <xdr:col>7</xdr:col>
      <xdr:colOff>690562</xdr:colOff>
      <xdr:row>152</xdr:row>
      <xdr:rowOff>80962</xdr:rowOff>
    </xdr:to>
    <xdr:graphicFrame macro="">
      <xdr:nvGraphicFramePr>
        <xdr:cNvPr id="4" name="Chart 3">
          <a:extLst>
            <a:ext uri="{FF2B5EF4-FFF2-40B4-BE49-F238E27FC236}">
              <a16:creationId xmlns:a16="http://schemas.microsoft.com/office/drawing/2014/main" id="{C6DE0ADC-FDFA-6744-43EB-6F48C51A0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171450</xdr:colOff>
      <xdr:row>138</xdr:row>
      <xdr:rowOff>109537</xdr:rowOff>
    </xdr:from>
    <xdr:to>
      <xdr:col>14</xdr:col>
      <xdr:colOff>228600</xdr:colOff>
      <xdr:row>152</xdr:row>
      <xdr:rowOff>52387</xdr:rowOff>
    </xdr:to>
    <xdr:graphicFrame macro="">
      <xdr:nvGraphicFramePr>
        <xdr:cNvPr id="5" name="Chart 4">
          <a:extLst>
            <a:ext uri="{FF2B5EF4-FFF2-40B4-BE49-F238E27FC236}">
              <a16:creationId xmlns:a16="http://schemas.microsoft.com/office/drawing/2014/main" id="{F090C293-502B-0734-893D-0273A3F77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0</xdr:col>
      <xdr:colOff>163829</xdr:colOff>
      <xdr:row>11</xdr:row>
      <xdr:rowOff>5230</xdr:rowOff>
    </xdr:from>
    <xdr:ext cx="463975" cy="461859"/>
    <xdr:pic>
      <xdr:nvPicPr>
        <xdr:cNvPr id="6" name="Graphic 5" descr="Table with solid fill">
          <a:hlinkClick xmlns:r="http://schemas.openxmlformats.org/officeDocument/2006/relationships" r:id="rId9"/>
          <a:extLst>
            <a:ext uri="{FF2B5EF4-FFF2-40B4-BE49-F238E27FC236}">
              <a16:creationId xmlns:a16="http://schemas.microsoft.com/office/drawing/2014/main" id="{B8848862-FB50-402D-B9D6-3B2FECDD8B2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rcRect/>
        <a:stretch/>
      </xdr:blipFill>
      <xdr:spPr>
        <a:xfrm>
          <a:off x="163829" y="2205505"/>
          <a:ext cx="463975" cy="461859"/>
        </a:xfrm>
        <a:prstGeom prst="rect">
          <a:avLst/>
        </a:prstGeom>
      </xdr:spPr>
    </xdr:pic>
    <xdr:clientData/>
  </xdr:oneCellAnchor>
  <xdr:oneCellAnchor>
    <xdr:from>
      <xdr:col>0</xdr:col>
      <xdr:colOff>166519</xdr:colOff>
      <xdr:row>8</xdr:row>
      <xdr:rowOff>94680</xdr:rowOff>
    </xdr:from>
    <xdr:ext cx="469232" cy="463173"/>
    <xdr:pic>
      <xdr:nvPicPr>
        <xdr:cNvPr id="9" name="Graphic 8" descr="Presentation with pie chart with solid fill">
          <a:hlinkClick xmlns:r="http://schemas.openxmlformats.org/officeDocument/2006/relationships" r:id="rId12"/>
          <a:extLst>
            <a:ext uri="{FF2B5EF4-FFF2-40B4-BE49-F238E27FC236}">
              <a16:creationId xmlns:a16="http://schemas.microsoft.com/office/drawing/2014/main" id="{ED88EB87-5898-445F-B75F-FC6239E1F2A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6519" y="1694880"/>
          <a:ext cx="469232" cy="463173"/>
        </a:xfrm>
        <a:prstGeom prst="rect">
          <a:avLst/>
        </a:prstGeom>
      </xdr:spPr>
    </xdr:pic>
    <xdr:clientData/>
  </xdr:oneCellAnchor>
  <xdr:twoCellAnchor editAs="oneCell">
    <xdr:from>
      <xdr:col>0</xdr:col>
      <xdr:colOff>28575</xdr:colOff>
      <xdr:row>0</xdr:row>
      <xdr:rowOff>31741</xdr:rowOff>
    </xdr:from>
    <xdr:to>
      <xdr:col>0</xdr:col>
      <xdr:colOff>781049</xdr:colOff>
      <xdr:row>4</xdr:row>
      <xdr:rowOff>95251</xdr:rowOff>
    </xdr:to>
    <xdr:pic>
      <xdr:nvPicPr>
        <xdr:cNvPr id="12" name="Picture 11">
          <a:extLst>
            <a:ext uri="{FF2B5EF4-FFF2-40B4-BE49-F238E27FC236}">
              <a16:creationId xmlns:a16="http://schemas.microsoft.com/office/drawing/2014/main" id="{46BD51AD-9C89-4DC3-91F9-CC94EC0959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837473B0-CC2E-450A-ABE3-18F120FF3D39}">
              <a1611:picAttrSrcUrl xmlns:a1611="http://schemas.microsoft.com/office/drawing/2016/11/main" r:id="rId16"/>
            </a:ext>
          </a:extLst>
        </a:blip>
        <a:stretch>
          <a:fillRect/>
        </a:stretch>
      </xdr:blipFill>
      <xdr:spPr>
        <a:xfrm>
          <a:off x="28575" y="31741"/>
          <a:ext cx="752474" cy="863610"/>
        </a:xfrm>
        <a:prstGeom prst="rect">
          <a:avLst/>
        </a:prstGeom>
      </xdr:spPr>
    </xdr:pic>
    <xdr:clientData/>
  </xdr:twoCellAnchor>
  <xdr:twoCellAnchor editAs="oneCell">
    <xdr:from>
      <xdr:col>0</xdr:col>
      <xdr:colOff>114300</xdr:colOff>
      <xdr:row>13</xdr:row>
      <xdr:rowOff>104775</xdr:rowOff>
    </xdr:from>
    <xdr:to>
      <xdr:col>0</xdr:col>
      <xdr:colOff>628650</xdr:colOff>
      <xdr:row>16</xdr:row>
      <xdr:rowOff>19050</xdr:rowOff>
    </xdr:to>
    <xdr:pic>
      <xdr:nvPicPr>
        <xdr:cNvPr id="14" name="Graphic 13" descr="Clipboard with solid fill">
          <a:hlinkClick xmlns:r="http://schemas.openxmlformats.org/officeDocument/2006/relationships" r:id="rId17"/>
          <a:extLst>
            <a:ext uri="{FF2B5EF4-FFF2-40B4-BE49-F238E27FC236}">
              <a16:creationId xmlns:a16="http://schemas.microsoft.com/office/drawing/2014/main" id="{A020EB82-FC11-4646-9670-9F94B8C2A4A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4300" y="2705100"/>
          <a:ext cx="514350" cy="514350"/>
        </a:xfrm>
        <a:prstGeom prst="rect">
          <a:avLst/>
        </a:prstGeom>
      </xdr:spPr>
    </xdr:pic>
    <xdr:clientData/>
  </xdr:twoCellAnchor>
  <xdr:twoCellAnchor editAs="oneCell">
    <xdr:from>
      <xdr:col>0</xdr:col>
      <xdr:colOff>171450</xdr:colOff>
      <xdr:row>5</xdr:row>
      <xdr:rowOff>142874</xdr:rowOff>
    </xdr:from>
    <xdr:to>
      <xdr:col>0</xdr:col>
      <xdr:colOff>647701</xdr:colOff>
      <xdr:row>8</xdr:row>
      <xdr:rowOff>19050</xdr:rowOff>
    </xdr:to>
    <xdr:pic>
      <xdr:nvPicPr>
        <xdr:cNvPr id="15" name="Graphic 14" descr="Gauge with solid fill">
          <a:hlinkClick xmlns:r="http://schemas.openxmlformats.org/officeDocument/2006/relationships" r:id="rId20"/>
          <a:extLst>
            <a:ext uri="{FF2B5EF4-FFF2-40B4-BE49-F238E27FC236}">
              <a16:creationId xmlns:a16="http://schemas.microsoft.com/office/drawing/2014/main" id="{270F90EB-888D-46B2-BE4A-0862D5048425}"/>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71450" y="1142999"/>
          <a:ext cx="476251" cy="476251"/>
        </a:xfrm>
        <a:prstGeom prst="rect">
          <a:avLst/>
        </a:prstGeom>
      </xdr:spPr>
    </xdr:pic>
    <xdr:clientData/>
  </xdr:twoCellAnchor>
  <xdr:twoCellAnchor>
    <xdr:from>
      <xdr:col>3</xdr:col>
      <xdr:colOff>666750</xdr:colOff>
      <xdr:row>161</xdr:row>
      <xdr:rowOff>57150</xdr:rowOff>
    </xdr:from>
    <xdr:to>
      <xdr:col>7</xdr:col>
      <xdr:colOff>962025</xdr:colOff>
      <xdr:row>176</xdr:row>
      <xdr:rowOff>0</xdr:rowOff>
    </xdr:to>
    <xdr:graphicFrame macro="">
      <xdr:nvGraphicFramePr>
        <xdr:cNvPr id="16" name="Chart 15">
          <a:extLst>
            <a:ext uri="{FF2B5EF4-FFF2-40B4-BE49-F238E27FC236}">
              <a16:creationId xmlns:a16="http://schemas.microsoft.com/office/drawing/2014/main" id="{E34A4F57-757D-2D22-4E16-2A58498ACA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0.04623</cdr:x>
      <cdr:y>0.81947</cdr:y>
    </cdr:from>
    <cdr:to>
      <cdr:x>0.06231</cdr:x>
      <cdr:y>0.84425</cdr:y>
    </cdr:to>
    <cdr:sp macro="" textlink="">
      <cdr:nvSpPr>
        <cdr:cNvPr id="3" name="Rectangle 2">
          <a:extLst xmlns:a="http://schemas.openxmlformats.org/drawingml/2006/main">
            <a:ext uri="{FF2B5EF4-FFF2-40B4-BE49-F238E27FC236}">
              <a16:creationId xmlns:a16="http://schemas.microsoft.com/office/drawing/2014/main" id="{A971656A-8A14-311B-0A89-7E84F273C73C}"/>
            </a:ext>
          </a:extLst>
        </cdr:cNvPr>
        <cdr:cNvSpPr/>
      </cdr:nvSpPr>
      <cdr:spPr>
        <a:xfrm xmlns:a="http://schemas.openxmlformats.org/drawingml/2006/main">
          <a:off x="438150" y="4410076"/>
          <a:ext cx="152400" cy="13335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0.78761</cdr:y>
    </cdr:from>
    <cdr:to>
      <cdr:x>0.06231</cdr:x>
      <cdr:y>0.81239</cdr:y>
    </cdr:to>
    <cdr:sp macro="" textlink="">
      <cdr:nvSpPr>
        <cdr:cNvPr id="4" name="Rectangle 3">
          <a:extLst xmlns:a="http://schemas.openxmlformats.org/drawingml/2006/main">
            <a:ext uri="{FF2B5EF4-FFF2-40B4-BE49-F238E27FC236}">
              <a16:creationId xmlns:a16="http://schemas.microsoft.com/office/drawing/2014/main" id="{0704C579-5A4D-DA1F-5457-2184F7DDD165}"/>
            </a:ext>
          </a:extLst>
        </cdr:cNvPr>
        <cdr:cNvSpPr/>
      </cdr:nvSpPr>
      <cdr:spPr>
        <a:xfrm xmlns:a="http://schemas.openxmlformats.org/drawingml/2006/main">
          <a:off x="438150" y="4238626"/>
          <a:ext cx="152400" cy="133350"/>
        </a:xfrm>
        <a:prstGeom xmlns:a="http://schemas.openxmlformats.org/drawingml/2006/main" prst="rect">
          <a:avLst/>
        </a:prstGeom>
        <a:solidFill xmlns:a="http://schemas.openxmlformats.org/drawingml/2006/main">
          <a:srgbClr val="002060"/>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0.04623</cdr:x>
      <cdr:y>0.75575</cdr:y>
    </cdr:from>
    <cdr:to>
      <cdr:x>0.06231</cdr:x>
      <cdr:y>0.78053</cdr:y>
    </cdr:to>
    <cdr:sp macro="" textlink="">
      <cdr:nvSpPr>
        <cdr:cNvPr id="5" name="Rectangle 4">
          <a:extLst xmlns:a="http://schemas.openxmlformats.org/drawingml/2006/main">
            <a:ext uri="{FF2B5EF4-FFF2-40B4-BE49-F238E27FC236}">
              <a16:creationId xmlns:a16="http://schemas.microsoft.com/office/drawing/2014/main" id="{82145289-35A3-69F0-5F68-65824AE04A3C}"/>
            </a:ext>
          </a:extLst>
        </cdr:cNvPr>
        <cdr:cNvSpPr/>
      </cdr:nvSpPr>
      <cdr:spPr>
        <a:xfrm xmlns:a="http://schemas.openxmlformats.org/drawingml/2006/main">
          <a:off x="438119" y="4067175"/>
          <a:ext cx="152389" cy="133350"/>
        </a:xfrm>
        <a:prstGeom xmlns:a="http://schemas.openxmlformats.org/drawingml/2006/main" prst="rect">
          <a:avLst/>
        </a:prstGeom>
        <a:solidFill xmlns:a="http://schemas.openxmlformats.org/drawingml/2006/main">
          <a:schemeClr val="accent1">
            <a:lumMod val="60000"/>
            <a:lumOff val="4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0.04551</cdr:x>
      <cdr:y>0.85184</cdr:y>
    </cdr:from>
    <cdr:to>
      <cdr:x>0.06159</cdr:x>
      <cdr:y>0.87662</cdr:y>
    </cdr:to>
    <cdr:sp macro="" textlink="">
      <cdr:nvSpPr>
        <cdr:cNvPr id="6" name="Rectangle 5">
          <a:extLst xmlns:a="http://schemas.openxmlformats.org/drawingml/2006/main">
            <a:ext uri="{FF2B5EF4-FFF2-40B4-BE49-F238E27FC236}">
              <a16:creationId xmlns:a16="http://schemas.microsoft.com/office/drawing/2014/main" id="{22501807-6C41-53F5-4B7E-BF331A41AECC}"/>
            </a:ext>
          </a:extLst>
        </cdr:cNvPr>
        <cdr:cNvSpPr/>
      </cdr:nvSpPr>
      <cdr:spPr>
        <a:xfrm xmlns:a="http://schemas.openxmlformats.org/drawingml/2006/main">
          <a:off x="431315" y="4599338"/>
          <a:ext cx="152389" cy="133789"/>
        </a:xfrm>
        <a:prstGeom xmlns:a="http://schemas.openxmlformats.org/drawingml/2006/main" prst="rect">
          <a:avLst/>
        </a:prstGeom>
        <a:solidFill xmlns:a="http://schemas.openxmlformats.org/drawingml/2006/main">
          <a:schemeClr val="tx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4.870729166665" createdVersion="8" refreshedVersion="8" minRefreshableVersion="3" recordCount="199" xr:uid="{FAFB6E4F-5BE3-48A2-822C-13B7D5D2222A}">
  <cacheSource type="worksheet">
    <worksheetSource name="Table24"/>
  </cacheSource>
  <cacheFields count="11">
    <cacheField name="ID Number" numFmtId="0">
      <sharedItems containsSemiMixedTypes="0" containsString="0" containsNumber="1" containsInteger="1" minValue="10010" maxValue="10208"/>
    </cacheField>
    <cacheField name="Date" numFmtId="14">
      <sharedItems containsSemiMixedTypes="0" containsNonDate="0" containsDate="1" containsString="0" minDate="2022-01-01T00:00:00" maxDate="2022-12-31T00:00:00" count="151">
        <d v="2022-01-01T00:00:00"/>
        <d v="2022-01-04T00:00:00"/>
        <d v="2022-01-07T00:00:00"/>
        <d v="2022-01-10T00:00:00"/>
        <d v="2022-01-13T00:00:00"/>
        <d v="2022-01-16T00:00:00"/>
        <d v="2022-01-19T00:00:00"/>
        <d v="2022-01-22T00:00:00"/>
        <d v="2022-01-25T00:00:00"/>
        <d v="2022-02-04T00:00:00"/>
        <d v="2022-02-05T00:00:00"/>
        <d v="2022-02-06T00:00:00"/>
        <d v="2022-02-07T00:00:00"/>
        <d v="2022-02-08T00:00:00"/>
        <d v="2022-03-15T00:00:00"/>
        <d v="2022-03-17T00:00:00"/>
        <d v="2022-03-19T00:00:00"/>
        <d v="2022-03-21T00:00:00"/>
        <d v="2022-03-23T00:00:00"/>
        <d v="2022-03-25T00:00:00"/>
        <d v="2022-03-27T00:00:00"/>
        <d v="2022-03-29T00:00:00"/>
        <d v="2022-03-31T00:00:00"/>
        <d v="2022-04-02T00:00:00"/>
        <d v="2022-04-04T00:00:00"/>
        <d v="2022-04-06T00:00:00"/>
        <d v="2022-04-08T00:00:00"/>
        <d v="2022-04-10T00:00:00"/>
        <d v="2022-04-12T00:00:00"/>
        <d v="2022-04-14T00:00:00"/>
        <d v="2022-04-16T00:00:00"/>
        <d v="2022-04-18T00:00:00"/>
        <d v="2022-04-20T00:00:00"/>
        <d v="2022-04-22T00:00:00"/>
        <d v="2022-04-24T00:00:00"/>
        <d v="2022-04-26T00:00:00"/>
        <d v="2022-04-28T00:00:00"/>
        <d v="2022-04-30T00:00:00"/>
        <d v="2022-05-02T00:00:00"/>
        <d v="2022-05-04T00:00:00"/>
        <d v="2022-05-06T00:00:00"/>
        <d v="2022-05-08T00:00:00"/>
        <d v="2022-05-10T00:00:00"/>
        <d v="2022-05-12T00:00:00"/>
        <d v="2022-05-14T00:00:00"/>
        <d v="2022-05-16T00:00:00"/>
        <d v="2022-05-18T00:00:00"/>
        <d v="2022-05-20T00:00:00"/>
        <d v="2022-05-22T00:00:00"/>
        <d v="2022-05-24T00:00:00"/>
        <d v="2022-05-26T00:00:00"/>
        <d v="2022-05-28T00:00:00"/>
        <d v="2022-05-30T00:00:00"/>
        <d v="2022-06-01T00:00:00"/>
        <d v="2022-06-03T00:00:00"/>
        <d v="2022-06-05T00:00:00"/>
        <d v="2022-06-07T00:00:00"/>
        <d v="2022-06-09T00:00:00"/>
        <d v="2022-06-11T00:00:00"/>
        <d v="2022-06-13T00:00:00"/>
        <d v="2022-06-15T00:00:00"/>
        <d v="2022-06-17T00:00:00"/>
        <d v="2022-06-19T00:00:00"/>
        <d v="2022-06-21T00:00:00"/>
        <d v="2022-06-23T00:00:00"/>
        <d v="2022-06-25T00:00:00"/>
        <d v="2022-06-27T00:00:00"/>
        <d v="2022-06-29T00:00:00"/>
        <d v="2022-07-01T00:00:00"/>
        <d v="2022-07-03T00:00:00"/>
        <d v="2022-07-05T00:00:00"/>
        <d v="2022-07-07T00:00:00"/>
        <d v="2022-07-09T00:00:00"/>
        <d v="2022-07-11T00:00:00"/>
        <d v="2022-07-13T00:00:00"/>
        <d v="2022-07-15T00:00:00"/>
        <d v="2022-07-17T00:00:00"/>
        <d v="2022-07-19T00:00:00"/>
        <d v="2022-07-21T00:00:00"/>
        <d v="2022-07-23T00:00:00"/>
        <d v="2022-07-25T00:00:00"/>
        <d v="2022-07-27T00:00:00"/>
        <d v="2022-07-29T00:00:00"/>
        <d v="2022-07-31T00:00:00"/>
        <d v="2022-08-02T00:00:00"/>
        <d v="2022-08-04T00:00:00"/>
        <d v="2022-08-06T00:00:00"/>
        <d v="2022-08-08T00:00:00"/>
        <d v="2022-08-10T00:00:00"/>
        <d v="2022-08-12T00:00:00"/>
        <d v="2022-08-14T00:00:00"/>
        <d v="2022-08-16T00:00:00"/>
        <d v="2022-08-18T00:00:00"/>
        <d v="2022-08-20T00:00:00"/>
        <d v="2022-08-22T00:00:00"/>
        <d v="2022-08-24T00:00:00"/>
        <d v="2022-08-26T00:00:00"/>
        <d v="2022-08-28T00:00:00"/>
        <d v="2022-08-30T00:00:00"/>
        <d v="2022-09-01T00:00:00"/>
        <d v="2022-09-03T00:00:00"/>
        <d v="2022-09-05T00:00:00"/>
        <d v="2022-09-07T00:00:00"/>
        <d v="2022-09-09T00:00:00"/>
        <d v="2022-09-11T00:00:00"/>
        <d v="2022-09-13T00:00:00"/>
        <d v="2022-09-15T00:00:00"/>
        <d v="2022-09-17T00:00:00"/>
        <d v="2022-09-19T00:00:00"/>
        <d v="2022-09-21T00:00:00"/>
        <d v="2022-09-23T00:00:00"/>
        <d v="2022-09-25T00:00:00"/>
        <d v="2022-09-27T00:00:00"/>
        <d v="2022-09-29T00:00:00"/>
        <d v="2022-10-01T00:00:00"/>
        <d v="2022-10-03T00:00:00"/>
        <d v="2022-10-05T00:00:00"/>
        <d v="2022-10-07T00:00:00"/>
        <d v="2022-10-09T00:00:00"/>
        <d v="2022-10-11T00:00:00"/>
        <d v="2022-10-13T00:00:00"/>
        <d v="2022-10-15T00:00:00"/>
        <d v="2022-10-17T00:00:00"/>
        <d v="2022-10-19T00:00:00"/>
        <d v="2022-10-21T00:00:00"/>
        <d v="2022-10-23T00:00:00"/>
        <d v="2022-10-25T00:00:00"/>
        <d v="2022-10-27T00:00:00"/>
        <d v="2022-10-29T00:00:00"/>
        <d v="2022-10-31T00:00:00"/>
        <d v="2022-11-02T00:00:00"/>
        <d v="2022-11-04T00:00:00"/>
        <d v="2022-11-06T00:00:00"/>
        <d v="2022-11-08T00:00:00"/>
        <d v="2022-11-10T00:00:00"/>
        <d v="2022-11-12T00:00:00"/>
        <d v="2022-11-14T00:00:00"/>
        <d v="2022-11-16T00:00:00"/>
        <d v="2022-11-18T00:00:00"/>
        <d v="2022-11-20T00:00:00"/>
        <d v="2022-11-22T00:00:00"/>
        <d v="2022-11-24T00:00:00"/>
        <d v="2022-12-14T00:00:00"/>
        <d v="2022-12-16T00:00:00"/>
        <d v="2022-12-18T00:00:00"/>
        <d v="2022-12-20T00:00:00"/>
        <d v="2022-12-22T00:00:00"/>
        <d v="2022-12-24T00:00:00"/>
        <d v="2022-12-26T00:00:00"/>
        <d v="2022-12-28T00:00:00"/>
        <d v="2022-12-30T00:00:00"/>
      </sharedItems>
      <fieldGroup base="1">
        <rangePr groupBy="quarters" startDate="2022-01-01T00:00:00" endDate="2022-12-31T00:00:00"/>
        <groupItems count="6">
          <s v="&lt;1/1/2022"/>
          <s v="Qtr1"/>
          <s v="Qtr2"/>
          <s v="Qtr3"/>
          <s v="Qtr4"/>
          <s v="&gt;12/31/2022"/>
        </groupItems>
      </fieldGroup>
    </cacheField>
    <cacheField name="Product" numFmtId="0">
      <sharedItems count="5">
        <s v="iphone"/>
        <s v="macbook"/>
        <s v="ipad"/>
        <s v="iwatch"/>
        <s v="airpod"/>
      </sharedItems>
    </cacheField>
    <cacheField name="Region" numFmtId="0">
      <sharedItems count="6">
        <s v="Europe, the Middle East and Africa"/>
        <s v="North America"/>
        <s v="Asia-Pacific"/>
        <s v="South America"/>
        <s v="EMEA" u="1"/>
        <s v="APAC" u="1"/>
      </sharedItems>
    </cacheField>
    <cacheField name="Sales Method" numFmtId="0">
      <sharedItems count="4">
        <s v="In-store"/>
        <s v="Third Party"/>
        <s v="Online Store"/>
        <s v="Referral"/>
      </sharedItems>
    </cacheField>
    <cacheField name="Price per unit" numFmtId="167">
      <sharedItems containsSemiMixedTypes="0" containsString="0" containsNumber="1" containsInteger="1" minValue="199" maxValue="1299"/>
    </cacheField>
    <cacheField name="Cost per unit" numFmtId="167">
      <sharedItems containsSemiMixedTypes="0" containsString="0" containsNumber="1" containsInteger="1" minValue="39" maxValue="459"/>
    </cacheField>
    <cacheField name="Quantity" numFmtId="1">
      <sharedItems containsSemiMixedTypes="0" containsString="0" containsNumber="1" minValue="106" maxValue="497.70000000000005"/>
    </cacheField>
    <cacheField name="Revenues" numFmtId="167">
      <sharedItems containsSemiMixedTypes="0" containsString="0" containsNumber="1" minValue="26467" maxValue="626377.80000000005"/>
    </cacheField>
    <cacheField name="Expenses" numFmtId="167">
      <sharedItems containsSemiMixedTypes="0" containsString="0" containsNumber="1" minValue="5187" maxValue="221329.80000000002"/>
    </cacheField>
    <cacheField name="Profit" numFmtId="0" formula="Revenues-Expenses" databaseField="0"/>
  </cacheFields>
  <extLst>
    <ext xmlns:x14="http://schemas.microsoft.com/office/spreadsheetml/2009/9/main" uri="{725AE2AE-9491-48be-B2B4-4EB974FC3084}">
      <x14:pivotCacheDefinition pivotCacheId="968272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10010"/>
    <x v="0"/>
    <x v="0"/>
    <x v="0"/>
    <x v="0"/>
    <n v="1099"/>
    <n v="289"/>
    <n v="313.5"/>
    <n v="344536.5"/>
    <n v="90601.5"/>
  </r>
  <r>
    <n v="10011"/>
    <x v="0"/>
    <x v="0"/>
    <x v="1"/>
    <x v="1"/>
    <n v="1099"/>
    <n v="289"/>
    <n v="300.7"/>
    <n v="330469.3"/>
    <n v="86902.3"/>
  </r>
  <r>
    <n v="10012"/>
    <x v="0"/>
    <x v="1"/>
    <x v="2"/>
    <x v="2"/>
    <n v="1299"/>
    <n v="459"/>
    <n v="482.20000000000005"/>
    <n v="626377.80000000005"/>
    <n v="221329.80000000002"/>
  </r>
  <r>
    <n v="10013"/>
    <x v="0"/>
    <x v="2"/>
    <x v="3"/>
    <x v="3"/>
    <n v="599"/>
    <n v="299"/>
    <n v="109"/>
    <n v="65291"/>
    <n v="32591"/>
  </r>
  <r>
    <n v="10014"/>
    <x v="0"/>
    <x v="3"/>
    <x v="3"/>
    <x v="2"/>
    <n v="449"/>
    <n v="159"/>
    <n v="450.90000000000003"/>
    <n v="202454.1"/>
    <n v="71693.100000000006"/>
  </r>
  <r>
    <n v="10015"/>
    <x v="0"/>
    <x v="4"/>
    <x v="3"/>
    <x v="2"/>
    <n v="199"/>
    <n v="39"/>
    <n v="270.90000000000003"/>
    <n v="53909.100000000006"/>
    <n v="10565.100000000002"/>
  </r>
  <r>
    <n v="10016"/>
    <x v="1"/>
    <x v="4"/>
    <x v="3"/>
    <x v="0"/>
    <n v="199"/>
    <n v="39"/>
    <n v="443.1"/>
    <n v="88176.900000000009"/>
    <n v="17280.900000000001"/>
  </r>
  <r>
    <n v="10017"/>
    <x v="2"/>
    <x v="4"/>
    <x v="0"/>
    <x v="2"/>
    <n v="199"/>
    <n v="39"/>
    <n v="459.3"/>
    <n v="91400.7"/>
    <n v="17912.7"/>
  </r>
  <r>
    <n v="10018"/>
    <x v="3"/>
    <x v="0"/>
    <x v="1"/>
    <x v="2"/>
    <n v="1099"/>
    <n v="289"/>
    <n v="222.5"/>
    <n v="244527.5"/>
    <n v="64302.5"/>
  </r>
  <r>
    <n v="10019"/>
    <x v="4"/>
    <x v="1"/>
    <x v="2"/>
    <x v="0"/>
    <n v="1299"/>
    <n v="459"/>
    <n v="479.40000000000003"/>
    <n v="622740.60000000009"/>
    <n v="220044.6"/>
  </r>
  <r>
    <n v="10020"/>
    <x v="5"/>
    <x v="1"/>
    <x v="2"/>
    <x v="0"/>
    <n v="1299"/>
    <n v="459"/>
    <n v="301.2"/>
    <n v="391258.8"/>
    <n v="138250.79999999999"/>
  </r>
  <r>
    <n v="10021"/>
    <x v="6"/>
    <x v="4"/>
    <x v="2"/>
    <x v="0"/>
    <n v="199"/>
    <n v="39"/>
    <n v="315.10000000000002"/>
    <n v="62704.9"/>
    <n v="12288.900000000001"/>
  </r>
  <r>
    <n v="10022"/>
    <x v="7"/>
    <x v="0"/>
    <x v="0"/>
    <x v="0"/>
    <n v="1099"/>
    <n v="289"/>
    <n v="142.4"/>
    <n v="156497.60000000001"/>
    <n v="41153.599999999999"/>
  </r>
  <r>
    <n v="10023"/>
    <x v="8"/>
    <x v="3"/>
    <x v="1"/>
    <x v="0"/>
    <n v="449"/>
    <n v="159"/>
    <n v="311"/>
    <n v="139639"/>
    <n v="49449"/>
  </r>
  <r>
    <n v="10024"/>
    <x v="9"/>
    <x v="2"/>
    <x v="2"/>
    <x v="0"/>
    <n v="599"/>
    <n v="299"/>
    <n v="378.20000000000005"/>
    <n v="226541.80000000002"/>
    <n v="113081.80000000002"/>
  </r>
  <r>
    <n v="10025"/>
    <x v="10"/>
    <x v="3"/>
    <x v="2"/>
    <x v="3"/>
    <n v="449"/>
    <n v="159"/>
    <n v="291.90000000000003"/>
    <n v="131063.10000000002"/>
    <n v="46412.100000000006"/>
  </r>
  <r>
    <n v="10026"/>
    <x v="11"/>
    <x v="0"/>
    <x v="2"/>
    <x v="3"/>
    <n v="1099"/>
    <n v="289"/>
    <n v="479.3"/>
    <n v="526750.70000000007"/>
    <n v="138517.70000000001"/>
  </r>
  <r>
    <n v="10027"/>
    <x v="12"/>
    <x v="3"/>
    <x v="0"/>
    <x v="1"/>
    <n v="449"/>
    <n v="159"/>
    <n v="115.10000000000001"/>
    <n v="51679.9"/>
    <n v="18300.900000000001"/>
  </r>
  <r>
    <n v="10028"/>
    <x v="13"/>
    <x v="0"/>
    <x v="2"/>
    <x v="3"/>
    <n v="1099"/>
    <n v="289"/>
    <n v="347.8"/>
    <n v="382232.2"/>
    <n v="100514.2"/>
  </r>
  <r>
    <n v="10029"/>
    <x v="13"/>
    <x v="1"/>
    <x v="2"/>
    <x v="3"/>
    <n v="1299"/>
    <n v="459"/>
    <n v="222.4"/>
    <n v="288897.60000000003"/>
    <n v="102081.60000000001"/>
  </r>
  <r>
    <n v="10030"/>
    <x v="13"/>
    <x v="0"/>
    <x v="2"/>
    <x v="2"/>
    <n v="1099"/>
    <n v="289"/>
    <n v="276.5"/>
    <n v="303873.5"/>
    <n v="79908.5"/>
  </r>
  <r>
    <n v="10031"/>
    <x v="13"/>
    <x v="0"/>
    <x v="0"/>
    <x v="2"/>
    <n v="1099"/>
    <n v="289"/>
    <n v="151.20000000000002"/>
    <n v="166168.80000000002"/>
    <n v="43696.800000000003"/>
  </r>
  <r>
    <n v="10032"/>
    <x v="13"/>
    <x v="4"/>
    <x v="0"/>
    <x v="2"/>
    <n v="199"/>
    <n v="39"/>
    <n v="171.60000000000002"/>
    <n v="34148.400000000001"/>
    <n v="6692.4000000000005"/>
  </r>
  <r>
    <n v="10033"/>
    <x v="14"/>
    <x v="2"/>
    <x v="1"/>
    <x v="2"/>
    <n v="599"/>
    <n v="299"/>
    <n v="365.40000000000003"/>
    <n v="218874.60000000003"/>
    <n v="109254.6"/>
  </r>
  <r>
    <n v="10034"/>
    <x v="14"/>
    <x v="1"/>
    <x v="1"/>
    <x v="0"/>
    <n v="1299"/>
    <n v="459"/>
    <n v="156.10000000000002"/>
    <n v="202773.90000000002"/>
    <n v="71649.900000000009"/>
  </r>
  <r>
    <n v="10035"/>
    <x v="14"/>
    <x v="1"/>
    <x v="0"/>
    <x v="2"/>
    <n v="1299"/>
    <n v="459"/>
    <n v="208.3"/>
    <n v="270581.7"/>
    <n v="95609.700000000012"/>
  </r>
  <r>
    <n v="10036"/>
    <x v="14"/>
    <x v="1"/>
    <x v="1"/>
    <x v="0"/>
    <n v="1299"/>
    <n v="459"/>
    <n v="267.3"/>
    <n v="347222.7"/>
    <n v="122690.70000000001"/>
  </r>
  <r>
    <n v="10037"/>
    <x v="15"/>
    <x v="2"/>
    <x v="1"/>
    <x v="0"/>
    <n v="599"/>
    <n v="299"/>
    <n v="338.5"/>
    <n v="202761.5"/>
    <n v="101211.5"/>
  </r>
  <r>
    <n v="10038"/>
    <x v="16"/>
    <x v="0"/>
    <x v="2"/>
    <x v="2"/>
    <n v="1099"/>
    <n v="289"/>
    <n v="321.8"/>
    <n v="353658.2"/>
    <n v="93000.2"/>
  </r>
  <r>
    <n v="10039"/>
    <x v="17"/>
    <x v="4"/>
    <x v="1"/>
    <x v="3"/>
    <n v="199"/>
    <n v="39"/>
    <n v="368.70000000000005"/>
    <n v="73371.3"/>
    <n v="14379.300000000001"/>
  </r>
  <r>
    <n v="10040"/>
    <x v="18"/>
    <x v="1"/>
    <x v="0"/>
    <x v="1"/>
    <n v="1299"/>
    <n v="459"/>
    <n v="126.9"/>
    <n v="164843.1"/>
    <n v="58247.100000000006"/>
  </r>
  <r>
    <n v="10041"/>
    <x v="19"/>
    <x v="2"/>
    <x v="3"/>
    <x v="2"/>
    <n v="599"/>
    <n v="299"/>
    <n v="390"/>
    <n v="233610"/>
    <n v="116610"/>
  </r>
  <r>
    <n v="10042"/>
    <x v="20"/>
    <x v="1"/>
    <x v="3"/>
    <x v="1"/>
    <n v="1299"/>
    <n v="459"/>
    <n v="388.3"/>
    <n v="504401.7"/>
    <n v="178229.7"/>
  </r>
  <r>
    <n v="10043"/>
    <x v="21"/>
    <x v="1"/>
    <x v="3"/>
    <x v="2"/>
    <n v="1299"/>
    <n v="459"/>
    <n v="112"/>
    <n v="145488"/>
    <n v="51408"/>
  </r>
  <r>
    <n v="10044"/>
    <x v="22"/>
    <x v="4"/>
    <x v="3"/>
    <x v="0"/>
    <n v="199"/>
    <n v="39"/>
    <n v="331.70000000000005"/>
    <n v="66008.3"/>
    <n v="12936.300000000001"/>
  </r>
  <r>
    <n v="10045"/>
    <x v="23"/>
    <x v="4"/>
    <x v="1"/>
    <x v="0"/>
    <n v="199"/>
    <n v="39"/>
    <n v="171"/>
    <n v="34029"/>
    <n v="6669"/>
  </r>
  <r>
    <n v="10046"/>
    <x v="24"/>
    <x v="1"/>
    <x v="3"/>
    <x v="2"/>
    <n v="1299"/>
    <n v="459"/>
    <n v="167.20000000000002"/>
    <n v="217192.80000000002"/>
    <n v="76744.800000000003"/>
  </r>
  <r>
    <n v="10047"/>
    <x v="25"/>
    <x v="4"/>
    <x v="1"/>
    <x v="2"/>
    <n v="199"/>
    <n v="39"/>
    <n v="357.8"/>
    <n v="71202.2"/>
    <n v="13954.2"/>
  </r>
  <r>
    <n v="10048"/>
    <x v="26"/>
    <x v="3"/>
    <x v="3"/>
    <x v="2"/>
    <n v="449"/>
    <n v="159"/>
    <n v="396.20000000000005"/>
    <n v="177893.80000000002"/>
    <n v="62995.80000000001"/>
  </r>
  <r>
    <n v="10049"/>
    <x v="27"/>
    <x v="3"/>
    <x v="3"/>
    <x v="2"/>
    <n v="449"/>
    <n v="159"/>
    <n v="314.20000000000005"/>
    <n v="141075.80000000002"/>
    <n v="49957.80000000001"/>
  </r>
  <r>
    <n v="10050"/>
    <x v="28"/>
    <x v="2"/>
    <x v="2"/>
    <x v="1"/>
    <n v="599"/>
    <n v="299"/>
    <n v="497.70000000000005"/>
    <n v="298122.30000000005"/>
    <n v="148812.30000000002"/>
  </r>
  <r>
    <n v="10051"/>
    <x v="29"/>
    <x v="2"/>
    <x v="3"/>
    <x v="3"/>
    <n v="599"/>
    <n v="299"/>
    <n v="125.4"/>
    <n v="75114.600000000006"/>
    <n v="37494.6"/>
  </r>
  <r>
    <n v="10052"/>
    <x v="30"/>
    <x v="4"/>
    <x v="1"/>
    <x v="3"/>
    <n v="199"/>
    <n v="39"/>
    <n v="411.20000000000005"/>
    <n v="81828.800000000003"/>
    <n v="16036.800000000001"/>
  </r>
  <r>
    <n v="10053"/>
    <x v="31"/>
    <x v="4"/>
    <x v="1"/>
    <x v="0"/>
    <n v="199"/>
    <n v="39"/>
    <n v="194.3"/>
    <n v="38665.700000000004"/>
    <n v="7577.7000000000007"/>
  </r>
  <r>
    <n v="10054"/>
    <x v="32"/>
    <x v="4"/>
    <x v="2"/>
    <x v="0"/>
    <n v="199"/>
    <n v="39"/>
    <n v="167.9"/>
    <n v="33412.1"/>
    <n v="6548.1"/>
  </r>
  <r>
    <n v="10055"/>
    <x v="33"/>
    <x v="0"/>
    <x v="3"/>
    <x v="0"/>
    <n v="1099"/>
    <n v="289"/>
    <n v="132.20000000000002"/>
    <n v="145287.80000000002"/>
    <n v="38205.800000000003"/>
  </r>
  <r>
    <n v="10056"/>
    <x v="34"/>
    <x v="0"/>
    <x v="2"/>
    <x v="0"/>
    <n v="1099"/>
    <n v="289"/>
    <n v="139.4"/>
    <n v="153200.6"/>
    <n v="40286.6"/>
  </r>
  <r>
    <n v="10057"/>
    <x v="35"/>
    <x v="0"/>
    <x v="1"/>
    <x v="0"/>
    <n v="1099"/>
    <n v="289"/>
    <n v="106"/>
    <n v="116494"/>
    <n v="30634"/>
  </r>
  <r>
    <n v="10058"/>
    <x v="36"/>
    <x v="2"/>
    <x v="2"/>
    <x v="3"/>
    <n v="599"/>
    <n v="299"/>
    <n v="271.90000000000003"/>
    <n v="162868.10000000003"/>
    <n v="81298.100000000006"/>
  </r>
  <r>
    <n v="10059"/>
    <x v="37"/>
    <x v="4"/>
    <x v="1"/>
    <x v="1"/>
    <n v="199"/>
    <n v="39"/>
    <n v="236"/>
    <n v="46964"/>
    <n v="9204"/>
  </r>
  <r>
    <n v="10060"/>
    <x v="38"/>
    <x v="1"/>
    <x v="2"/>
    <x v="1"/>
    <n v="1299"/>
    <n v="459"/>
    <n v="339.8"/>
    <n v="441400.2"/>
    <n v="155968.20000000001"/>
  </r>
  <r>
    <n v="10061"/>
    <x v="39"/>
    <x v="2"/>
    <x v="2"/>
    <x v="2"/>
    <n v="599"/>
    <n v="299"/>
    <n v="403.6"/>
    <n v="241756.40000000002"/>
    <n v="120676.40000000001"/>
  </r>
  <r>
    <n v="10062"/>
    <x v="40"/>
    <x v="1"/>
    <x v="3"/>
    <x v="2"/>
    <n v="1299"/>
    <n v="459"/>
    <n v="218.60000000000002"/>
    <n v="283961.40000000002"/>
    <n v="100337.40000000001"/>
  </r>
  <r>
    <n v="10063"/>
    <x v="41"/>
    <x v="1"/>
    <x v="3"/>
    <x v="1"/>
    <n v="1299"/>
    <n v="459"/>
    <n v="462.20000000000005"/>
    <n v="600397.80000000005"/>
    <n v="212149.80000000002"/>
  </r>
  <r>
    <n v="10064"/>
    <x v="42"/>
    <x v="3"/>
    <x v="1"/>
    <x v="2"/>
    <n v="449"/>
    <n v="159"/>
    <n v="210.9"/>
    <n v="94694.1"/>
    <n v="33533.1"/>
  </r>
  <r>
    <n v="10065"/>
    <x v="43"/>
    <x v="3"/>
    <x v="2"/>
    <x v="1"/>
    <n v="449"/>
    <n v="159"/>
    <n v="453.40000000000003"/>
    <n v="203576.6"/>
    <n v="72090.600000000006"/>
  </r>
  <r>
    <n v="10066"/>
    <x v="44"/>
    <x v="4"/>
    <x v="3"/>
    <x v="1"/>
    <n v="199"/>
    <n v="39"/>
    <n v="471.90000000000003"/>
    <n v="93908.1"/>
    <n v="18404.100000000002"/>
  </r>
  <r>
    <n v="10067"/>
    <x v="45"/>
    <x v="3"/>
    <x v="2"/>
    <x v="1"/>
    <n v="449"/>
    <n v="159"/>
    <n v="128.30000000000001"/>
    <n v="57606.700000000004"/>
    <n v="20399.7"/>
  </r>
  <r>
    <n v="10068"/>
    <x v="46"/>
    <x v="2"/>
    <x v="1"/>
    <x v="1"/>
    <n v="599"/>
    <n v="299"/>
    <n v="198.20000000000002"/>
    <n v="118721.80000000002"/>
    <n v="59261.8"/>
  </r>
  <r>
    <n v="10069"/>
    <x v="47"/>
    <x v="2"/>
    <x v="2"/>
    <x v="1"/>
    <n v="599"/>
    <n v="299"/>
    <n v="300.3"/>
    <n v="179879.7"/>
    <n v="89789.7"/>
  </r>
  <r>
    <n v="10070"/>
    <x v="48"/>
    <x v="0"/>
    <x v="3"/>
    <x v="1"/>
    <n v="1099"/>
    <n v="289"/>
    <n v="129.4"/>
    <n v="142210.6"/>
    <n v="37396.6"/>
  </r>
  <r>
    <n v="10071"/>
    <x v="49"/>
    <x v="0"/>
    <x v="2"/>
    <x v="1"/>
    <n v="1099"/>
    <n v="289"/>
    <n v="341.70000000000005"/>
    <n v="375528.30000000005"/>
    <n v="98751.300000000017"/>
  </r>
  <r>
    <n v="10072"/>
    <x v="50"/>
    <x v="2"/>
    <x v="1"/>
    <x v="0"/>
    <n v="599"/>
    <n v="299"/>
    <n v="155.60000000000002"/>
    <n v="93204.400000000009"/>
    <n v="46524.400000000009"/>
  </r>
  <r>
    <n v="10073"/>
    <x v="51"/>
    <x v="1"/>
    <x v="2"/>
    <x v="0"/>
    <n v="1299"/>
    <n v="459"/>
    <n v="318.40000000000003"/>
    <n v="413601.60000000003"/>
    <n v="146145.60000000001"/>
  </r>
  <r>
    <n v="10074"/>
    <x v="52"/>
    <x v="4"/>
    <x v="3"/>
    <x v="0"/>
    <n v="199"/>
    <n v="39"/>
    <n v="307.60000000000002"/>
    <n v="61212.4"/>
    <n v="11996.400000000001"/>
  </r>
  <r>
    <n v="10075"/>
    <x v="53"/>
    <x v="1"/>
    <x v="2"/>
    <x v="0"/>
    <n v="1299"/>
    <n v="459"/>
    <n v="187.3"/>
    <n v="243302.7"/>
    <n v="85970.700000000012"/>
  </r>
  <r>
    <n v="10076"/>
    <x v="54"/>
    <x v="4"/>
    <x v="1"/>
    <x v="0"/>
    <n v="199"/>
    <n v="39"/>
    <n v="157.4"/>
    <n v="31322.600000000002"/>
    <n v="6138.6"/>
  </r>
  <r>
    <n v="10077"/>
    <x v="55"/>
    <x v="3"/>
    <x v="2"/>
    <x v="0"/>
    <n v="449"/>
    <n v="159"/>
    <n v="219.3"/>
    <n v="98465.700000000012"/>
    <n v="34868.700000000004"/>
  </r>
  <r>
    <n v="10078"/>
    <x v="56"/>
    <x v="4"/>
    <x v="3"/>
    <x v="2"/>
    <n v="199"/>
    <n v="39"/>
    <n v="133"/>
    <n v="26467"/>
    <n v="5187"/>
  </r>
  <r>
    <n v="10079"/>
    <x v="57"/>
    <x v="1"/>
    <x v="3"/>
    <x v="2"/>
    <n v="1299"/>
    <n v="459"/>
    <n v="357.6"/>
    <n v="464522.4"/>
    <n v="164138.40000000002"/>
  </r>
  <r>
    <n v="10080"/>
    <x v="58"/>
    <x v="4"/>
    <x v="0"/>
    <x v="0"/>
    <n v="199"/>
    <n v="39"/>
    <n v="400.6"/>
    <n v="79719.400000000009"/>
    <n v="15623.400000000001"/>
  </r>
  <r>
    <n v="10081"/>
    <x v="59"/>
    <x v="4"/>
    <x v="3"/>
    <x v="1"/>
    <n v="199"/>
    <n v="39"/>
    <n v="433.1"/>
    <n v="86186.900000000009"/>
    <n v="16890.900000000001"/>
  </r>
  <r>
    <n v="10082"/>
    <x v="60"/>
    <x v="0"/>
    <x v="1"/>
    <x v="1"/>
    <n v="1099"/>
    <n v="289"/>
    <n v="205.9"/>
    <n v="226284.1"/>
    <n v="59505.1"/>
  </r>
  <r>
    <n v="10083"/>
    <x v="61"/>
    <x v="4"/>
    <x v="1"/>
    <x v="1"/>
    <n v="199"/>
    <n v="39"/>
    <n v="436"/>
    <n v="86764"/>
    <n v="17004"/>
  </r>
  <r>
    <n v="10084"/>
    <x v="62"/>
    <x v="2"/>
    <x v="0"/>
    <x v="1"/>
    <n v="599"/>
    <n v="299"/>
    <n v="114.7"/>
    <n v="68705.3"/>
    <n v="34295.300000000003"/>
  </r>
  <r>
    <n v="10085"/>
    <x v="63"/>
    <x v="0"/>
    <x v="0"/>
    <x v="1"/>
    <n v="1099"/>
    <n v="289"/>
    <n v="213.8"/>
    <n v="234966.2"/>
    <n v="61788.200000000004"/>
  </r>
  <r>
    <n v="10086"/>
    <x v="64"/>
    <x v="1"/>
    <x v="0"/>
    <x v="1"/>
    <n v="1299"/>
    <n v="459"/>
    <n v="124"/>
    <n v="161076"/>
    <n v="56916"/>
  </r>
  <r>
    <n v="10087"/>
    <x v="65"/>
    <x v="4"/>
    <x v="1"/>
    <x v="1"/>
    <n v="199"/>
    <n v="39"/>
    <n v="285.10000000000002"/>
    <n v="56734.9"/>
    <n v="11118.900000000001"/>
  </r>
  <r>
    <n v="10088"/>
    <x v="66"/>
    <x v="4"/>
    <x v="3"/>
    <x v="1"/>
    <n v="199"/>
    <n v="39"/>
    <n v="228.9"/>
    <n v="45551.1"/>
    <n v="8927.1"/>
  </r>
  <r>
    <n v="10089"/>
    <x v="67"/>
    <x v="4"/>
    <x v="1"/>
    <x v="1"/>
    <n v="199"/>
    <n v="39"/>
    <n v="361"/>
    <n v="71839"/>
    <n v="14079"/>
  </r>
  <r>
    <n v="10090"/>
    <x v="68"/>
    <x v="0"/>
    <x v="1"/>
    <x v="0"/>
    <n v="1099"/>
    <n v="289"/>
    <n v="425.70000000000005"/>
    <n v="467844.30000000005"/>
    <n v="123027.30000000002"/>
  </r>
  <r>
    <n v="10091"/>
    <x v="69"/>
    <x v="4"/>
    <x v="1"/>
    <x v="1"/>
    <n v="199"/>
    <n v="39"/>
    <n v="233.3"/>
    <n v="46426.700000000004"/>
    <n v="9098.7000000000007"/>
  </r>
  <r>
    <n v="10092"/>
    <x v="70"/>
    <x v="2"/>
    <x v="3"/>
    <x v="0"/>
    <n v="599"/>
    <n v="299"/>
    <n v="381.20000000000005"/>
    <n v="228338.80000000002"/>
    <n v="113978.80000000002"/>
  </r>
  <r>
    <n v="10093"/>
    <x v="71"/>
    <x v="1"/>
    <x v="2"/>
    <x v="1"/>
    <n v="1299"/>
    <n v="459"/>
    <n v="415.3"/>
    <n v="539474.70000000007"/>
    <n v="190622.7"/>
  </r>
  <r>
    <n v="10094"/>
    <x v="72"/>
    <x v="0"/>
    <x v="2"/>
    <x v="2"/>
    <n v="1099"/>
    <n v="289"/>
    <n v="250.4"/>
    <n v="275189.60000000003"/>
    <n v="72365.600000000006"/>
  </r>
  <r>
    <n v="10095"/>
    <x v="73"/>
    <x v="3"/>
    <x v="2"/>
    <x v="3"/>
    <n v="449"/>
    <n v="159"/>
    <n v="280.10000000000002"/>
    <n v="125764.90000000001"/>
    <n v="44535.9"/>
  </r>
  <r>
    <n v="10096"/>
    <x v="74"/>
    <x v="4"/>
    <x v="2"/>
    <x v="1"/>
    <n v="199"/>
    <n v="39"/>
    <n v="214.9"/>
    <n v="42765.1"/>
    <n v="8381.1"/>
  </r>
  <r>
    <n v="10097"/>
    <x v="75"/>
    <x v="2"/>
    <x v="2"/>
    <x v="1"/>
    <n v="599"/>
    <n v="299"/>
    <n v="319.20000000000005"/>
    <n v="191200.80000000002"/>
    <n v="95440.800000000017"/>
  </r>
  <r>
    <n v="10098"/>
    <x v="76"/>
    <x v="1"/>
    <x v="1"/>
    <x v="3"/>
    <n v="1299"/>
    <n v="459"/>
    <n v="209.9"/>
    <n v="272660.10000000003"/>
    <n v="96344.1"/>
  </r>
  <r>
    <n v="10099"/>
    <x v="77"/>
    <x v="0"/>
    <x v="0"/>
    <x v="1"/>
    <n v="1099"/>
    <n v="289"/>
    <n v="197.9"/>
    <n v="217492.1"/>
    <n v="57193.1"/>
  </r>
  <r>
    <n v="10100"/>
    <x v="78"/>
    <x v="0"/>
    <x v="0"/>
    <x v="1"/>
    <n v="1099"/>
    <n v="289"/>
    <n v="122.2"/>
    <n v="134297.80000000002"/>
    <n v="35315.800000000003"/>
  </r>
  <r>
    <n v="10101"/>
    <x v="79"/>
    <x v="4"/>
    <x v="1"/>
    <x v="1"/>
    <n v="199"/>
    <n v="39"/>
    <n v="379.3"/>
    <n v="75480.7"/>
    <n v="14792.7"/>
  </r>
  <r>
    <n v="10102"/>
    <x v="80"/>
    <x v="3"/>
    <x v="2"/>
    <x v="3"/>
    <n v="449"/>
    <n v="159"/>
    <n v="120.80000000000001"/>
    <n v="54239.200000000004"/>
    <n v="19207.2"/>
  </r>
  <r>
    <n v="10103"/>
    <x v="81"/>
    <x v="3"/>
    <x v="3"/>
    <x v="1"/>
    <n v="449"/>
    <n v="159"/>
    <n v="454.3"/>
    <n v="203980.7"/>
    <n v="72233.7"/>
  </r>
  <r>
    <n v="10104"/>
    <x v="82"/>
    <x v="0"/>
    <x v="3"/>
    <x v="3"/>
    <n v="199"/>
    <n v="39"/>
    <n v="245.8"/>
    <n v="48914.200000000004"/>
    <n v="9586.2000000000007"/>
  </r>
  <r>
    <n v="10105"/>
    <x v="83"/>
    <x v="0"/>
    <x v="3"/>
    <x v="3"/>
    <n v="199"/>
    <n v="39"/>
    <n v="315.10000000000002"/>
    <n v="62704.9"/>
    <n v="12288.900000000001"/>
  </r>
  <r>
    <n v="10106"/>
    <x v="84"/>
    <x v="1"/>
    <x v="3"/>
    <x v="3"/>
    <n v="1099"/>
    <n v="289"/>
    <n v="142.4"/>
    <n v="156497.60000000001"/>
    <n v="41153.599999999999"/>
  </r>
  <r>
    <n v="10107"/>
    <x v="85"/>
    <x v="2"/>
    <x v="0"/>
    <x v="2"/>
    <n v="449"/>
    <n v="159"/>
    <n v="311"/>
    <n v="139639"/>
    <n v="49449"/>
  </r>
  <r>
    <n v="10108"/>
    <x v="85"/>
    <x v="3"/>
    <x v="1"/>
    <x v="2"/>
    <n v="599"/>
    <n v="299"/>
    <n v="378.20000000000005"/>
    <n v="226541.80000000002"/>
    <n v="113081.80000000002"/>
  </r>
  <r>
    <n v="10109"/>
    <x v="85"/>
    <x v="4"/>
    <x v="2"/>
    <x v="3"/>
    <n v="449"/>
    <n v="159"/>
    <n v="291.90000000000003"/>
    <n v="131063.10000000002"/>
    <n v="46412.100000000006"/>
  </r>
  <r>
    <n v="10110"/>
    <x v="85"/>
    <x v="4"/>
    <x v="2"/>
    <x v="0"/>
    <n v="1099"/>
    <n v="289"/>
    <n v="479.3"/>
    <n v="526750.70000000007"/>
    <n v="138517.70000000001"/>
  </r>
  <r>
    <n v="10111"/>
    <x v="85"/>
    <x v="4"/>
    <x v="2"/>
    <x v="1"/>
    <n v="449"/>
    <n v="159"/>
    <n v="115.10000000000001"/>
    <n v="51679.9"/>
    <n v="18300.900000000001"/>
  </r>
  <r>
    <n v="10112"/>
    <x v="85"/>
    <x v="0"/>
    <x v="0"/>
    <x v="2"/>
    <n v="1099"/>
    <n v="289"/>
    <n v="347.8"/>
    <n v="382232.2"/>
    <n v="100514.2"/>
  </r>
  <r>
    <n v="10113"/>
    <x v="85"/>
    <x v="1"/>
    <x v="1"/>
    <x v="3"/>
    <n v="1299"/>
    <n v="459"/>
    <n v="222.4"/>
    <n v="288897.60000000003"/>
    <n v="102081.60000000001"/>
  </r>
  <r>
    <n v="10114"/>
    <x v="85"/>
    <x v="1"/>
    <x v="2"/>
    <x v="2"/>
    <n v="1099"/>
    <n v="289"/>
    <n v="276.5"/>
    <n v="303873.5"/>
    <n v="79908.5"/>
  </r>
  <r>
    <n v="10115"/>
    <x v="85"/>
    <x v="4"/>
    <x v="2"/>
    <x v="2"/>
    <n v="1099"/>
    <n v="289"/>
    <n v="151.20000000000002"/>
    <n v="166168.80000000002"/>
    <n v="43696.800000000003"/>
  </r>
  <r>
    <n v="10116"/>
    <x v="85"/>
    <x v="0"/>
    <x v="2"/>
    <x v="0"/>
    <n v="199"/>
    <n v="39"/>
    <n v="171.60000000000002"/>
    <n v="34148.400000000001"/>
    <n v="6692.4000000000005"/>
  </r>
  <r>
    <n v="10117"/>
    <x v="85"/>
    <x v="3"/>
    <x v="0"/>
    <x v="2"/>
    <n v="599"/>
    <n v="299"/>
    <n v="365.40000000000003"/>
    <n v="218874.60000000003"/>
    <n v="109254.6"/>
  </r>
  <r>
    <n v="10118"/>
    <x v="85"/>
    <x v="2"/>
    <x v="2"/>
    <x v="2"/>
    <n v="1299"/>
    <n v="459"/>
    <n v="156.10000000000002"/>
    <n v="202773.90000000002"/>
    <n v="71649.900000000009"/>
  </r>
  <r>
    <n v="10119"/>
    <x v="85"/>
    <x v="3"/>
    <x v="2"/>
    <x v="0"/>
    <n v="1299"/>
    <n v="459"/>
    <n v="208.3"/>
    <n v="270581.7"/>
    <n v="95609.700000000012"/>
  </r>
  <r>
    <n v="10120"/>
    <x v="86"/>
    <x v="0"/>
    <x v="2"/>
    <x v="0"/>
    <n v="1299"/>
    <n v="459"/>
    <n v="267.3"/>
    <n v="347222.7"/>
    <n v="122690.70000000001"/>
  </r>
  <r>
    <n v="10121"/>
    <x v="87"/>
    <x v="3"/>
    <x v="0"/>
    <x v="0"/>
    <n v="599"/>
    <n v="299"/>
    <n v="338.5"/>
    <n v="202761.5"/>
    <n v="101211.5"/>
  </r>
  <r>
    <n v="10122"/>
    <x v="88"/>
    <x v="0"/>
    <x v="0"/>
    <x v="0"/>
    <n v="1099"/>
    <n v="289"/>
    <n v="321.8"/>
    <n v="353658.2"/>
    <n v="93000.2"/>
  </r>
  <r>
    <n v="10123"/>
    <x v="89"/>
    <x v="1"/>
    <x v="1"/>
    <x v="0"/>
    <n v="199"/>
    <n v="39"/>
    <n v="368.70000000000005"/>
    <n v="73371.3"/>
    <n v="14379.300000000001"/>
  </r>
  <r>
    <n v="10124"/>
    <x v="90"/>
    <x v="0"/>
    <x v="1"/>
    <x v="0"/>
    <n v="1299"/>
    <n v="459"/>
    <n v="126.9"/>
    <n v="164843.1"/>
    <n v="58247.100000000006"/>
  </r>
  <r>
    <n v="10125"/>
    <x v="91"/>
    <x v="0"/>
    <x v="0"/>
    <x v="3"/>
    <n v="599"/>
    <n v="299"/>
    <n v="390"/>
    <n v="233610"/>
    <n v="116610"/>
  </r>
  <r>
    <n v="10126"/>
    <x v="92"/>
    <x v="4"/>
    <x v="1"/>
    <x v="3"/>
    <n v="1299"/>
    <n v="459"/>
    <n v="388.3"/>
    <n v="504401.7"/>
    <n v="178229.7"/>
  </r>
  <r>
    <n v="10127"/>
    <x v="93"/>
    <x v="2"/>
    <x v="1"/>
    <x v="1"/>
    <n v="1299"/>
    <n v="459"/>
    <n v="112"/>
    <n v="145488"/>
    <n v="51408"/>
  </r>
  <r>
    <n v="10128"/>
    <x v="94"/>
    <x v="1"/>
    <x v="2"/>
    <x v="3"/>
    <n v="199"/>
    <n v="39"/>
    <n v="331.70000000000005"/>
    <n v="66008.3"/>
    <n v="12936.300000000001"/>
  </r>
  <r>
    <n v="10129"/>
    <x v="95"/>
    <x v="1"/>
    <x v="1"/>
    <x v="3"/>
    <n v="199"/>
    <n v="39"/>
    <n v="171"/>
    <n v="34029"/>
    <n v="6669"/>
  </r>
  <r>
    <n v="10130"/>
    <x v="96"/>
    <x v="1"/>
    <x v="0"/>
    <x v="2"/>
    <n v="1299"/>
    <n v="459"/>
    <n v="167.20000000000002"/>
    <n v="217192.80000000002"/>
    <n v="76744.800000000003"/>
  </r>
  <r>
    <n v="10131"/>
    <x v="97"/>
    <x v="2"/>
    <x v="3"/>
    <x v="2"/>
    <n v="199"/>
    <n v="39"/>
    <n v="357.8"/>
    <n v="71202.2"/>
    <n v="13954.2"/>
  </r>
  <r>
    <n v="10132"/>
    <x v="98"/>
    <x v="0"/>
    <x v="3"/>
    <x v="2"/>
    <n v="449"/>
    <n v="159"/>
    <n v="396.20000000000005"/>
    <n v="177893.80000000002"/>
    <n v="62995.80000000001"/>
  </r>
  <r>
    <n v="10133"/>
    <x v="99"/>
    <x v="4"/>
    <x v="3"/>
    <x v="2"/>
    <n v="449"/>
    <n v="159"/>
    <n v="314.20000000000005"/>
    <n v="141075.80000000002"/>
    <n v="49957.80000000001"/>
  </r>
  <r>
    <n v="10134"/>
    <x v="100"/>
    <x v="1"/>
    <x v="3"/>
    <x v="0"/>
    <n v="599"/>
    <n v="299"/>
    <n v="497.70000000000005"/>
    <n v="298122.30000000005"/>
    <n v="148812.30000000002"/>
  </r>
  <r>
    <n v="10135"/>
    <x v="101"/>
    <x v="2"/>
    <x v="1"/>
    <x v="2"/>
    <n v="599"/>
    <n v="299"/>
    <n v="125.4"/>
    <n v="75114.600000000006"/>
    <n v="37494.6"/>
  </r>
  <r>
    <n v="10136"/>
    <x v="102"/>
    <x v="1"/>
    <x v="3"/>
    <x v="0"/>
    <n v="199"/>
    <n v="39"/>
    <n v="411.20000000000005"/>
    <n v="81828.800000000003"/>
    <n v="16036.800000000001"/>
  </r>
  <r>
    <n v="10137"/>
    <x v="103"/>
    <x v="1"/>
    <x v="1"/>
    <x v="0"/>
    <n v="199"/>
    <n v="39"/>
    <n v="194.3"/>
    <n v="38665.700000000004"/>
    <n v="7577.7000000000007"/>
  </r>
  <r>
    <n v="10138"/>
    <x v="104"/>
    <x v="4"/>
    <x v="3"/>
    <x v="2"/>
    <n v="199"/>
    <n v="39"/>
    <n v="167.9"/>
    <n v="33412.1"/>
    <n v="6548.1"/>
  </r>
  <r>
    <n v="10139"/>
    <x v="105"/>
    <x v="4"/>
    <x v="3"/>
    <x v="3"/>
    <n v="1099"/>
    <n v="289"/>
    <n v="132.20000000000002"/>
    <n v="145287.80000000002"/>
    <n v="38205.800000000003"/>
  </r>
  <r>
    <n v="10140"/>
    <x v="106"/>
    <x v="1"/>
    <x v="2"/>
    <x v="1"/>
    <n v="1099"/>
    <n v="289"/>
    <n v="139.4"/>
    <n v="153200.6"/>
    <n v="40286.6"/>
  </r>
  <r>
    <n v="10141"/>
    <x v="107"/>
    <x v="4"/>
    <x v="3"/>
    <x v="2"/>
    <n v="1099"/>
    <n v="289"/>
    <n v="106"/>
    <n v="116494"/>
    <n v="30634"/>
  </r>
  <r>
    <n v="10142"/>
    <x v="108"/>
    <x v="3"/>
    <x v="1"/>
    <x v="1"/>
    <n v="599"/>
    <n v="299"/>
    <n v="271.90000000000003"/>
    <n v="162868.10000000003"/>
    <n v="81298.100000000006"/>
  </r>
  <r>
    <n v="10143"/>
    <x v="109"/>
    <x v="3"/>
    <x v="1"/>
    <x v="2"/>
    <n v="199"/>
    <n v="39"/>
    <n v="236"/>
    <n v="46964"/>
    <n v="9204"/>
  </r>
  <r>
    <n v="10144"/>
    <x v="110"/>
    <x v="2"/>
    <x v="2"/>
    <x v="0"/>
    <n v="1299"/>
    <n v="459"/>
    <n v="339.8"/>
    <n v="441400.2"/>
    <n v="155968.20000000001"/>
  </r>
  <r>
    <n v="10145"/>
    <x v="111"/>
    <x v="2"/>
    <x v="3"/>
    <x v="0"/>
    <n v="599"/>
    <n v="299"/>
    <n v="403.6"/>
    <n v="241756.40000000002"/>
    <n v="120676.40000000001"/>
  </r>
  <r>
    <n v="10146"/>
    <x v="112"/>
    <x v="4"/>
    <x v="2"/>
    <x v="2"/>
    <n v="1299"/>
    <n v="459"/>
    <n v="218.60000000000002"/>
    <n v="283961.40000000002"/>
    <n v="100337.40000000001"/>
  </r>
  <r>
    <n v="10147"/>
    <x v="113"/>
    <x v="4"/>
    <x v="1"/>
    <x v="2"/>
    <n v="1299"/>
    <n v="459"/>
    <n v="462.20000000000005"/>
    <n v="600397.80000000005"/>
    <n v="212149.80000000002"/>
  </r>
  <r>
    <n v="10148"/>
    <x v="114"/>
    <x v="4"/>
    <x v="2"/>
    <x v="2"/>
    <n v="449"/>
    <n v="159"/>
    <n v="210.9"/>
    <n v="94694.1"/>
    <n v="33533.1"/>
  </r>
  <r>
    <n v="10149"/>
    <x v="115"/>
    <x v="0"/>
    <x v="1"/>
    <x v="2"/>
    <n v="449"/>
    <n v="159"/>
    <n v="453.40000000000003"/>
    <n v="203576.6"/>
    <n v="72090.600000000006"/>
  </r>
  <r>
    <n v="10150"/>
    <x v="116"/>
    <x v="0"/>
    <x v="2"/>
    <x v="1"/>
    <n v="199"/>
    <n v="39"/>
    <n v="471.90000000000003"/>
    <n v="93908.1"/>
    <n v="18404.100000000002"/>
  </r>
  <r>
    <n v="10151"/>
    <x v="117"/>
    <x v="0"/>
    <x v="2"/>
    <x v="3"/>
    <n v="449"/>
    <n v="159"/>
    <n v="128.30000000000001"/>
    <n v="57606.700000000004"/>
    <n v="20399.7"/>
  </r>
  <r>
    <n v="10152"/>
    <x v="118"/>
    <x v="2"/>
    <x v="3"/>
    <x v="3"/>
    <n v="599"/>
    <n v="299"/>
    <n v="198.20000000000002"/>
    <n v="118721.80000000002"/>
    <n v="59261.8"/>
  </r>
  <r>
    <n v="10153"/>
    <x v="119"/>
    <x v="4"/>
    <x v="3"/>
    <x v="0"/>
    <n v="599"/>
    <n v="299"/>
    <n v="300.3"/>
    <n v="179879.7"/>
    <n v="89789.7"/>
  </r>
  <r>
    <n v="10154"/>
    <x v="119"/>
    <x v="1"/>
    <x v="1"/>
    <x v="0"/>
    <n v="1099"/>
    <n v="289"/>
    <n v="129.4"/>
    <n v="142210.6"/>
    <n v="37396.6"/>
  </r>
  <r>
    <n v="10155"/>
    <x v="119"/>
    <x v="2"/>
    <x v="2"/>
    <x v="0"/>
    <n v="1099"/>
    <n v="289"/>
    <n v="341.70000000000005"/>
    <n v="375528.30000000005"/>
    <n v="98751.300000000017"/>
  </r>
  <r>
    <n v="10156"/>
    <x v="119"/>
    <x v="1"/>
    <x v="3"/>
    <x v="0"/>
    <n v="599"/>
    <n v="299"/>
    <n v="155.60000000000002"/>
    <n v="93204.400000000009"/>
    <n v="46524.400000000009"/>
  </r>
  <r>
    <n v="10157"/>
    <x v="119"/>
    <x v="1"/>
    <x v="2"/>
    <x v="0"/>
    <n v="1299"/>
    <n v="459"/>
    <n v="318.40000000000003"/>
    <n v="413601.60000000003"/>
    <n v="146145.60000000001"/>
  </r>
  <r>
    <n v="10158"/>
    <x v="119"/>
    <x v="3"/>
    <x v="1"/>
    <x v="3"/>
    <n v="199"/>
    <n v="39"/>
    <n v="307.60000000000002"/>
    <n v="61212.4"/>
    <n v="11996.400000000001"/>
  </r>
  <r>
    <n v="10159"/>
    <x v="119"/>
    <x v="3"/>
    <x v="2"/>
    <x v="1"/>
    <n v="1299"/>
    <n v="459"/>
    <n v="187.3"/>
    <n v="243302.7"/>
    <n v="85970.700000000012"/>
  </r>
  <r>
    <n v="10160"/>
    <x v="119"/>
    <x v="4"/>
    <x v="3"/>
    <x v="1"/>
    <n v="199"/>
    <n v="39"/>
    <n v="157.4"/>
    <n v="31322.600000000002"/>
    <n v="6138.6"/>
  </r>
  <r>
    <n v="10161"/>
    <x v="119"/>
    <x v="3"/>
    <x v="2"/>
    <x v="2"/>
    <n v="449"/>
    <n v="159"/>
    <n v="219.3"/>
    <n v="98465.700000000012"/>
    <n v="34868.700000000004"/>
  </r>
  <r>
    <n v="10162"/>
    <x v="119"/>
    <x v="2"/>
    <x v="1"/>
    <x v="2"/>
    <n v="199"/>
    <n v="39"/>
    <n v="133"/>
    <n v="26467"/>
    <n v="5187"/>
  </r>
  <r>
    <n v="10163"/>
    <x v="119"/>
    <x v="2"/>
    <x v="2"/>
    <x v="1"/>
    <n v="1299"/>
    <n v="459"/>
    <n v="357.6"/>
    <n v="464522.4"/>
    <n v="164138.40000000002"/>
  </r>
  <r>
    <n v="10164"/>
    <x v="119"/>
    <x v="0"/>
    <x v="3"/>
    <x v="2"/>
    <n v="199"/>
    <n v="39"/>
    <n v="400.6"/>
    <n v="79719.400000000009"/>
    <n v="15623.400000000001"/>
  </r>
  <r>
    <n v="10165"/>
    <x v="119"/>
    <x v="0"/>
    <x v="2"/>
    <x v="1"/>
    <n v="199"/>
    <n v="39"/>
    <n v="433.1"/>
    <n v="86186.900000000009"/>
    <n v="16890.900000000001"/>
  </r>
  <r>
    <n v="10166"/>
    <x v="119"/>
    <x v="2"/>
    <x v="1"/>
    <x v="1"/>
    <n v="1099"/>
    <n v="289"/>
    <n v="205.9"/>
    <n v="226284.1"/>
    <n v="59505.1"/>
  </r>
  <r>
    <n v="10167"/>
    <x v="120"/>
    <x v="1"/>
    <x v="2"/>
    <x v="1"/>
    <n v="199"/>
    <n v="39"/>
    <n v="436"/>
    <n v="86764"/>
    <n v="17004"/>
  </r>
  <r>
    <n v="10168"/>
    <x v="121"/>
    <x v="4"/>
    <x v="3"/>
    <x v="1"/>
    <n v="599"/>
    <n v="299"/>
    <n v="114.7"/>
    <n v="68705.3"/>
    <n v="34295.300000000003"/>
  </r>
  <r>
    <n v="10169"/>
    <x v="122"/>
    <x v="1"/>
    <x v="3"/>
    <x v="1"/>
    <n v="1099"/>
    <n v="289"/>
    <n v="213.8"/>
    <n v="234966.2"/>
    <n v="61788.200000000004"/>
  </r>
  <r>
    <n v="10170"/>
    <x v="123"/>
    <x v="4"/>
    <x v="0"/>
    <x v="1"/>
    <n v="1299"/>
    <n v="459"/>
    <n v="124"/>
    <n v="161076"/>
    <n v="56916"/>
  </r>
  <r>
    <n v="10171"/>
    <x v="124"/>
    <x v="3"/>
    <x v="3"/>
    <x v="1"/>
    <n v="199"/>
    <n v="39"/>
    <n v="285.10000000000002"/>
    <n v="56734.9"/>
    <n v="11118.900000000001"/>
  </r>
  <r>
    <n v="10172"/>
    <x v="125"/>
    <x v="4"/>
    <x v="1"/>
    <x v="0"/>
    <n v="199"/>
    <n v="39"/>
    <n v="228.9"/>
    <n v="45551.1"/>
    <n v="8927.1"/>
  </r>
  <r>
    <n v="10173"/>
    <x v="126"/>
    <x v="1"/>
    <x v="1"/>
    <x v="0"/>
    <n v="199"/>
    <n v="39"/>
    <n v="361"/>
    <n v="71839"/>
    <n v="14079"/>
  </r>
  <r>
    <n v="10174"/>
    <x v="127"/>
    <x v="4"/>
    <x v="0"/>
    <x v="0"/>
    <n v="1099"/>
    <n v="289"/>
    <n v="425.70000000000005"/>
    <n v="467844.30000000005"/>
    <n v="123027.30000000002"/>
  </r>
  <r>
    <n v="10175"/>
    <x v="128"/>
    <x v="4"/>
    <x v="0"/>
    <x v="0"/>
    <n v="199"/>
    <n v="39"/>
    <n v="233.3"/>
    <n v="46426.700000000004"/>
    <n v="9098.7000000000007"/>
  </r>
  <r>
    <n v="10176"/>
    <x v="129"/>
    <x v="0"/>
    <x v="0"/>
    <x v="0"/>
    <n v="599"/>
    <n v="299"/>
    <n v="381.20000000000005"/>
    <n v="228338.80000000002"/>
    <n v="113978.80000000002"/>
  </r>
  <r>
    <n v="10177"/>
    <x v="130"/>
    <x v="4"/>
    <x v="1"/>
    <x v="0"/>
    <n v="1299"/>
    <n v="459"/>
    <n v="415.3"/>
    <n v="539474.70000000007"/>
    <n v="190622.7"/>
  </r>
  <r>
    <n v="10178"/>
    <x v="131"/>
    <x v="2"/>
    <x v="3"/>
    <x v="2"/>
    <n v="1099"/>
    <n v="289"/>
    <n v="250.4"/>
    <n v="275189.60000000003"/>
    <n v="72365.600000000006"/>
  </r>
  <r>
    <n v="10179"/>
    <x v="132"/>
    <x v="0"/>
    <x v="1"/>
    <x v="2"/>
    <n v="449"/>
    <n v="159"/>
    <n v="280.10000000000002"/>
    <n v="125764.90000000001"/>
    <n v="44535.9"/>
  </r>
  <r>
    <n v="10180"/>
    <x v="133"/>
    <x v="1"/>
    <x v="1"/>
    <x v="0"/>
    <n v="199"/>
    <n v="39"/>
    <n v="214.9"/>
    <n v="42765.1"/>
    <n v="8381.1"/>
  </r>
  <r>
    <n v="10181"/>
    <x v="134"/>
    <x v="4"/>
    <x v="1"/>
    <x v="1"/>
    <n v="599"/>
    <n v="299"/>
    <n v="319.20000000000005"/>
    <n v="191200.80000000002"/>
    <n v="95440.800000000017"/>
  </r>
  <r>
    <n v="10182"/>
    <x v="135"/>
    <x v="4"/>
    <x v="3"/>
    <x v="1"/>
    <n v="1299"/>
    <n v="459"/>
    <n v="209.9"/>
    <n v="272660.10000000003"/>
    <n v="96344.1"/>
  </r>
  <r>
    <n v="10183"/>
    <x v="136"/>
    <x v="4"/>
    <x v="2"/>
    <x v="1"/>
    <n v="1099"/>
    <n v="289"/>
    <n v="197.9"/>
    <n v="217492.1"/>
    <n v="57193.1"/>
  </r>
  <r>
    <n v="10184"/>
    <x v="136"/>
    <x v="0"/>
    <x v="2"/>
    <x v="1"/>
    <n v="1099"/>
    <n v="289"/>
    <n v="122.2"/>
    <n v="134297.80000000002"/>
    <n v="35315.800000000003"/>
  </r>
  <r>
    <n v="10185"/>
    <x v="136"/>
    <x v="4"/>
    <x v="2"/>
    <x v="1"/>
    <n v="199"/>
    <n v="39"/>
    <n v="379.3"/>
    <n v="75480.7"/>
    <n v="14792.7"/>
  </r>
  <r>
    <n v="10186"/>
    <x v="136"/>
    <x v="2"/>
    <x v="2"/>
    <x v="1"/>
    <n v="449"/>
    <n v="159"/>
    <n v="120.80000000000001"/>
    <n v="54239.200000000004"/>
    <n v="19207.2"/>
  </r>
  <r>
    <n v="10187"/>
    <x v="136"/>
    <x v="1"/>
    <x v="2"/>
    <x v="1"/>
    <n v="449"/>
    <n v="159"/>
    <n v="454.3"/>
    <n v="203980.7"/>
    <n v="72233.7"/>
  </r>
  <r>
    <n v="10188"/>
    <x v="137"/>
    <x v="0"/>
    <x v="1"/>
    <x v="1"/>
    <n v="199"/>
    <n v="39"/>
    <n v="245.8"/>
    <n v="48914.200000000004"/>
    <n v="9586.2000000000007"/>
  </r>
  <r>
    <n v="10189"/>
    <x v="138"/>
    <x v="3"/>
    <x v="0"/>
    <x v="1"/>
    <n v="199"/>
    <n v="39"/>
    <n v="285.5"/>
    <n v="56814.5"/>
    <n v="11134.5"/>
  </r>
  <r>
    <n v="10190"/>
    <x v="136"/>
    <x v="4"/>
    <x v="3"/>
    <x v="0"/>
    <n v="199"/>
    <n v="39"/>
    <n v="242.10000000000002"/>
    <n v="48177.9"/>
    <n v="9441.9000000000015"/>
  </r>
  <r>
    <n v="10191"/>
    <x v="137"/>
    <x v="2"/>
    <x v="3"/>
    <x v="1"/>
    <n v="599"/>
    <n v="299"/>
    <n v="133.9"/>
    <n v="80206.100000000006"/>
    <n v="40036.1"/>
  </r>
  <r>
    <n v="10192"/>
    <x v="138"/>
    <x v="1"/>
    <x v="3"/>
    <x v="0"/>
    <n v="599"/>
    <n v="299"/>
    <n v="288.60000000000002"/>
    <n v="172871.40000000002"/>
    <n v="86291.400000000009"/>
  </r>
  <r>
    <n v="10193"/>
    <x v="139"/>
    <x v="0"/>
    <x v="1"/>
    <x v="1"/>
    <n v="199"/>
    <n v="39"/>
    <n v="200.10000000000002"/>
    <n v="39819.9"/>
    <n v="7803.9000000000005"/>
  </r>
  <r>
    <n v="10194"/>
    <x v="136"/>
    <x v="0"/>
    <x v="0"/>
    <x v="2"/>
    <n v="1099"/>
    <n v="289"/>
    <n v="213.8"/>
    <n v="234966.2"/>
    <n v="61788.200000000004"/>
  </r>
  <r>
    <n v="10195"/>
    <x v="137"/>
    <x v="4"/>
    <x v="3"/>
    <x v="3"/>
    <n v="1299"/>
    <n v="459"/>
    <n v="124"/>
    <n v="161076"/>
    <n v="56916"/>
  </r>
  <r>
    <n v="10196"/>
    <x v="138"/>
    <x v="3"/>
    <x v="0"/>
    <x v="1"/>
    <n v="199"/>
    <n v="39"/>
    <n v="285.10000000000002"/>
    <n v="56734.9"/>
    <n v="11118.900000000001"/>
  </r>
  <r>
    <n v="10197"/>
    <x v="139"/>
    <x v="3"/>
    <x v="0"/>
    <x v="1"/>
    <n v="199"/>
    <n v="39"/>
    <n v="228.9"/>
    <n v="45551.1"/>
    <n v="8927.1"/>
  </r>
  <r>
    <n v="10198"/>
    <x v="140"/>
    <x v="4"/>
    <x v="0"/>
    <x v="3"/>
    <n v="199"/>
    <n v="39"/>
    <n v="361"/>
    <n v="71839"/>
    <n v="14079"/>
  </r>
  <r>
    <n v="10199"/>
    <x v="141"/>
    <x v="4"/>
    <x v="0"/>
    <x v="1"/>
    <n v="1099"/>
    <n v="289"/>
    <n v="425.70000000000005"/>
    <n v="467844.30000000005"/>
    <n v="123027.30000000002"/>
  </r>
  <r>
    <n v="10200"/>
    <x v="142"/>
    <x v="4"/>
    <x v="3"/>
    <x v="0"/>
    <n v="199"/>
    <n v="39"/>
    <n v="242.10000000000002"/>
    <n v="48177.9"/>
    <n v="9441.9000000000015"/>
  </r>
  <r>
    <n v="10201"/>
    <x v="143"/>
    <x v="2"/>
    <x v="3"/>
    <x v="1"/>
    <n v="599"/>
    <n v="299"/>
    <n v="133.9"/>
    <n v="80206.100000000006"/>
    <n v="40036.1"/>
  </r>
  <r>
    <n v="10202"/>
    <x v="144"/>
    <x v="1"/>
    <x v="3"/>
    <x v="0"/>
    <n v="599"/>
    <n v="299"/>
    <n v="288.60000000000002"/>
    <n v="172871.40000000002"/>
    <n v="86291.400000000009"/>
  </r>
  <r>
    <n v="10203"/>
    <x v="145"/>
    <x v="0"/>
    <x v="1"/>
    <x v="1"/>
    <n v="199"/>
    <n v="39"/>
    <n v="200.10000000000002"/>
    <n v="39819.9"/>
    <n v="7803.9000000000005"/>
  </r>
  <r>
    <n v="10204"/>
    <x v="146"/>
    <x v="0"/>
    <x v="0"/>
    <x v="2"/>
    <n v="1099"/>
    <n v="289"/>
    <n v="213.8"/>
    <n v="234966.2"/>
    <n v="61788.200000000004"/>
  </r>
  <r>
    <n v="10205"/>
    <x v="147"/>
    <x v="4"/>
    <x v="3"/>
    <x v="3"/>
    <n v="1299"/>
    <n v="459"/>
    <n v="124"/>
    <n v="161076"/>
    <n v="56916"/>
  </r>
  <r>
    <n v="10206"/>
    <x v="148"/>
    <x v="3"/>
    <x v="0"/>
    <x v="1"/>
    <n v="199"/>
    <n v="39"/>
    <n v="285.10000000000002"/>
    <n v="56734.9"/>
    <n v="11118.900000000001"/>
  </r>
  <r>
    <n v="10207"/>
    <x v="149"/>
    <x v="3"/>
    <x v="0"/>
    <x v="1"/>
    <n v="199"/>
    <n v="39"/>
    <n v="228.9"/>
    <n v="45551.1"/>
    <n v="8927.1"/>
  </r>
  <r>
    <n v="10208"/>
    <x v="150"/>
    <x v="4"/>
    <x v="0"/>
    <x v="3"/>
    <n v="199"/>
    <n v="39"/>
    <n v="361"/>
    <n v="71839"/>
    <n v="140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4B2568-7624-4888-AD8C-07EBDF624B3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9:C85"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dataField="1" numFmtId="1" showAll="0"/>
    <pivotField numFmtId="166" showAll="0"/>
    <pivotField numFmtId="166" showAll="0"/>
    <pivotField dragToRow="0" dragToCol="0" dragToPage="0" showAll="0" defaultSubtotal="0"/>
  </pivotFields>
  <rowFields count="2">
    <field x="2"/>
    <field x="4"/>
  </rowFields>
  <rowItems count="26">
    <i>
      <x/>
    </i>
    <i r="1">
      <x/>
    </i>
    <i r="1">
      <x v="1"/>
    </i>
    <i r="1">
      <x v="2"/>
    </i>
    <i r="1">
      <x v="3"/>
    </i>
    <i>
      <x v="1"/>
    </i>
    <i r="1">
      <x/>
    </i>
    <i r="1">
      <x v="1"/>
    </i>
    <i r="1">
      <x v="2"/>
    </i>
    <i r="1">
      <x v="3"/>
    </i>
    <i>
      <x v="2"/>
    </i>
    <i r="1">
      <x/>
    </i>
    <i r="1">
      <x v="1"/>
    </i>
    <i r="1">
      <x v="2"/>
    </i>
    <i r="1">
      <x v="3"/>
    </i>
    <i>
      <x v="3"/>
    </i>
    <i r="1">
      <x/>
    </i>
    <i r="1">
      <x v="1"/>
    </i>
    <i r="1">
      <x v="2"/>
    </i>
    <i r="1">
      <x v="3"/>
    </i>
    <i>
      <x v="4"/>
    </i>
    <i r="1">
      <x/>
    </i>
    <i r="1">
      <x v="1"/>
    </i>
    <i r="1">
      <x v="2"/>
    </i>
    <i r="1">
      <x v="3"/>
    </i>
    <i t="grand">
      <x/>
    </i>
  </rowItems>
  <colItems count="1">
    <i/>
  </colItems>
  <dataFields count="1">
    <dataField name="Sum of Quantity" fld="7" baseField="0" baseItem="0" numFmtId="1"/>
  </dataFields>
  <formats count="3">
    <format dxfId="2">
      <pivotArea outline="0" collapsedLevelsAreSubtotals="1" fieldPosition="0"/>
    </format>
    <format dxfId="1">
      <pivotArea dataOnly="0" labelOnly="1" outline="0" axis="axisValues" fieldPosition="0"/>
    </format>
    <format dxfId="0">
      <pivotArea outline="0" collapsedLevelsAreSubtotals="1" fieldPosition="0">
        <references count="1">
          <reference field="4294967294" count="1" selected="0">
            <x v="0"/>
          </reference>
        </references>
      </pivotArea>
    </format>
  </formats>
  <chartFormats count="1">
    <chartFormat chart="0" format="106"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07319-02A4-4EBC-9D43-F9DD1BC7851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8:C54"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showAll="0"/>
    <pivotField showAll="0"/>
    <pivotField numFmtId="1" showAll="0"/>
    <pivotField numFmtId="166" showAll="0"/>
    <pivotField numFmtId="166" showAll="0"/>
    <pivotField dataField="1"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Profit" fld="10" baseField="0" baseItem="0" numFmtId="167"/>
  </dataFields>
  <formats count="2">
    <format dxfId="4">
      <pivotArea dataOnly="0" labelOnly="1" outline="0" axis="axisValues" fieldPosition="0"/>
    </format>
    <format dxfId="3">
      <pivotArea outline="0" collapsedLevelsAreSubtotals="1" fieldPosition="0"/>
    </format>
  </formats>
  <chartFormats count="84">
    <chartFormat chart="0" format="4"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1" count="1" selected="0">
            <x v="4"/>
          </reference>
          <reference field="2" count="1" selected="0">
            <x v="0"/>
          </reference>
        </references>
      </pivotArea>
    </chartFormat>
    <chartFormat chart="0" format="6">
      <pivotArea type="data" outline="0" fieldPosition="0">
        <references count="3">
          <reference field="4294967294" count="1" selected="0">
            <x v="0"/>
          </reference>
          <reference field="1" count="1" selected="0">
            <x v="3"/>
          </reference>
          <reference field="2" count="1" selected="0">
            <x v="0"/>
          </reference>
        </references>
      </pivotArea>
    </chartFormat>
    <chartFormat chart="0" format="7">
      <pivotArea type="data" outline="0" fieldPosition="0">
        <references count="3">
          <reference field="4294967294" count="1" selected="0">
            <x v="0"/>
          </reference>
          <reference field="1" count="1" selected="0">
            <x v="1"/>
          </reference>
          <reference field="2" count="1" selected="0">
            <x v="1"/>
          </reference>
        </references>
      </pivotArea>
    </chartFormat>
    <chartFormat chart="0" format="8">
      <pivotArea type="data" outline="0" fieldPosition="0">
        <references count="3">
          <reference field="4294967294" count="1" selected="0">
            <x v="0"/>
          </reference>
          <reference field="1" count="1" selected="0">
            <x v="2"/>
          </reference>
          <reference field="2" count="1" selected="0">
            <x v="1"/>
          </reference>
        </references>
      </pivotArea>
    </chartFormat>
    <chartFormat chart="0" format="9">
      <pivotArea type="data" outline="0" fieldPosition="0">
        <references count="3">
          <reference field="4294967294" count="1" selected="0">
            <x v="0"/>
          </reference>
          <reference field="1" count="1" selected="0">
            <x v="3"/>
          </reference>
          <reference field="2" count="1" selected="0">
            <x v="1"/>
          </reference>
        </references>
      </pivotArea>
    </chartFormat>
    <chartFormat chart="0" format="10">
      <pivotArea type="data" outline="0" fieldPosition="0">
        <references count="3">
          <reference field="4294967294" count="1" selected="0">
            <x v="0"/>
          </reference>
          <reference field="1" count="1" selected="0">
            <x v="4"/>
          </reference>
          <reference field="2" count="1" selected="0">
            <x v="1"/>
          </reference>
        </references>
      </pivotArea>
    </chartFormat>
    <chartFormat chart="0" format="11">
      <pivotArea type="data" outline="0" fieldPosition="0">
        <references count="3">
          <reference field="4294967294" count="1" selected="0">
            <x v="0"/>
          </reference>
          <reference field="1" count="1" selected="0">
            <x v="1"/>
          </reference>
          <reference field="2" count="1" selected="0">
            <x v="2"/>
          </reference>
        </references>
      </pivotArea>
    </chartFormat>
    <chartFormat chart="0" format="12">
      <pivotArea type="data" outline="0" fieldPosition="0">
        <references count="3">
          <reference field="4294967294" count="1" selected="0">
            <x v="0"/>
          </reference>
          <reference field="1" count="1" selected="0">
            <x v="2"/>
          </reference>
          <reference field="2" count="1" selected="0">
            <x v="2"/>
          </reference>
        </references>
      </pivotArea>
    </chartFormat>
    <chartFormat chart="0" format="13">
      <pivotArea type="data" outline="0" fieldPosition="0">
        <references count="3">
          <reference field="4294967294" count="1" selected="0">
            <x v="0"/>
          </reference>
          <reference field="1" count="1" selected="0">
            <x v="3"/>
          </reference>
          <reference field="2" count="1" selected="0">
            <x v="2"/>
          </reference>
        </references>
      </pivotArea>
    </chartFormat>
    <chartFormat chart="0" format="14">
      <pivotArea type="data" outline="0" fieldPosition="0">
        <references count="3">
          <reference field="4294967294" count="1" selected="0">
            <x v="0"/>
          </reference>
          <reference field="1" count="1" selected="0">
            <x v="4"/>
          </reference>
          <reference field="2" count="1" selected="0">
            <x v="2"/>
          </reference>
        </references>
      </pivotArea>
    </chartFormat>
    <chartFormat chart="0" format="15">
      <pivotArea type="data" outline="0" fieldPosition="0">
        <references count="3">
          <reference field="4294967294" count="1" selected="0">
            <x v="0"/>
          </reference>
          <reference field="1" count="1" selected="0">
            <x v="1"/>
          </reference>
          <reference field="2" count="1" selected="0">
            <x v="3"/>
          </reference>
        </references>
      </pivotArea>
    </chartFormat>
    <chartFormat chart="0" format="16">
      <pivotArea type="data" outline="0" fieldPosition="0">
        <references count="3">
          <reference field="4294967294" count="1" selected="0">
            <x v="0"/>
          </reference>
          <reference field="1" count="1" selected="0">
            <x v="2"/>
          </reference>
          <reference field="2" count="1" selected="0">
            <x v="3"/>
          </reference>
        </references>
      </pivotArea>
    </chartFormat>
    <chartFormat chart="0" format="17">
      <pivotArea type="data" outline="0" fieldPosition="0">
        <references count="3">
          <reference field="4294967294" count="1" selected="0">
            <x v="0"/>
          </reference>
          <reference field="1" count="1" selected="0">
            <x v="3"/>
          </reference>
          <reference field="2" count="1" selected="0">
            <x v="3"/>
          </reference>
        </references>
      </pivotArea>
    </chartFormat>
    <chartFormat chart="0" format="18">
      <pivotArea type="data" outline="0" fieldPosition="0">
        <references count="3">
          <reference field="4294967294" count="1" selected="0">
            <x v="0"/>
          </reference>
          <reference field="1" count="1" selected="0">
            <x v="4"/>
          </reference>
          <reference field="2" count="1" selected="0">
            <x v="3"/>
          </reference>
        </references>
      </pivotArea>
    </chartFormat>
    <chartFormat chart="0" format="19">
      <pivotArea type="data" outline="0" fieldPosition="0">
        <references count="3">
          <reference field="4294967294" count="1" selected="0">
            <x v="0"/>
          </reference>
          <reference field="1" count="1" selected="0">
            <x v="1"/>
          </reference>
          <reference field="2" count="1" selected="0">
            <x v="4"/>
          </reference>
        </references>
      </pivotArea>
    </chartFormat>
    <chartFormat chart="0" format="20">
      <pivotArea type="data" outline="0" fieldPosition="0">
        <references count="3">
          <reference field="4294967294" count="1" selected="0">
            <x v="0"/>
          </reference>
          <reference field="1" count="1" selected="0">
            <x v="2"/>
          </reference>
          <reference field="2" count="1" selected="0">
            <x v="4"/>
          </reference>
        </references>
      </pivotArea>
    </chartFormat>
    <chartFormat chart="0" format="21">
      <pivotArea type="data" outline="0" fieldPosition="0">
        <references count="3">
          <reference field="4294967294" count="1" selected="0">
            <x v="0"/>
          </reference>
          <reference field="1" count="1" selected="0">
            <x v="3"/>
          </reference>
          <reference field="2" count="1" selected="0">
            <x v="4"/>
          </reference>
        </references>
      </pivotArea>
    </chartFormat>
    <chartFormat chart="0" format="22">
      <pivotArea type="data" outline="0" fieldPosition="0">
        <references count="3">
          <reference field="4294967294" count="1" selected="0">
            <x v="0"/>
          </reference>
          <reference field="1" count="1" selected="0">
            <x v="4"/>
          </reference>
          <reference field="2" count="1" selected="0">
            <x v="4"/>
          </reference>
        </references>
      </pivotArea>
    </chartFormat>
    <chartFormat chart="0" format="23">
      <pivotArea type="data" outline="0" fieldPosition="0">
        <references count="3">
          <reference field="4294967294" count="1" selected="0">
            <x v="0"/>
          </reference>
          <reference field="1" count="1" selected="0">
            <x v="2"/>
          </reference>
          <reference field="2" count="1" selected="0">
            <x v="0"/>
          </reference>
        </references>
      </pivotArea>
    </chartFormat>
    <chartFormat chart="0" format="24">
      <pivotArea type="data" outline="0" fieldPosition="0">
        <references count="3">
          <reference field="4294967294" count="1" selected="0">
            <x v="0"/>
          </reference>
          <reference field="1" count="1" selected="0">
            <x v="1"/>
          </reference>
          <reference field="2" count="1" selected="0">
            <x v="0"/>
          </reference>
        </references>
      </pivotArea>
    </chartFormat>
    <chartFormat chart="5" format="46" series="1">
      <pivotArea type="data" outline="0" fieldPosition="0">
        <references count="1">
          <reference field="4294967294" count="1" selected="0">
            <x v="0"/>
          </reference>
        </references>
      </pivotArea>
    </chartFormat>
    <chartFormat chart="5" format="47">
      <pivotArea type="data" outline="0" fieldPosition="0">
        <references count="3">
          <reference field="4294967294" count="1" selected="0">
            <x v="0"/>
          </reference>
          <reference field="1" count="1" selected="0">
            <x v="1"/>
          </reference>
          <reference field="2" count="1" selected="0">
            <x v="0"/>
          </reference>
        </references>
      </pivotArea>
    </chartFormat>
    <chartFormat chart="5" format="48">
      <pivotArea type="data" outline="0" fieldPosition="0">
        <references count="3">
          <reference field="4294967294" count="1" selected="0">
            <x v="0"/>
          </reference>
          <reference field="1" count="1" selected="0">
            <x v="2"/>
          </reference>
          <reference field="2" count="1" selected="0">
            <x v="0"/>
          </reference>
        </references>
      </pivotArea>
    </chartFormat>
    <chartFormat chart="5" format="49">
      <pivotArea type="data" outline="0" fieldPosition="0">
        <references count="3">
          <reference field="4294967294" count="1" selected="0">
            <x v="0"/>
          </reference>
          <reference field="1" count="1" selected="0">
            <x v="3"/>
          </reference>
          <reference field="2" count="1" selected="0">
            <x v="0"/>
          </reference>
        </references>
      </pivotArea>
    </chartFormat>
    <chartFormat chart="5" format="50">
      <pivotArea type="data" outline="0" fieldPosition="0">
        <references count="3">
          <reference field="4294967294" count="1" selected="0">
            <x v="0"/>
          </reference>
          <reference field="1" count="1" selected="0">
            <x v="4"/>
          </reference>
          <reference field="2" count="1" selected="0">
            <x v="0"/>
          </reference>
        </references>
      </pivotArea>
    </chartFormat>
    <chartFormat chart="5" format="51">
      <pivotArea type="data" outline="0" fieldPosition="0">
        <references count="3">
          <reference field="4294967294" count="1" selected="0">
            <x v="0"/>
          </reference>
          <reference field="1" count="1" selected="0">
            <x v="1"/>
          </reference>
          <reference field="2" count="1" selected="0">
            <x v="1"/>
          </reference>
        </references>
      </pivotArea>
    </chartFormat>
    <chartFormat chart="5" format="52">
      <pivotArea type="data" outline="0" fieldPosition="0">
        <references count="3">
          <reference field="4294967294" count="1" selected="0">
            <x v="0"/>
          </reference>
          <reference field="1" count="1" selected="0">
            <x v="2"/>
          </reference>
          <reference field="2" count="1" selected="0">
            <x v="1"/>
          </reference>
        </references>
      </pivotArea>
    </chartFormat>
    <chartFormat chart="5" format="53">
      <pivotArea type="data" outline="0" fieldPosition="0">
        <references count="3">
          <reference field="4294967294" count="1" selected="0">
            <x v="0"/>
          </reference>
          <reference field="1" count="1" selected="0">
            <x v="3"/>
          </reference>
          <reference field="2" count="1" selected="0">
            <x v="1"/>
          </reference>
        </references>
      </pivotArea>
    </chartFormat>
    <chartFormat chart="5" format="54">
      <pivotArea type="data" outline="0" fieldPosition="0">
        <references count="3">
          <reference field="4294967294" count="1" selected="0">
            <x v="0"/>
          </reference>
          <reference field="1" count="1" selected="0">
            <x v="4"/>
          </reference>
          <reference field="2" count="1" selected="0">
            <x v="1"/>
          </reference>
        </references>
      </pivotArea>
    </chartFormat>
    <chartFormat chart="5" format="55">
      <pivotArea type="data" outline="0" fieldPosition="0">
        <references count="3">
          <reference field="4294967294" count="1" selected="0">
            <x v="0"/>
          </reference>
          <reference field="1" count="1" selected="0">
            <x v="1"/>
          </reference>
          <reference field="2" count="1" selected="0">
            <x v="2"/>
          </reference>
        </references>
      </pivotArea>
    </chartFormat>
    <chartFormat chart="5" format="56">
      <pivotArea type="data" outline="0" fieldPosition="0">
        <references count="3">
          <reference field="4294967294" count="1" selected="0">
            <x v="0"/>
          </reference>
          <reference field="1" count="1" selected="0">
            <x v="2"/>
          </reference>
          <reference field="2" count="1" selected="0">
            <x v="2"/>
          </reference>
        </references>
      </pivotArea>
    </chartFormat>
    <chartFormat chart="5" format="57">
      <pivotArea type="data" outline="0" fieldPosition="0">
        <references count="3">
          <reference field="4294967294" count="1" selected="0">
            <x v="0"/>
          </reference>
          <reference field="1" count="1" selected="0">
            <x v="3"/>
          </reference>
          <reference field="2" count="1" selected="0">
            <x v="2"/>
          </reference>
        </references>
      </pivotArea>
    </chartFormat>
    <chartFormat chart="5" format="58">
      <pivotArea type="data" outline="0" fieldPosition="0">
        <references count="3">
          <reference field="4294967294" count="1" selected="0">
            <x v="0"/>
          </reference>
          <reference field="1" count="1" selected="0">
            <x v="4"/>
          </reference>
          <reference field="2" count="1" selected="0">
            <x v="2"/>
          </reference>
        </references>
      </pivotArea>
    </chartFormat>
    <chartFormat chart="5" format="59">
      <pivotArea type="data" outline="0" fieldPosition="0">
        <references count="3">
          <reference field="4294967294" count="1" selected="0">
            <x v="0"/>
          </reference>
          <reference field="1" count="1" selected="0">
            <x v="1"/>
          </reference>
          <reference field="2" count="1" selected="0">
            <x v="3"/>
          </reference>
        </references>
      </pivotArea>
    </chartFormat>
    <chartFormat chart="5" format="60">
      <pivotArea type="data" outline="0" fieldPosition="0">
        <references count="3">
          <reference field="4294967294" count="1" selected="0">
            <x v="0"/>
          </reference>
          <reference field="1" count="1" selected="0">
            <x v="2"/>
          </reference>
          <reference field="2" count="1" selected="0">
            <x v="3"/>
          </reference>
        </references>
      </pivotArea>
    </chartFormat>
    <chartFormat chart="5" format="61">
      <pivotArea type="data" outline="0" fieldPosition="0">
        <references count="3">
          <reference field="4294967294" count="1" selected="0">
            <x v="0"/>
          </reference>
          <reference field="1" count="1" selected="0">
            <x v="3"/>
          </reference>
          <reference field="2" count="1" selected="0">
            <x v="3"/>
          </reference>
        </references>
      </pivotArea>
    </chartFormat>
    <chartFormat chart="5" format="62">
      <pivotArea type="data" outline="0" fieldPosition="0">
        <references count="3">
          <reference field="4294967294" count="1" selected="0">
            <x v="0"/>
          </reference>
          <reference field="1" count="1" selected="0">
            <x v="4"/>
          </reference>
          <reference field="2" count="1" selected="0">
            <x v="3"/>
          </reference>
        </references>
      </pivotArea>
    </chartFormat>
    <chartFormat chart="5" format="63">
      <pivotArea type="data" outline="0" fieldPosition="0">
        <references count="3">
          <reference field="4294967294" count="1" selected="0">
            <x v="0"/>
          </reference>
          <reference field="1" count="1" selected="0">
            <x v="1"/>
          </reference>
          <reference field="2" count="1" selected="0">
            <x v="4"/>
          </reference>
        </references>
      </pivotArea>
    </chartFormat>
    <chartFormat chart="5" format="64">
      <pivotArea type="data" outline="0" fieldPosition="0">
        <references count="3">
          <reference field="4294967294" count="1" selected="0">
            <x v="0"/>
          </reference>
          <reference field="1" count="1" selected="0">
            <x v="2"/>
          </reference>
          <reference field="2" count="1" selected="0">
            <x v="4"/>
          </reference>
        </references>
      </pivotArea>
    </chartFormat>
    <chartFormat chart="5" format="65">
      <pivotArea type="data" outline="0" fieldPosition="0">
        <references count="3">
          <reference field="4294967294" count="1" selected="0">
            <x v="0"/>
          </reference>
          <reference field="1" count="1" selected="0">
            <x v="3"/>
          </reference>
          <reference field="2" count="1" selected="0">
            <x v="4"/>
          </reference>
        </references>
      </pivotArea>
    </chartFormat>
    <chartFormat chart="5" format="66">
      <pivotArea type="data" outline="0" fieldPosition="0">
        <references count="3">
          <reference field="4294967294" count="1" selected="0">
            <x v="0"/>
          </reference>
          <reference field="1" count="1" selected="0">
            <x v="4"/>
          </reference>
          <reference field="2"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3">
          <reference field="4294967294" count="1" selected="0">
            <x v="0"/>
          </reference>
          <reference field="1" count="1" selected="0">
            <x v="1"/>
          </reference>
          <reference field="2" count="1" selected="0">
            <x v="0"/>
          </reference>
        </references>
      </pivotArea>
    </chartFormat>
    <chartFormat chart="6" format="27">
      <pivotArea type="data" outline="0" fieldPosition="0">
        <references count="3">
          <reference field="4294967294" count="1" selected="0">
            <x v="0"/>
          </reference>
          <reference field="1" count="1" selected="0">
            <x v="2"/>
          </reference>
          <reference field="2" count="1" selected="0">
            <x v="0"/>
          </reference>
        </references>
      </pivotArea>
    </chartFormat>
    <chartFormat chart="6" format="28">
      <pivotArea type="data" outline="0" fieldPosition="0">
        <references count="3">
          <reference field="4294967294" count="1" selected="0">
            <x v="0"/>
          </reference>
          <reference field="1" count="1" selected="0">
            <x v="3"/>
          </reference>
          <reference field="2" count="1" selected="0">
            <x v="0"/>
          </reference>
        </references>
      </pivotArea>
    </chartFormat>
    <chartFormat chart="6" format="29">
      <pivotArea type="data" outline="0" fieldPosition="0">
        <references count="3">
          <reference field="4294967294" count="1" selected="0">
            <x v="0"/>
          </reference>
          <reference field="1" count="1" selected="0">
            <x v="4"/>
          </reference>
          <reference field="2" count="1" selected="0">
            <x v="0"/>
          </reference>
        </references>
      </pivotArea>
    </chartFormat>
    <chartFormat chart="6" format="30">
      <pivotArea type="data" outline="0" fieldPosition="0">
        <references count="3">
          <reference field="4294967294" count="1" selected="0">
            <x v="0"/>
          </reference>
          <reference field="1" count="1" selected="0">
            <x v="1"/>
          </reference>
          <reference field="2" count="1" selected="0">
            <x v="1"/>
          </reference>
        </references>
      </pivotArea>
    </chartFormat>
    <chartFormat chart="6" format="31">
      <pivotArea type="data" outline="0" fieldPosition="0">
        <references count="3">
          <reference field="4294967294" count="1" selected="0">
            <x v="0"/>
          </reference>
          <reference field="1" count="1" selected="0">
            <x v="2"/>
          </reference>
          <reference field="2" count="1" selected="0">
            <x v="1"/>
          </reference>
        </references>
      </pivotArea>
    </chartFormat>
    <chartFormat chart="6" format="32">
      <pivotArea type="data" outline="0" fieldPosition="0">
        <references count="3">
          <reference field="4294967294" count="1" selected="0">
            <x v="0"/>
          </reference>
          <reference field="1" count="1" selected="0">
            <x v="3"/>
          </reference>
          <reference field="2" count="1" selected="0">
            <x v="1"/>
          </reference>
        </references>
      </pivotArea>
    </chartFormat>
    <chartFormat chart="6" format="33">
      <pivotArea type="data" outline="0" fieldPosition="0">
        <references count="3">
          <reference field="4294967294" count="1" selected="0">
            <x v="0"/>
          </reference>
          <reference field="1" count="1" selected="0">
            <x v="4"/>
          </reference>
          <reference field="2" count="1" selected="0">
            <x v="1"/>
          </reference>
        </references>
      </pivotArea>
    </chartFormat>
    <chartFormat chart="6" format="34">
      <pivotArea type="data" outline="0" fieldPosition="0">
        <references count="3">
          <reference field="4294967294" count="1" selected="0">
            <x v="0"/>
          </reference>
          <reference field="1" count="1" selected="0">
            <x v="1"/>
          </reference>
          <reference field="2" count="1" selected="0">
            <x v="2"/>
          </reference>
        </references>
      </pivotArea>
    </chartFormat>
    <chartFormat chart="6" format="35">
      <pivotArea type="data" outline="0" fieldPosition="0">
        <references count="3">
          <reference field="4294967294" count="1" selected="0">
            <x v="0"/>
          </reference>
          <reference field="1" count="1" selected="0">
            <x v="2"/>
          </reference>
          <reference field="2" count="1" selected="0">
            <x v="2"/>
          </reference>
        </references>
      </pivotArea>
    </chartFormat>
    <chartFormat chart="6" format="36">
      <pivotArea type="data" outline="0" fieldPosition="0">
        <references count="3">
          <reference field="4294967294" count="1" selected="0">
            <x v="0"/>
          </reference>
          <reference field="1" count="1" selected="0">
            <x v="3"/>
          </reference>
          <reference field="2" count="1" selected="0">
            <x v="2"/>
          </reference>
        </references>
      </pivotArea>
    </chartFormat>
    <chartFormat chart="6" format="37">
      <pivotArea type="data" outline="0" fieldPosition="0">
        <references count="3">
          <reference field="4294967294" count="1" selected="0">
            <x v="0"/>
          </reference>
          <reference field="1" count="1" selected="0">
            <x v="4"/>
          </reference>
          <reference field="2" count="1" selected="0">
            <x v="2"/>
          </reference>
        </references>
      </pivotArea>
    </chartFormat>
    <chartFormat chart="6" format="38">
      <pivotArea type="data" outline="0" fieldPosition="0">
        <references count="3">
          <reference field="4294967294" count="1" selected="0">
            <x v="0"/>
          </reference>
          <reference field="1" count="1" selected="0">
            <x v="1"/>
          </reference>
          <reference field="2" count="1" selected="0">
            <x v="3"/>
          </reference>
        </references>
      </pivotArea>
    </chartFormat>
    <chartFormat chart="6" format="39">
      <pivotArea type="data" outline="0" fieldPosition="0">
        <references count="3">
          <reference field="4294967294" count="1" selected="0">
            <x v="0"/>
          </reference>
          <reference field="1" count="1" selected="0">
            <x v="2"/>
          </reference>
          <reference field="2" count="1" selected="0">
            <x v="3"/>
          </reference>
        </references>
      </pivotArea>
    </chartFormat>
    <chartFormat chart="6" format="40">
      <pivotArea type="data" outline="0" fieldPosition="0">
        <references count="3">
          <reference field="4294967294" count="1" selected="0">
            <x v="0"/>
          </reference>
          <reference field="1" count="1" selected="0">
            <x v="3"/>
          </reference>
          <reference field="2" count="1" selected="0">
            <x v="3"/>
          </reference>
        </references>
      </pivotArea>
    </chartFormat>
    <chartFormat chart="6" format="41">
      <pivotArea type="data" outline="0" fieldPosition="0">
        <references count="3">
          <reference field="4294967294" count="1" selected="0">
            <x v="0"/>
          </reference>
          <reference field="1" count="1" selected="0">
            <x v="4"/>
          </reference>
          <reference field="2" count="1" selected="0">
            <x v="3"/>
          </reference>
        </references>
      </pivotArea>
    </chartFormat>
    <chartFormat chart="6" format="42">
      <pivotArea type="data" outline="0" fieldPosition="0">
        <references count="3">
          <reference field="4294967294" count="1" selected="0">
            <x v="0"/>
          </reference>
          <reference field="1" count="1" selected="0">
            <x v="1"/>
          </reference>
          <reference field="2" count="1" selected="0">
            <x v="4"/>
          </reference>
        </references>
      </pivotArea>
    </chartFormat>
    <chartFormat chart="6" format="43">
      <pivotArea type="data" outline="0" fieldPosition="0">
        <references count="3">
          <reference field="4294967294" count="1" selected="0">
            <x v="0"/>
          </reference>
          <reference field="1" count="1" selected="0">
            <x v="2"/>
          </reference>
          <reference field="2" count="1" selected="0">
            <x v="4"/>
          </reference>
        </references>
      </pivotArea>
    </chartFormat>
    <chartFormat chart="6" format="44">
      <pivotArea type="data" outline="0" fieldPosition="0">
        <references count="3">
          <reference field="4294967294" count="1" selected="0">
            <x v="0"/>
          </reference>
          <reference field="1" count="1" selected="0">
            <x v="3"/>
          </reference>
          <reference field="2" count="1" selected="0">
            <x v="4"/>
          </reference>
        </references>
      </pivotArea>
    </chartFormat>
    <chartFormat chart="6" format="45">
      <pivotArea type="data" outline="0" fieldPosition="0">
        <references count="3">
          <reference field="4294967294" count="1" selected="0">
            <x v="0"/>
          </reference>
          <reference field="1" count="1" selected="0">
            <x v="4"/>
          </reference>
          <reference field="2" count="1" selected="0">
            <x v="4"/>
          </reference>
        </references>
      </pivotArea>
    </chartFormat>
    <chartFormat chart="7" format="46" series="1">
      <pivotArea type="data" outline="0" fieldPosition="0">
        <references count="1">
          <reference field="4294967294" count="1" selected="0">
            <x v="0"/>
          </reference>
        </references>
      </pivotArea>
    </chartFormat>
    <chartFormat chart="7" format="47">
      <pivotArea type="data" outline="0" fieldPosition="0">
        <references count="3">
          <reference field="4294967294" count="1" selected="0">
            <x v="0"/>
          </reference>
          <reference field="1" count="1" selected="0">
            <x v="1"/>
          </reference>
          <reference field="2" count="1" selected="0">
            <x v="0"/>
          </reference>
        </references>
      </pivotArea>
    </chartFormat>
    <chartFormat chart="7" format="48">
      <pivotArea type="data" outline="0" fieldPosition="0">
        <references count="3">
          <reference field="4294967294" count="1" selected="0">
            <x v="0"/>
          </reference>
          <reference field="1" count="1" selected="0">
            <x v="2"/>
          </reference>
          <reference field="2" count="1" selected="0">
            <x v="0"/>
          </reference>
        </references>
      </pivotArea>
    </chartFormat>
    <chartFormat chart="7" format="49">
      <pivotArea type="data" outline="0" fieldPosition="0">
        <references count="3">
          <reference field="4294967294" count="1" selected="0">
            <x v="0"/>
          </reference>
          <reference field="1" count="1" selected="0">
            <x v="3"/>
          </reference>
          <reference field="2" count="1" selected="0">
            <x v="0"/>
          </reference>
        </references>
      </pivotArea>
    </chartFormat>
    <chartFormat chart="7" format="50">
      <pivotArea type="data" outline="0" fieldPosition="0">
        <references count="3">
          <reference field="4294967294" count="1" selected="0">
            <x v="0"/>
          </reference>
          <reference field="1" count="1" selected="0">
            <x v="4"/>
          </reference>
          <reference field="2" count="1" selected="0">
            <x v="0"/>
          </reference>
        </references>
      </pivotArea>
    </chartFormat>
    <chartFormat chart="7" format="51">
      <pivotArea type="data" outline="0" fieldPosition="0">
        <references count="3">
          <reference field="4294967294" count="1" selected="0">
            <x v="0"/>
          </reference>
          <reference field="1" count="1" selected="0">
            <x v="1"/>
          </reference>
          <reference field="2" count="1" selected="0">
            <x v="1"/>
          </reference>
        </references>
      </pivotArea>
    </chartFormat>
    <chartFormat chart="7" format="52">
      <pivotArea type="data" outline="0" fieldPosition="0">
        <references count="3">
          <reference field="4294967294" count="1" selected="0">
            <x v="0"/>
          </reference>
          <reference field="1" count="1" selected="0">
            <x v="2"/>
          </reference>
          <reference field="2" count="1" selected="0">
            <x v="1"/>
          </reference>
        </references>
      </pivotArea>
    </chartFormat>
    <chartFormat chart="7" format="53">
      <pivotArea type="data" outline="0" fieldPosition="0">
        <references count="3">
          <reference field="4294967294" count="1" selected="0">
            <x v="0"/>
          </reference>
          <reference field="1" count="1" selected="0">
            <x v="3"/>
          </reference>
          <reference field="2" count="1" selected="0">
            <x v="1"/>
          </reference>
        </references>
      </pivotArea>
    </chartFormat>
    <chartFormat chart="7" format="54">
      <pivotArea type="data" outline="0" fieldPosition="0">
        <references count="3">
          <reference field="4294967294" count="1" selected="0">
            <x v="0"/>
          </reference>
          <reference field="1" count="1" selected="0">
            <x v="4"/>
          </reference>
          <reference field="2" count="1" selected="0">
            <x v="1"/>
          </reference>
        </references>
      </pivotArea>
    </chartFormat>
    <chartFormat chart="7" format="55">
      <pivotArea type="data" outline="0" fieldPosition="0">
        <references count="3">
          <reference field="4294967294" count="1" selected="0">
            <x v="0"/>
          </reference>
          <reference field="1" count="1" selected="0">
            <x v="1"/>
          </reference>
          <reference field="2" count="1" selected="0">
            <x v="2"/>
          </reference>
        </references>
      </pivotArea>
    </chartFormat>
    <chartFormat chart="7" format="56">
      <pivotArea type="data" outline="0" fieldPosition="0">
        <references count="3">
          <reference field="4294967294" count="1" selected="0">
            <x v="0"/>
          </reference>
          <reference field="1" count="1" selected="0">
            <x v="2"/>
          </reference>
          <reference field="2" count="1" selected="0">
            <x v="2"/>
          </reference>
        </references>
      </pivotArea>
    </chartFormat>
    <chartFormat chart="7" format="57">
      <pivotArea type="data" outline="0" fieldPosition="0">
        <references count="3">
          <reference field="4294967294" count="1" selected="0">
            <x v="0"/>
          </reference>
          <reference field="1" count="1" selected="0">
            <x v="3"/>
          </reference>
          <reference field="2" count="1" selected="0">
            <x v="2"/>
          </reference>
        </references>
      </pivotArea>
    </chartFormat>
    <chartFormat chart="7" format="58">
      <pivotArea type="data" outline="0" fieldPosition="0">
        <references count="3">
          <reference field="4294967294" count="1" selected="0">
            <x v="0"/>
          </reference>
          <reference field="1" count="1" selected="0">
            <x v="4"/>
          </reference>
          <reference field="2" count="1" selected="0">
            <x v="2"/>
          </reference>
        </references>
      </pivotArea>
    </chartFormat>
    <chartFormat chart="7" format="59">
      <pivotArea type="data" outline="0" fieldPosition="0">
        <references count="3">
          <reference field="4294967294" count="1" selected="0">
            <x v="0"/>
          </reference>
          <reference field="1" count="1" selected="0">
            <x v="1"/>
          </reference>
          <reference field="2" count="1" selected="0">
            <x v="3"/>
          </reference>
        </references>
      </pivotArea>
    </chartFormat>
    <chartFormat chart="7" format="60">
      <pivotArea type="data" outline="0" fieldPosition="0">
        <references count="3">
          <reference field="4294967294" count="1" selected="0">
            <x v="0"/>
          </reference>
          <reference field="1" count="1" selected="0">
            <x v="2"/>
          </reference>
          <reference field="2" count="1" selected="0">
            <x v="3"/>
          </reference>
        </references>
      </pivotArea>
    </chartFormat>
    <chartFormat chart="7" format="61">
      <pivotArea type="data" outline="0" fieldPosition="0">
        <references count="3">
          <reference field="4294967294" count="1" selected="0">
            <x v="0"/>
          </reference>
          <reference field="1" count="1" selected="0">
            <x v="3"/>
          </reference>
          <reference field="2" count="1" selected="0">
            <x v="3"/>
          </reference>
        </references>
      </pivotArea>
    </chartFormat>
    <chartFormat chart="7" format="62">
      <pivotArea type="data" outline="0" fieldPosition="0">
        <references count="3">
          <reference field="4294967294" count="1" selected="0">
            <x v="0"/>
          </reference>
          <reference field="1" count="1" selected="0">
            <x v="4"/>
          </reference>
          <reference field="2" count="1" selected="0">
            <x v="3"/>
          </reference>
        </references>
      </pivotArea>
    </chartFormat>
    <chartFormat chart="7" format="63">
      <pivotArea type="data" outline="0" fieldPosition="0">
        <references count="3">
          <reference field="4294967294" count="1" selected="0">
            <x v="0"/>
          </reference>
          <reference field="1" count="1" selected="0">
            <x v="1"/>
          </reference>
          <reference field="2" count="1" selected="0">
            <x v="4"/>
          </reference>
        </references>
      </pivotArea>
    </chartFormat>
    <chartFormat chart="7" format="64">
      <pivotArea type="data" outline="0" fieldPosition="0">
        <references count="3">
          <reference field="4294967294" count="1" selected="0">
            <x v="0"/>
          </reference>
          <reference field="1" count="1" selected="0">
            <x v="2"/>
          </reference>
          <reference field="2" count="1" selected="0">
            <x v="4"/>
          </reference>
        </references>
      </pivotArea>
    </chartFormat>
    <chartFormat chart="7" format="65">
      <pivotArea type="data" outline="0" fieldPosition="0">
        <references count="3">
          <reference field="4294967294" count="1" selected="0">
            <x v="0"/>
          </reference>
          <reference field="1" count="1" selected="0">
            <x v="3"/>
          </reference>
          <reference field="2" count="1" selected="0">
            <x v="4"/>
          </reference>
        </references>
      </pivotArea>
    </chartFormat>
    <chartFormat chart="7" format="66">
      <pivotArea type="data" outline="0" fieldPosition="0">
        <references count="3">
          <reference field="4294967294" count="1" selected="0">
            <x v="0"/>
          </reference>
          <reference field="1" count="1" selected="0">
            <x v="4"/>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34647-92F5-4BCB-8AE8-FBBDBF090B6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2:K9" firstHeaderRow="1" firstDataRow="2" firstDataCol="1"/>
  <pivotFields count="11">
    <pivotField showAll="0"/>
    <pivotField numFmtId="14" showAll="0"/>
    <pivotField axis="axisRow" showAll="0">
      <items count="6">
        <item x="4"/>
        <item x="2"/>
        <item x="0"/>
        <item x="3"/>
        <item x="1"/>
        <item t="default"/>
      </items>
    </pivotField>
    <pivotField axis="axisCol" showAll="0">
      <items count="7">
        <item m="1" x="5"/>
        <item m="1" x="4"/>
        <item x="1"/>
        <item x="3"/>
        <item x="0"/>
        <item x="2"/>
        <item t="default"/>
      </items>
    </pivotField>
    <pivotField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1">
    <field x="2"/>
  </rowFields>
  <rowItems count="6">
    <i>
      <x/>
    </i>
    <i>
      <x v="1"/>
    </i>
    <i>
      <x v="2"/>
    </i>
    <i>
      <x v="3"/>
    </i>
    <i>
      <x v="4"/>
    </i>
    <i t="grand">
      <x/>
    </i>
  </rowItems>
  <colFields count="1">
    <field x="3"/>
  </colFields>
  <colItems count="5">
    <i>
      <x v="2"/>
    </i>
    <i>
      <x v="3"/>
    </i>
    <i>
      <x v="4"/>
    </i>
    <i>
      <x v="5"/>
    </i>
    <i t="grand">
      <x/>
    </i>
  </colItems>
  <dataFields count="1">
    <dataField name="Sum of Profit" fld="10" baseField="0" baseItem="0" numFmtId="166"/>
  </dataFields>
  <formats count="6">
    <format dxfId="10">
      <pivotArea outline="0" collapsedLevelsAreSubtotals="1" fieldPosition="0">
        <references count="1">
          <reference field="3" count="1" selected="0">
            <x v="0"/>
          </reference>
        </references>
      </pivotArea>
    </format>
    <format dxfId="9">
      <pivotArea field="3" type="button" dataOnly="0" labelOnly="1" outline="0" axis="axisCol" fieldPosition="0"/>
    </format>
    <format dxfId="8">
      <pivotArea dataOnly="0" labelOnly="1" fieldPosition="0">
        <references count="1">
          <reference field="3" count="1">
            <x v="0"/>
          </reference>
        </references>
      </pivotArea>
    </format>
    <format dxfId="7">
      <pivotArea outline="0" collapsedLevelsAreSubtotals="1" fieldPosition="0">
        <references count="1">
          <reference field="3" count="1" selected="0">
            <x v="1"/>
          </reference>
        </references>
      </pivotArea>
    </format>
    <format dxfId="6">
      <pivotArea type="topRight" dataOnly="0" labelOnly="1" outline="0" fieldPosition="0"/>
    </format>
    <format dxfId="5">
      <pivotArea dataOnly="0" labelOnly="1" fieldPosition="0">
        <references count="1">
          <reference field="3" count="1">
            <x v="1"/>
          </reference>
        </references>
      </pivotArea>
    </format>
  </formats>
  <chartFormats count="17">
    <chartFormat chart="0" format="38" series="1">
      <pivotArea type="data" outline="0" fieldPosition="0">
        <references count="1">
          <reference field="4294967294" count="1" selected="0">
            <x v="0"/>
          </reference>
        </references>
      </pivotArea>
    </chartFormat>
    <chartFormat chart="0" format="39" series="1">
      <pivotArea type="data" outline="0" fieldPosition="0">
        <references count="2">
          <reference field="4294967294" count="1" selected="0">
            <x v="0"/>
          </reference>
          <reference field="3" count="1" selected="0">
            <x v="1"/>
          </reference>
        </references>
      </pivotArea>
    </chartFormat>
    <chartFormat chart="0" format="40" series="1">
      <pivotArea type="data" outline="0" fieldPosition="0">
        <references count="2">
          <reference field="4294967294" count="1" selected="0">
            <x v="0"/>
          </reference>
          <reference field="3" count="1" selected="0">
            <x v="2"/>
          </reference>
        </references>
      </pivotArea>
    </chartFormat>
    <chartFormat chart="0" format="41" series="1">
      <pivotArea type="data" outline="0" fieldPosition="0">
        <references count="2">
          <reference field="4294967294" count="1" selected="0">
            <x v="0"/>
          </reference>
          <reference field="3" count="1" selected="0">
            <x v="3"/>
          </reference>
        </references>
      </pivotArea>
    </chartFormat>
    <chartFormat chart="0" format="42" series="1">
      <pivotArea type="data" outline="0" fieldPosition="0">
        <references count="2">
          <reference field="4294967294" count="1" selected="0">
            <x v="0"/>
          </reference>
          <reference field="3" count="1" selected="0">
            <x v="0"/>
          </reference>
        </references>
      </pivotArea>
    </chartFormat>
    <chartFormat chart="2" format="47" series="1">
      <pivotArea type="data" outline="0" fieldPosition="0">
        <references count="2">
          <reference field="4294967294" count="1" selected="0">
            <x v="0"/>
          </reference>
          <reference field="3" count="1" selected="0">
            <x v="0"/>
          </reference>
        </references>
      </pivotArea>
    </chartFormat>
    <chartFormat chart="2" format="48" series="1">
      <pivotArea type="data" outline="0" fieldPosition="0">
        <references count="2">
          <reference field="4294967294" count="1" selected="0">
            <x v="0"/>
          </reference>
          <reference field="3" count="1" selected="0">
            <x v="1"/>
          </reference>
        </references>
      </pivotArea>
    </chartFormat>
    <chartFormat chart="2" format="49" series="1">
      <pivotArea type="data" outline="0" fieldPosition="0">
        <references count="2">
          <reference field="4294967294" count="1" selected="0">
            <x v="0"/>
          </reference>
          <reference field="3" count="1" selected="0">
            <x v="2"/>
          </reference>
        </references>
      </pivotArea>
    </chartFormat>
    <chartFormat chart="2" format="50" series="1">
      <pivotArea type="data" outline="0" fieldPosition="0">
        <references count="2">
          <reference field="4294967294" count="1" selected="0">
            <x v="0"/>
          </reference>
          <reference field="3" count="1" selected="0">
            <x v="3"/>
          </reference>
        </references>
      </pivotArea>
    </chartFormat>
    <chartFormat chart="2" format="51" series="1">
      <pivotArea type="data" outline="0" fieldPosition="0">
        <references count="2">
          <reference field="4294967294" count="1" selected="0">
            <x v="0"/>
          </reference>
          <reference field="3" count="1" selected="0">
            <x v="4"/>
          </reference>
        </references>
      </pivotArea>
    </chartFormat>
    <chartFormat chart="2" format="52" series="1">
      <pivotArea type="data" outline="0" fieldPosition="0">
        <references count="2">
          <reference field="4294967294" count="1" selected="0">
            <x v="0"/>
          </reference>
          <reference field="3" count="1" selected="0">
            <x v="5"/>
          </reference>
        </references>
      </pivotArea>
    </chartFormat>
    <chartFormat chart="0" format="43" series="1">
      <pivotArea type="data" outline="0" fieldPosition="0">
        <references count="2">
          <reference field="4294967294" count="1" selected="0">
            <x v="0"/>
          </reference>
          <reference field="3" count="1" selected="0">
            <x v="4"/>
          </reference>
        </references>
      </pivotArea>
    </chartFormat>
    <chartFormat chart="0" format="44" series="1">
      <pivotArea type="data" outline="0" fieldPosition="0">
        <references count="2">
          <reference field="4294967294" count="1" selected="0">
            <x v="0"/>
          </reference>
          <reference field="3" count="1" selected="0">
            <x v="5"/>
          </reference>
        </references>
      </pivotArea>
    </chartFormat>
    <chartFormat chart="2" format="53">
      <pivotArea type="data" outline="0" fieldPosition="0">
        <references count="3">
          <reference field="4294967294" count="1" selected="0">
            <x v="0"/>
          </reference>
          <reference field="2" count="1" selected="0">
            <x v="3"/>
          </reference>
          <reference field="3" count="1" selected="0">
            <x v="3"/>
          </reference>
        </references>
      </pivotArea>
    </chartFormat>
    <chartFormat chart="2" format="54">
      <pivotArea type="data" outline="0" fieldPosition="0">
        <references count="3">
          <reference field="4294967294" count="1" selected="0">
            <x v="0"/>
          </reference>
          <reference field="2" count="1" selected="0">
            <x v="3"/>
          </reference>
          <reference field="3" count="1" selected="0">
            <x v="5"/>
          </reference>
        </references>
      </pivotArea>
    </chartFormat>
    <chartFormat chart="2" format="55">
      <pivotArea type="data" outline="0" fieldPosition="0">
        <references count="3">
          <reference field="4294967294" count="1" selected="0">
            <x v="0"/>
          </reference>
          <reference field="2" count="1" selected="0">
            <x v="3"/>
          </reference>
          <reference field="3" count="1" selected="0">
            <x v="4"/>
          </reference>
        </references>
      </pivotArea>
    </chartFormat>
    <chartFormat chart="2" format="56">
      <pivotArea type="data" outline="0" fieldPosition="0">
        <references count="3">
          <reference field="4294967294" count="1" selected="0">
            <x v="0"/>
          </reference>
          <reference field="2" count="1" selected="0">
            <x v="3"/>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02F45C-4FE2-4908-938F-14D72462073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9">
  <location ref="B122:C128" firstHeaderRow="1" firstDataRow="1" firstDataCol="1"/>
  <pivotFields count="11">
    <pivotField compact="0" outline="0" showAll="0"/>
    <pivotField compact="0" numFmtId="14" outline="0" showAll="0"/>
    <pivotField axis="axisRow" compact="0" outline="0" showAll="0" sortType="descending">
      <items count="6">
        <item x="4"/>
        <item x="2"/>
        <item x="0"/>
        <item x="3"/>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167" outline="0" showAll="0"/>
    <pivotField dataField="1" compact="0" numFmtId="1" outline="0" showAll="0"/>
    <pivotField compact="0" numFmtId="167" outline="0" showAll="0"/>
    <pivotField compact="0" numFmtId="167" outline="0" showAll="0"/>
    <pivotField compact="0" outline="0" dragToRow="0" dragToCol="0" dragToPage="0" showAll="0" defaultSubtotal="0"/>
  </pivotFields>
  <rowFields count="1">
    <field x="2"/>
  </rowFields>
  <rowItems count="6">
    <i>
      <x/>
    </i>
    <i>
      <x v="4"/>
    </i>
    <i>
      <x v="2"/>
    </i>
    <i>
      <x v="1"/>
    </i>
    <i>
      <x v="3"/>
    </i>
    <i t="grand">
      <x/>
    </i>
  </rowItems>
  <colItems count="1">
    <i/>
  </colItems>
  <dataFields count="1">
    <dataField name="Sum of Quantity" fld="7" baseField="0" baseItem="0" numFmtId="1"/>
  </dataFields>
  <chartFormats count="7">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4"/>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1"/>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949C24-0F09-4DC9-A9FC-8731AD45650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B159:C185" firstHeaderRow="1" firstDataRow="1" firstDataCol="1"/>
  <pivotFields count="11">
    <pivotField showAll="0"/>
    <pivotField axis="axisRow" numFmtId="14" showAll="0">
      <items count="7">
        <item x="0"/>
        <item x="1"/>
        <item x="2"/>
        <item x="3"/>
        <item x="4"/>
        <item x="5"/>
        <item t="default"/>
      </items>
    </pivotField>
    <pivotField axis="axisRow" showAll="0">
      <items count="6">
        <item x="4"/>
        <item x="2"/>
        <item x="0"/>
        <item x="3"/>
        <item x="1"/>
        <item t="default"/>
      </items>
    </pivotField>
    <pivotField showAll="0"/>
    <pivotField showAll="0"/>
    <pivotField numFmtId="167" showAll="0"/>
    <pivotField numFmtId="167" showAll="0"/>
    <pivotField numFmtId="1" showAll="0"/>
    <pivotField dataField="1" numFmtId="167" showAll="0"/>
    <pivotField numFmtId="167" showAll="0"/>
    <pivotField dragToRow="0" dragToCol="0" dragToPage="0" showAll="0" defaultSubtotal="0"/>
  </pivotFields>
  <rowFields count="2">
    <field x="2"/>
    <field x="1"/>
  </rowFields>
  <rowItems count="26">
    <i>
      <x/>
    </i>
    <i r="1">
      <x v="1"/>
    </i>
    <i r="1">
      <x v="2"/>
    </i>
    <i r="1">
      <x v="3"/>
    </i>
    <i r="1">
      <x v="4"/>
    </i>
    <i>
      <x v="1"/>
    </i>
    <i r="1">
      <x v="1"/>
    </i>
    <i r="1">
      <x v="2"/>
    </i>
    <i r="1">
      <x v="3"/>
    </i>
    <i r="1">
      <x v="4"/>
    </i>
    <i>
      <x v="2"/>
    </i>
    <i r="1">
      <x v="1"/>
    </i>
    <i r="1">
      <x v="2"/>
    </i>
    <i r="1">
      <x v="3"/>
    </i>
    <i r="1">
      <x v="4"/>
    </i>
    <i>
      <x v="3"/>
    </i>
    <i r="1">
      <x v="1"/>
    </i>
    <i r="1">
      <x v="2"/>
    </i>
    <i r="1">
      <x v="3"/>
    </i>
    <i r="1">
      <x v="4"/>
    </i>
    <i>
      <x v="4"/>
    </i>
    <i r="1">
      <x v="1"/>
    </i>
    <i r="1">
      <x v="2"/>
    </i>
    <i r="1">
      <x v="3"/>
    </i>
    <i r="1">
      <x v="4"/>
    </i>
    <i t="grand">
      <x/>
    </i>
  </rowItems>
  <colItems count="1">
    <i/>
  </colItems>
  <dataFields count="1">
    <dataField name="Sum of Revenues" fld="8" baseField="0" baseItem="0" numFmtId="167"/>
  </dataFields>
  <formats count="1">
    <format dxfId="11">
      <pivotArea outline="0" collapsedLevelsAreSubtotals="1" fieldPosition="0"/>
    </format>
  </formats>
  <chartFormats count="18">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3">
          <reference field="4294967294" count="1" selected="0">
            <x v="0"/>
          </reference>
          <reference field="1" count="1" selected="0">
            <x v="1"/>
          </reference>
          <reference field="2" count="1" selected="0">
            <x v="0"/>
          </reference>
        </references>
      </pivotArea>
    </chartFormat>
    <chartFormat chart="19" format="4">
      <pivotArea type="data" outline="0" fieldPosition="0">
        <references count="3">
          <reference field="4294967294" count="1" selected="0">
            <x v="0"/>
          </reference>
          <reference field="1" count="1" selected="0">
            <x v="1"/>
          </reference>
          <reference field="2" count="1" selected="0">
            <x v="1"/>
          </reference>
        </references>
      </pivotArea>
    </chartFormat>
    <chartFormat chart="19" format="5">
      <pivotArea type="data" outline="0" fieldPosition="0">
        <references count="3">
          <reference field="4294967294" count="1" selected="0">
            <x v="0"/>
          </reference>
          <reference field="1" count="1" selected="0">
            <x v="1"/>
          </reference>
          <reference field="2" count="1" selected="0">
            <x v="2"/>
          </reference>
        </references>
      </pivotArea>
    </chartFormat>
    <chartFormat chart="19" format="6">
      <pivotArea type="data" outline="0" fieldPosition="0">
        <references count="3">
          <reference field="4294967294" count="1" selected="0">
            <x v="0"/>
          </reference>
          <reference field="1" count="1" selected="0">
            <x v="1"/>
          </reference>
          <reference field="2" count="1" selected="0">
            <x v="3"/>
          </reference>
        </references>
      </pivotArea>
    </chartFormat>
    <chartFormat chart="19" format="7">
      <pivotArea type="data" outline="0" fieldPosition="0">
        <references count="3">
          <reference field="4294967294" count="1" selected="0">
            <x v="0"/>
          </reference>
          <reference field="1" count="1" selected="0">
            <x v="1"/>
          </reference>
          <reference field="2" count="1" selected="0">
            <x v="4"/>
          </reference>
        </references>
      </pivotArea>
    </chartFormat>
    <chartFormat chart="19" format="8">
      <pivotArea type="data" outline="0" fieldPosition="0">
        <references count="3">
          <reference field="4294967294" count="1" selected="0">
            <x v="0"/>
          </reference>
          <reference field="1" count="1" selected="0">
            <x v="2"/>
          </reference>
          <reference field="2" count="1" selected="0">
            <x v="0"/>
          </reference>
        </references>
      </pivotArea>
    </chartFormat>
    <chartFormat chart="19" format="9">
      <pivotArea type="data" outline="0" fieldPosition="0">
        <references count="3">
          <reference field="4294967294" count="1" selected="0">
            <x v="0"/>
          </reference>
          <reference field="1" count="1" selected="0">
            <x v="2"/>
          </reference>
          <reference field="2" count="1" selected="0">
            <x v="1"/>
          </reference>
        </references>
      </pivotArea>
    </chartFormat>
    <chartFormat chart="19" format="10">
      <pivotArea type="data" outline="0" fieldPosition="0">
        <references count="3">
          <reference field="4294967294" count="1" selected="0">
            <x v="0"/>
          </reference>
          <reference field="1" count="1" selected="0">
            <x v="2"/>
          </reference>
          <reference field="2" count="1" selected="0">
            <x v="2"/>
          </reference>
        </references>
      </pivotArea>
    </chartFormat>
    <chartFormat chart="19" format="11">
      <pivotArea type="data" outline="0" fieldPosition="0">
        <references count="3">
          <reference field="4294967294" count="1" selected="0">
            <x v="0"/>
          </reference>
          <reference field="1" count="1" selected="0">
            <x v="2"/>
          </reference>
          <reference field="2" count="1" selected="0">
            <x v="3"/>
          </reference>
        </references>
      </pivotArea>
    </chartFormat>
    <chartFormat chart="19" format="12">
      <pivotArea type="data" outline="0" fieldPosition="0">
        <references count="3">
          <reference field="4294967294" count="1" selected="0">
            <x v="0"/>
          </reference>
          <reference field="1" count="1" selected="0">
            <x v="2"/>
          </reference>
          <reference field="2" count="1" selected="0">
            <x v="4"/>
          </reference>
        </references>
      </pivotArea>
    </chartFormat>
    <chartFormat chart="19" format="13">
      <pivotArea type="data" outline="0" fieldPosition="0">
        <references count="3">
          <reference field="4294967294" count="1" selected="0">
            <x v="0"/>
          </reference>
          <reference field="1" count="1" selected="0">
            <x v="4"/>
          </reference>
          <reference field="2" count="1" selected="0">
            <x v="0"/>
          </reference>
        </references>
      </pivotArea>
    </chartFormat>
    <chartFormat chart="19" format="14">
      <pivotArea type="data" outline="0" fieldPosition="0">
        <references count="3">
          <reference field="4294967294" count="1" selected="0">
            <x v="0"/>
          </reference>
          <reference field="1" count="1" selected="0">
            <x v="4"/>
          </reference>
          <reference field="2" count="1" selected="0">
            <x v="1"/>
          </reference>
        </references>
      </pivotArea>
    </chartFormat>
    <chartFormat chart="19" format="15">
      <pivotArea type="data" outline="0" fieldPosition="0">
        <references count="3">
          <reference field="4294967294" count="1" selected="0">
            <x v="0"/>
          </reference>
          <reference field="1" count="1" selected="0">
            <x v="4"/>
          </reference>
          <reference field="2" count="1" selected="0">
            <x v="2"/>
          </reference>
        </references>
      </pivotArea>
    </chartFormat>
    <chartFormat chart="19" format="16">
      <pivotArea type="data" outline="0" fieldPosition="0">
        <references count="3">
          <reference field="4294967294" count="1" selected="0">
            <x v="0"/>
          </reference>
          <reference field="1" count="1" selected="0">
            <x v="4"/>
          </reference>
          <reference field="2" count="1" selected="0">
            <x v="3"/>
          </reference>
        </references>
      </pivotArea>
    </chartFormat>
    <chartFormat chart="19" format="17">
      <pivotArea type="data" outline="0" fieldPosition="0">
        <references count="3">
          <reference field="4294967294" count="1" selected="0">
            <x v="0"/>
          </reference>
          <reference field="1" count="1" selected="0">
            <x v="4"/>
          </reference>
          <reference field="2" count="1" selected="0">
            <x v="4"/>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E0D2D8-D990-4ED0-82DE-6B1F4CDBC1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44:C150" firstHeaderRow="1" firstDataRow="1" firstDataCol="1"/>
  <pivotFields count="11">
    <pivotField showAll="0"/>
    <pivotField numFmtId="14" showAll="0"/>
    <pivotField axis="axisRow" showAll="0">
      <items count="6">
        <item x="4"/>
        <item x="2"/>
        <item x="0"/>
        <item x="3"/>
        <item x="1"/>
        <item t="default"/>
      </items>
    </pivotField>
    <pivotField showAll="0"/>
    <pivotField showAll="0"/>
    <pivotField numFmtId="167" showAll="0"/>
    <pivotField numFmtId="167" showAll="0"/>
    <pivotField numFmtId="1" showAll="0"/>
    <pivotField numFmtId="167" showAll="0"/>
    <pivotField numFmtId="167" showAll="0"/>
    <pivotField dataField="1" dragToRow="0" dragToCol="0" dragToPage="0" showAll="0" defaultSubtotal="0"/>
  </pivotFields>
  <rowFields count="1">
    <field x="2"/>
  </rowFields>
  <rowItems count="6">
    <i>
      <x/>
    </i>
    <i>
      <x v="1"/>
    </i>
    <i>
      <x v="2"/>
    </i>
    <i>
      <x v="3"/>
    </i>
    <i>
      <x v="4"/>
    </i>
    <i t="grand">
      <x/>
    </i>
  </rowItems>
  <colItems count="1">
    <i/>
  </colItems>
  <dataFields count="1">
    <dataField name="Sum of Profit" fld="10" baseField="0" baseItem="0" numFmtId="167"/>
  </dataFields>
  <chartFormats count="20">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 chart="3" format="14">
      <pivotArea type="data" outline="0" fieldPosition="0">
        <references count="2">
          <reference field="4294967294" count="1" selected="0">
            <x v="0"/>
          </reference>
          <reference field="2" count="1" selected="0">
            <x v="1"/>
          </reference>
        </references>
      </pivotArea>
    </chartFormat>
    <chartFormat chart="3" format="15">
      <pivotArea type="data" outline="0" fieldPosition="0">
        <references count="2">
          <reference field="4294967294" count="1" selected="0">
            <x v="0"/>
          </reference>
          <reference field="2" count="1" selected="0">
            <x v="2"/>
          </reference>
        </references>
      </pivotArea>
    </chartFormat>
    <chartFormat chart="3" format="16">
      <pivotArea type="data" outline="0" fieldPosition="0">
        <references count="2">
          <reference field="4294967294" count="1" selected="0">
            <x v="0"/>
          </reference>
          <reference field="2" count="1" selected="0">
            <x v="3"/>
          </reference>
        </references>
      </pivotArea>
    </chartFormat>
    <chartFormat chart="3" format="17">
      <pivotArea type="data" outline="0" fieldPosition="0">
        <references count="2">
          <reference field="4294967294" count="1" selected="0">
            <x v="0"/>
          </reference>
          <reference field="2" count="1" selected="0">
            <x v="4"/>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 count="1" selected="0">
            <x v="4"/>
          </reference>
        </references>
      </pivotArea>
    </chartFormat>
    <chartFormat chart="5" format="4">
      <pivotArea type="data" outline="0" fieldPosition="0">
        <references count="2">
          <reference field="4294967294" count="1" selected="0">
            <x v="0"/>
          </reference>
          <reference field="2" count="1" selected="0">
            <x v="3"/>
          </reference>
        </references>
      </pivotArea>
    </chartFormat>
    <chartFormat chart="5" format="5">
      <pivotArea type="data" outline="0" fieldPosition="0">
        <references count="2">
          <reference field="4294967294" count="1" selected="0">
            <x v="0"/>
          </reference>
          <reference field="2" count="1" selected="0">
            <x v="2"/>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 chart="5" format="7">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17BAD2-C242-4B18-87DF-217E21D718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1:C116" firstHeaderRow="1" firstDataRow="1" firstDataCol="1"/>
  <pivotFields count="11">
    <pivotField showAll="0"/>
    <pivotField numFmtId="14" showAll="0"/>
    <pivotField axis="axisRow" showAll="0">
      <items count="6">
        <item x="4"/>
        <item x="2"/>
        <item x="0"/>
        <item x="3"/>
        <item x="1"/>
        <item t="default"/>
      </items>
    </pivotField>
    <pivotField showAll="0"/>
    <pivotField axis="axisRow" showAll="0">
      <items count="5">
        <item x="0"/>
        <item x="2"/>
        <item x="3"/>
        <item x="1"/>
        <item t="default"/>
      </items>
    </pivotField>
    <pivotField showAll="0"/>
    <pivotField showAll="0"/>
    <pivotField numFmtId="1" showAll="0"/>
    <pivotField numFmtId="166" showAll="0"/>
    <pivotField numFmtId="166" showAll="0"/>
    <pivotField dataField="1" dragToRow="0" dragToCol="0" dragToPage="0" showAll="0" defaultSubtotal="0"/>
  </pivotFields>
  <rowFields count="2">
    <field x="4"/>
    <field x="2"/>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Sum of Profit" fld="10" baseField="0" baseItem="0" numFmtId="166"/>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2"/>
          </reference>
          <reference field="4" count="1" selected="0">
            <x v="0"/>
          </reference>
        </references>
      </pivotArea>
    </chartFormat>
    <chartFormat chart="2" format="4">
      <pivotArea type="data" outline="0" fieldPosition="0">
        <references count="3">
          <reference field="4294967294" count="1" selected="0">
            <x v="0"/>
          </reference>
          <reference field="2" count="1" selected="0">
            <x v="2"/>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Method" xr10:uid="{AFEC9284-B063-44EE-AD2B-FC1D6F39661E}" sourceName="Sales Method">
  <pivotTables>
    <pivotTable tabId="4" name="PivotTable1"/>
  </pivotTables>
  <data>
    <tabular pivotCacheId="96827289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1" xr10:uid="{DAB1648E-C581-45CC-A15D-5FBD5C725240}" cache="Slicer_Sales_Method" caption="Sales Metho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Method" xr10:uid="{6B257380-51D5-418D-B53B-C558E7FF577F}" cache="Slicer_Sales_Method" caption="Sales Metho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EC92B3E-AFC4-4000-8FDC-9227B9F52DC7}" name="Table24" displayName="Table24" ref="B1:L201" totalsRowCount="1" headerRowDxfId="47" dataDxfId="45" headerRowBorderDxfId="46">
  <autoFilter ref="B1:L200" xr:uid="{CEC92B3E-AFC4-4000-8FDC-9227B9F52DC7}"/>
  <tableColumns count="11">
    <tableColumn id="1" xr3:uid="{2884DEA2-E346-4E78-9924-EA3C7602BA0A}" name="ID Number" dataDxfId="44" totalsRowDxfId="43"/>
    <tableColumn id="2" xr3:uid="{53715CFE-2D34-4099-ABBA-78394DF3C3C3}" name="Date" dataDxfId="42" totalsRowDxfId="41"/>
    <tableColumn id="3" xr3:uid="{9DAF185B-B454-4743-A0D7-4EBE87BFE521}" name="Product"/>
    <tableColumn id="4" xr3:uid="{08305321-3FC0-46C2-A6E0-54E126413901}" name="Region"/>
    <tableColumn id="5" xr3:uid="{BA6781D8-FD9C-4957-8459-02D37D05FAA3}" name="Sales Method"/>
    <tableColumn id="6" xr3:uid="{D6FE140E-129E-4FAB-B829-A5B41291D723}" name="Price per unit" dataDxfId="40" totalsRowDxfId="39" dataCellStyle="Comma" totalsRowCellStyle="Comma"/>
    <tableColumn id="7" xr3:uid="{4C78D6FC-EDE8-42E8-9195-908A7DCA7D9E}" name="Cost per unit" dataDxfId="38" totalsRowDxfId="37" dataCellStyle="Comma" totalsRowCellStyle="Comma"/>
    <tableColumn id="8" xr3:uid="{AB56C22E-196B-4660-9A94-66F3E636EB4B}" name="Quantity" dataDxfId="36" totalsRowDxfId="35"/>
    <tableColumn id="9" xr3:uid="{C8E35B57-AF00-4E41-B999-3EF37DB69A1D}" name="Revenues" dataDxfId="34" totalsRowDxfId="33"/>
    <tableColumn id="10" xr3:uid="{B6346DA0-3371-4137-85C6-D64CD3D848E7}" name="Expenses" dataDxfId="32" totalsRowDxfId="31"/>
    <tableColumn id="11" xr3:uid="{104D0994-F1E0-43DC-9DDC-9F98CEEFCCC3}" name="Profit" totalsRowFunction="custom" dataDxfId="30" totalsRowDxfId="29">
      <calculatedColumnFormula>SUM(J2-K2)</calculatedColumnFormula>
      <totalsRowFormula>SUM(L2:L200)</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95E68C-4A0F-49FF-97A4-655E4B612830}" name="Table2" displayName="Table2" ref="B2:K201" headerRowDxfId="28" dataDxfId="26" headerRowBorderDxfId="27">
  <autoFilter ref="B2:K201" xr:uid="{0295E68C-4A0F-49FF-97A4-655E4B612830}"/>
  <tableColumns count="10">
    <tableColumn id="1" xr3:uid="{597B5C6C-9994-4E88-BBC4-DD5E656EB4C5}" name="ID Number" totalsRowLabel="Total" dataDxfId="25" totalsRowDxfId="24"/>
    <tableColumn id="2" xr3:uid="{E18A4096-15AD-439F-8DC3-09AA05B2D7B1}" name="Date" dataDxfId="23" totalsRowDxfId="22"/>
    <tableColumn id="3" xr3:uid="{FAED3382-522D-4FBD-B299-EBA932ABE4F7}" name="Product"/>
    <tableColumn id="4" xr3:uid="{4B7B2C89-1980-4573-AAEF-B8AD78991994}" name="Region"/>
    <tableColumn id="5" xr3:uid="{E1FA9655-9009-4C90-84FA-BF604A875CCD}" name="Sales Method"/>
    <tableColumn id="6" xr3:uid="{A6DF76DC-6AAA-4F43-B33C-555F10140688}" name="Price per unit" dataDxfId="21" totalsRowDxfId="20" dataCellStyle="Comma"/>
    <tableColumn id="7" xr3:uid="{07FEDBE6-8252-43AB-82D3-EB7F448C8E64}" name="Cost per unit" dataDxfId="19" totalsRowDxfId="18" dataCellStyle="Comma"/>
    <tableColumn id="8" xr3:uid="{B0814E76-8225-4022-AD51-EDF0547337F0}" name="Quantity" dataDxfId="17" totalsRowDxfId="16"/>
    <tableColumn id="9" xr3:uid="{11CB9D80-3493-468A-A238-1684B8D248B6}" name="Revenues" dataDxfId="15" totalsRowDxfId="14"/>
    <tableColumn id="10" xr3:uid="{18948BD7-1371-418F-82DF-EC58FD6F461E}" name="Expenses" totalsRowFunction="sum" dataDxfId="13" totalsRow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A5C4D-FDE5-404B-AC74-43614D2A2B5F}">
  <dimension ref="A1:A56"/>
  <sheetViews>
    <sheetView showGridLines="0" tabSelected="1" zoomScaleNormal="100" workbookViewId="0">
      <selection activeCell="V5" sqref="V5"/>
    </sheetView>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885EE-AEC1-4BBE-937A-C71122AC9CC0}">
  <dimension ref="A1:A56"/>
  <sheetViews>
    <sheetView showGridLines="0" workbookViewId="0"/>
  </sheetViews>
  <sheetFormatPr defaultRowHeight="15.75" x14ac:dyDescent="0.25"/>
  <cols>
    <col min="1" max="1" width="10.375" customWidth="1"/>
  </cols>
  <sheetData>
    <row r="1" spans="1:1" x14ac:dyDescent="0.25">
      <c r="A1" s="17"/>
    </row>
    <row r="2" spans="1:1" x14ac:dyDescent="0.25">
      <c r="A2" s="17"/>
    </row>
    <row r="3" spans="1:1" x14ac:dyDescent="0.25">
      <c r="A3" s="17"/>
    </row>
    <row r="4" spans="1:1" x14ac:dyDescent="0.25">
      <c r="A4" s="17"/>
    </row>
    <row r="5" spans="1:1" x14ac:dyDescent="0.25">
      <c r="A5" s="17"/>
    </row>
    <row r="6" spans="1:1" x14ac:dyDescent="0.25">
      <c r="A6" s="17"/>
    </row>
    <row r="7" spans="1:1" x14ac:dyDescent="0.25">
      <c r="A7" s="17"/>
    </row>
    <row r="8" spans="1:1" x14ac:dyDescent="0.25">
      <c r="A8" s="17"/>
    </row>
    <row r="9" spans="1:1" x14ac:dyDescent="0.25">
      <c r="A9" s="17"/>
    </row>
    <row r="10" spans="1:1" x14ac:dyDescent="0.25">
      <c r="A10" s="17"/>
    </row>
    <row r="11" spans="1:1" x14ac:dyDescent="0.25">
      <c r="A11" s="17"/>
    </row>
    <row r="12" spans="1:1" x14ac:dyDescent="0.25">
      <c r="A12" s="17"/>
    </row>
    <row r="13" spans="1:1" x14ac:dyDescent="0.25">
      <c r="A13" s="17"/>
    </row>
    <row r="14" spans="1:1" x14ac:dyDescent="0.25">
      <c r="A14" s="17"/>
    </row>
    <row r="15" spans="1:1" x14ac:dyDescent="0.25">
      <c r="A15" s="17"/>
    </row>
    <row r="16" spans="1:1" x14ac:dyDescent="0.25">
      <c r="A16" s="17"/>
    </row>
    <row r="17" spans="1:1" x14ac:dyDescent="0.25">
      <c r="A17" s="17"/>
    </row>
    <row r="18" spans="1:1" x14ac:dyDescent="0.25">
      <c r="A18" s="17"/>
    </row>
    <row r="19" spans="1:1" x14ac:dyDescent="0.25">
      <c r="A19" s="17"/>
    </row>
    <row r="20" spans="1:1" x14ac:dyDescent="0.25">
      <c r="A20" s="17"/>
    </row>
    <row r="21" spans="1:1" x14ac:dyDescent="0.25">
      <c r="A21" s="17"/>
    </row>
    <row r="22" spans="1:1" x14ac:dyDescent="0.25">
      <c r="A22" s="17"/>
    </row>
    <row r="23" spans="1:1" x14ac:dyDescent="0.25">
      <c r="A23" s="17"/>
    </row>
    <row r="24" spans="1:1" x14ac:dyDescent="0.25">
      <c r="A24" s="17"/>
    </row>
    <row r="25" spans="1:1" x14ac:dyDescent="0.25">
      <c r="A25" s="17"/>
    </row>
    <row r="26" spans="1:1" x14ac:dyDescent="0.25">
      <c r="A26" s="17"/>
    </row>
    <row r="27" spans="1:1" x14ac:dyDescent="0.25">
      <c r="A27" s="17"/>
    </row>
    <row r="28" spans="1:1" x14ac:dyDescent="0.25">
      <c r="A28" s="17"/>
    </row>
    <row r="29" spans="1:1" x14ac:dyDescent="0.25">
      <c r="A29" s="17"/>
    </row>
    <row r="30" spans="1:1" x14ac:dyDescent="0.25">
      <c r="A30" s="17"/>
    </row>
    <row r="31" spans="1:1" x14ac:dyDescent="0.25">
      <c r="A31" s="17"/>
    </row>
    <row r="32" spans="1:1" x14ac:dyDescent="0.25">
      <c r="A32" s="17"/>
    </row>
    <row r="33" spans="1:1" x14ac:dyDescent="0.25">
      <c r="A33" s="17"/>
    </row>
    <row r="34" spans="1:1" x14ac:dyDescent="0.25">
      <c r="A34" s="17"/>
    </row>
    <row r="35" spans="1:1" x14ac:dyDescent="0.25">
      <c r="A35" s="17"/>
    </row>
    <row r="36" spans="1:1" x14ac:dyDescent="0.25">
      <c r="A36" s="17"/>
    </row>
    <row r="37" spans="1:1" x14ac:dyDescent="0.25">
      <c r="A37" s="17"/>
    </row>
    <row r="38" spans="1:1" x14ac:dyDescent="0.25">
      <c r="A38" s="17"/>
    </row>
    <row r="39" spans="1:1" x14ac:dyDescent="0.25">
      <c r="A39" s="17"/>
    </row>
    <row r="40" spans="1:1" x14ac:dyDescent="0.25">
      <c r="A40" s="17"/>
    </row>
    <row r="41" spans="1:1" x14ac:dyDescent="0.25">
      <c r="A41" s="17"/>
    </row>
    <row r="42" spans="1:1" x14ac:dyDescent="0.25">
      <c r="A42" s="17"/>
    </row>
    <row r="43" spans="1:1" x14ac:dyDescent="0.25">
      <c r="A43" s="17"/>
    </row>
    <row r="44" spans="1:1" x14ac:dyDescent="0.25">
      <c r="A44" s="17"/>
    </row>
    <row r="45" spans="1:1" x14ac:dyDescent="0.25">
      <c r="A45" s="17"/>
    </row>
    <row r="46" spans="1:1" x14ac:dyDescent="0.25">
      <c r="A46" s="17"/>
    </row>
    <row r="47" spans="1:1" x14ac:dyDescent="0.25">
      <c r="A47" s="17"/>
    </row>
    <row r="48" spans="1:1" x14ac:dyDescent="0.25">
      <c r="A48" s="17"/>
    </row>
    <row r="49" spans="1:1" x14ac:dyDescent="0.25">
      <c r="A49" s="17"/>
    </row>
    <row r="50" spans="1:1" x14ac:dyDescent="0.25">
      <c r="A50" s="17"/>
    </row>
    <row r="51" spans="1:1" x14ac:dyDescent="0.25">
      <c r="A51" s="17"/>
    </row>
    <row r="52" spans="1:1" x14ac:dyDescent="0.25">
      <c r="A52" s="17"/>
    </row>
    <row r="53" spans="1:1" x14ac:dyDescent="0.25">
      <c r="A53" s="17"/>
    </row>
    <row r="54" spans="1:1" x14ac:dyDescent="0.25">
      <c r="A54" s="17"/>
    </row>
    <row r="55" spans="1:1" x14ac:dyDescent="0.25">
      <c r="A55" s="17"/>
    </row>
    <row r="56" spans="1:1" x14ac:dyDescent="0.25">
      <c r="A56"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9C30B-972E-4B8B-8CE6-16671C511D18}">
  <dimension ref="A1:L1048576"/>
  <sheetViews>
    <sheetView workbookViewId="0">
      <selection activeCell="A24" sqref="A24"/>
    </sheetView>
  </sheetViews>
  <sheetFormatPr defaultRowHeight="15.75" outlineLevelCol="1" x14ac:dyDescent="0.25"/>
  <cols>
    <col min="1" max="1" width="10.375" customWidth="1"/>
    <col min="2" max="2" width="14.125" bestFit="1" customWidth="1"/>
    <col min="3" max="3" width="10.375" bestFit="1" customWidth="1"/>
    <col min="4" max="4" width="11.75" bestFit="1" customWidth="1"/>
    <col min="5" max="5" width="29.625" bestFit="1" customWidth="1"/>
    <col min="6" max="6" width="16.5" bestFit="1" customWidth="1"/>
    <col min="7" max="7" width="16.5" style="19" bestFit="1" customWidth="1"/>
    <col min="8" max="8" width="15.875" style="19" bestFit="1" customWidth="1"/>
    <col min="9" max="9" width="12.5" bestFit="1" customWidth="1"/>
    <col min="10" max="10" width="13" style="19" bestFit="1" customWidth="1"/>
    <col min="11" max="11" width="12.5" style="19" customWidth="1"/>
    <col min="12" max="12" width="10.875" bestFit="1" customWidth="1" outlineLevel="1"/>
  </cols>
  <sheetData>
    <row r="1" spans="1:12" x14ac:dyDescent="0.25">
      <c r="A1" s="17"/>
      <c r="B1" s="5" t="s">
        <v>3</v>
      </c>
      <c r="C1" s="5" t="s">
        <v>20</v>
      </c>
      <c r="D1" s="5" t="s">
        <v>4</v>
      </c>
      <c r="E1" s="5" t="s">
        <v>0</v>
      </c>
      <c r="F1" s="5" t="s">
        <v>9</v>
      </c>
      <c r="G1" s="20" t="s">
        <v>5</v>
      </c>
      <c r="H1" s="20" t="s">
        <v>6</v>
      </c>
      <c r="I1" s="5" t="s">
        <v>22</v>
      </c>
      <c r="J1" s="20" t="s">
        <v>7</v>
      </c>
      <c r="K1" s="20" t="s">
        <v>8</v>
      </c>
      <c r="L1" s="5" t="s">
        <v>34</v>
      </c>
    </row>
    <row r="2" spans="1:12" x14ac:dyDescent="0.25">
      <c r="A2" s="17"/>
      <c r="B2" s="1">
        <v>10010</v>
      </c>
      <c r="C2" s="4">
        <v>44562</v>
      </c>
      <c r="D2" t="s">
        <v>10</v>
      </c>
      <c r="E2" t="s">
        <v>33</v>
      </c>
      <c r="F2" t="s">
        <v>11</v>
      </c>
      <c r="G2" s="22">
        <v>1099</v>
      </c>
      <c r="H2" s="22">
        <v>289</v>
      </c>
      <c r="I2" s="6">
        <v>313.5</v>
      </c>
      <c r="J2" s="21">
        <v>344536.5</v>
      </c>
      <c r="K2" s="21">
        <v>90601.5</v>
      </c>
      <c r="L2" s="21">
        <f t="shared" ref="L2:L33" si="0">SUM(J2-K2)</f>
        <v>253935</v>
      </c>
    </row>
    <row r="3" spans="1:12" x14ac:dyDescent="0.25">
      <c r="A3" s="17"/>
      <c r="B3" s="1">
        <v>10011</v>
      </c>
      <c r="C3" s="4">
        <v>44562</v>
      </c>
      <c r="D3" t="s">
        <v>10</v>
      </c>
      <c r="E3" t="s">
        <v>12</v>
      </c>
      <c r="F3" t="s">
        <v>13</v>
      </c>
      <c r="G3" s="22">
        <v>1099</v>
      </c>
      <c r="H3" s="22">
        <v>289</v>
      </c>
      <c r="I3" s="6">
        <v>300.7</v>
      </c>
      <c r="J3" s="21">
        <v>330469.3</v>
      </c>
      <c r="K3" s="21">
        <v>86902.3</v>
      </c>
      <c r="L3" s="21">
        <f t="shared" si="0"/>
        <v>243567</v>
      </c>
    </row>
    <row r="4" spans="1:12" x14ac:dyDescent="0.25">
      <c r="A4" s="17"/>
      <c r="B4" s="1">
        <v>10012</v>
      </c>
      <c r="C4" s="4">
        <v>44562</v>
      </c>
      <c r="D4" t="s">
        <v>14</v>
      </c>
      <c r="E4" t="s">
        <v>32</v>
      </c>
      <c r="F4" t="s">
        <v>15</v>
      </c>
      <c r="G4" s="22">
        <v>1299</v>
      </c>
      <c r="H4" s="22">
        <v>459</v>
      </c>
      <c r="I4" s="6">
        <v>482.20000000000005</v>
      </c>
      <c r="J4" s="21">
        <v>626377.80000000005</v>
      </c>
      <c r="K4" s="21">
        <v>221329.80000000002</v>
      </c>
      <c r="L4" s="21">
        <f t="shared" si="0"/>
        <v>405048</v>
      </c>
    </row>
    <row r="5" spans="1:12" x14ac:dyDescent="0.25">
      <c r="A5" s="17"/>
      <c r="B5" s="1">
        <v>10013</v>
      </c>
      <c r="C5" s="4">
        <v>44562</v>
      </c>
      <c r="D5" t="s">
        <v>16</v>
      </c>
      <c r="E5" t="s">
        <v>21</v>
      </c>
      <c r="F5" t="s">
        <v>17</v>
      </c>
      <c r="G5" s="22">
        <v>599</v>
      </c>
      <c r="H5" s="22">
        <v>299</v>
      </c>
      <c r="I5" s="6">
        <v>109</v>
      </c>
      <c r="J5" s="21">
        <v>65291</v>
      </c>
      <c r="K5" s="21">
        <v>32591</v>
      </c>
      <c r="L5" s="21">
        <f t="shared" si="0"/>
        <v>32700</v>
      </c>
    </row>
    <row r="6" spans="1:12" x14ac:dyDescent="0.25">
      <c r="A6" s="17"/>
      <c r="B6" s="1">
        <v>10014</v>
      </c>
      <c r="C6" s="4">
        <v>44562</v>
      </c>
      <c r="D6" t="s">
        <v>18</v>
      </c>
      <c r="E6" t="s">
        <v>21</v>
      </c>
      <c r="F6" t="s">
        <v>15</v>
      </c>
      <c r="G6" s="22">
        <v>449</v>
      </c>
      <c r="H6" s="22">
        <v>159</v>
      </c>
      <c r="I6" s="6">
        <v>450.90000000000003</v>
      </c>
      <c r="J6" s="21">
        <v>202454.1</v>
      </c>
      <c r="K6" s="21">
        <v>71693.100000000006</v>
      </c>
      <c r="L6" s="21">
        <f t="shared" si="0"/>
        <v>130761</v>
      </c>
    </row>
    <row r="7" spans="1:12" x14ac:dyDescent="0.25">
      <c r="A7" s="17"/>
      <c r="B7" s="1">
        <v>10015</v>
      </c>
      <c r="C7" s="4">
        <v>44562</v>
      </c>
      <c r="D7" t="s">
        <v>19</v>
      </c>
      <c r="E7" t="s">
        <v>21</v>
      </c>
      <c r="F7" t="s">
        <v>15</v>
      </c>
      <c r="G7" s="22">
        <v>199</v>
      </c>
      <c r="H7" s="22">
        <v>39</v>
      </c>
      <c r="I7" s="6">
        <v>270.90000000000003</v>
      </c>
      <c r="J7" s="21">
        <v>53909.100000000006</v>
      </c>
      <c r="K7" s="21">
        <v>10565.100000000002</v>
      </c>
      <c r="L7" s="21">
        <f t="shared" si="0"/>
        <v>43344</v>
      </c>
    </row>
    <row r="8" spans="1:12" x14ac:dyDescent="0.25">
      <c r="A8" s="17"/>
      <c r="B8" s="1">
        <v>10016</v>
      </c>
      <c r="C8" s="4">
        <v>44565</v>
      </c>
      <c r="D8" t="s">
        <v>19</v>
      </c>
      <c r="E8" t="s">
        <v>21</v>
      </c>
      <c r="F8" t="s">
        <v>11</v>
      </c>
      <c r="G8" s="22">
        <v>199</v>
      </c>
      <c r="H8" s="22">
        <v>39</v>
      </c>
      <c r="I8" s="6">
        <v>443.1</v>
      </c>
      <c r="J8" s="21">
        <v>88176.900000000009</v>
      </c>
      <c r="K8" s="21">
        <v>17280.900000000001</v>
      </c>
      <c r="L8" s="21">
        <f t="shared" si="0"/>
        <v>70896</v>
      </c>
    </row>
    <row r="9" spans="1:12" x14ac:dyDescent="0.25">
      <c r="A9" s="17"/>
      <c r="B9" s="1">
        <v>10017</v>
      </c>
      <c r="C9" s="4">
        <v>44568</v>
      </c>
      <c r="D9" t="s">
        <v>19</v>
      </c>
      <c r="E9" t="s">
        <v>33</v>
      </c>
      <c r="F9" t="s">
        <v>15</v>
      </c>
      <c r="G9" s="22">
        <v>199</v>
      </c>
      <c r="H9" s="22">
        <v>39</v>
      </c>
      <c r="I9" s="6">
        <v>459.3</v>
      </c>
      <c r="J9" s="21">
        <v>91400.7</v>
      </c>
      <c r="K9" s="21">
        <v>17912.7</v>
      </c>
      <c r="L9" s="21">
        <f t="shared" si="0"/>
        <v>73488</v>
      </c>
    </row>
    <row r="10" spans="1:12" x14ac:dyDescent="0.25">
      <c r="A10" s="17"/>
      <c r="B10" s="1">
        <v>10018</v>
      </c>
      <c r="C10" s="4">
        <v>44571</v>
      </c>
      <c r="D10" t="s">
        <v>10</v>
      </c>
      <c r="E10" t="s">
        <v>12</v>
      </c>
      <c r="F10" t="s">
        <v>15</v>
      </c>
      <c r="G10" s="21">
        <v>1099</v>
      </c>
      <c r="H10" s="21">
        <v>289</v>
      </c>
      <c r="I10" s="6">
        <v>222.5</v>
      </c>
      <c r="J10" s="21">
        <v>244527.5</v>
      </c>
      <c r="K10" s="21">
        <v>64302.5</v>
      </c>
      <c r="L10" s="21">
        <f t="shared" si="0"/>
        <v>180225</v>
      </c>
    </row>
    <row r="11" spans="1:12" x14ac:dyDescent="0.25">
      <c r="A11" s="17"/>
      <c r="B11" s="1">
        <v>10019</v>
      </c>
      <c r="C11" s="4">
        <v>44574</v>
      </c>
      <c r="D11" t="s">
        <v>14</v>
      </c>
      <c r="E11" t="s">
        <v>32</v>
      </c>
      <c r="F11" s="3" t="s">
        <v>11</v>
      </c>
      <c r="G11" s="22">
        <v>1299</v>
      </c>
      <c r="H11" s="22">
        <v>459</v>
      </c>
      <c r="I11" s="6">
        <v>479.40000000000003</v>
      </c>
      <c r="J11" s="21">
        <v>622740.60000000009</v>
      </c>
      <c r="K11" s="21">
        <v>220044.6</v>
      </c>
      <c r="L11" s="21">
        <f t="shared" si="0"/>
        <v>402696.00000000012</v>
      </c>
    </row>
    <row r="12" spans="1:12" x14ac:dyDescent="0.25">
      <c r="A12" s="17"/>
      <c r="B12" s="1">
        <v>10020</v>
      </c>
      <c r="C12" s="4">
        <v>44577</v>
      </c>
      <c r="D12" t="s">
        <v>14</v>
      </c>
      <c r="E12" t="s">
        <v>32</v>
      </c>
      <c r="F12" s="3" t="s">
        <v>11</v>
      </c>
      <c r="G12" s="22">
        <v>1299</v>
      </c>
      <c r="H12" s="22">
        <v>459</v>
      </c>
      <c r="I12" s="6">
        <v>301.2</v>
      </c>
      <c r="J12" s="21">
        <v>391258.8</v>
      </c>
      <c r="K12" s="21">
        <v>138250.79999999999</v>
      </c>
      <c r="L12" s="21">
        <f t="shared" si="0"/>
        <v>253008</v>
      </c>
    </row>
    <row r="13" spans="1:12" x14ac:dyDescent="0.25">
      <c r="A13" s="17"/>
      <c r="B13" s="1">
        <v>10021</v>
      </c>
      <c r="C13" s="4">
        <v>44580</v>
      </c>
      <c r="D13" t="s">
        <v>19</v>
      </c>
      <c r="E13" t="s">
        <v>32</v>
      </c>
      <c r="F13" s="3" t="s">
        <v>11</v>
      </c>
      <c r="G13" s="22">
        <v>199</v>
      </c>
      <c r="H13" s="22">
        <v>39</v>
      </c>
      <c r="I13" s="6">
        <v>315.10000000000002</v>
      </c>
      <c r="J13" s="21">
        <v>62704.9</v>
      </c>
      <c r="K13" s="21">
        <v>12288.900000000001</v>
      </c>
      <c r="L13" s="21">
        <f t="shared" si="0"/>
        <v>50416</v>
      </c>
    </row>
    <row r="14" spans="1:12" x14ac:dyDescent="0.25">
      <c r="A14" s="17"/>
      <c r="B14" s="1">
        <v>10022</v>
      </c>
      <c r="C14" s="4">
        <v>44583</v>
      </c>
      <c r="D14" t="s">
        <v>10</v>
      </c>
      <c r="E14" t="s">
        <v>33</v>
      </c>
      <c r="F14" s="3" t="s">
        <v>11</v>
      </c>
      <c r="G14" s="21">
        <v>1099</v>
      </c>
      <c r="H14" s="21">
        <v>289</v>
      </c>
      <c r="I14" s="6">
        <v>142.4</v>
      </c>
      <c r="J14" s="21">
        <v>156497.60000000001</v>
      </c>
      <c r="K14" s="21">
        <v>41153.599999999999</v>
      </c>
      <c r="L14" s="21">
        <f t="shared" si="0"/>
        <v>115344</v>
      </c>
    </row>
    <row r="15" spans="1:12" x14ac:dyDescent="0.25">
      <c r="A15" s="17"/>
      <c r="B15" s="1">
        <v>10023</v>
      </c>
      <c r="C15" s="4">
        <v>44586</v>
      </c>
      <c r="D15" t="s">
        <v>18</v>
      </c>
      <c r="E15" t="s">
        <v>12</v>
      </c>
      <c r="F15" s="3" t="s">
        <v>11</v>
      </c>
      <c r="G15" s="22">
        <v>449</v>
      </c>
      <c r="H15" s="22">
        <v>159</v>
      </c>
      <c r="I15" s="6">
        <v>311</v>
      </c>
      <c r="J15" s="21">
        <v>139639</v>
      </c>
      <c r="K15" s="21">
        <v>49449</v>
      </c>
      <c r="L15" s="21">
        <f t="shared" si="0"/>
        <v>90190</v>
      </c>
    </row>
    <row r="16" spans="1:12" x14ac:dyDescent="0.25">
      <c r="A16" s="17"/>
      <c r="B16" s="1">
        <v>10024</v>
      </c>
      <c r="C16" s="4">
        <v>44596</v>
      </c>
      <c r="D16" t="s">
        <v>16</v>
      </c>
      <c r="E16" t="s">
        <v>32</v>
      </c>
      <c r="F16" s="3" t="s">
        <v>11</v>
      </c>
      <c r="G16" s="22">
        <v>599</v>
      </c>
      <c r="H16" s="22">
        <v>299</v>
      </c>
      <c r="I16" s="6">
        <v>378.20000000000005</v>
      </c>
      <c r="J16" s="21">
        <v>226541.80000000002</v>
      </c>
      <c r="K16" s="21">
        <v>113081.80000000002</v>
      </c>
      <c r="L16" s="21">
        <f t="shared" si="0"/>
        <v>113460</v>
      </c>
    </row>
    <row r="17" spans="1:12" x14ac:dyDescent="0.25">
      <c r="A17" s="17"/>
      <c r="B17" s="1">
        <v>10025</v>
      </c>
      <c r="C17" s="4">
        <v>44597</v>
      </c>
      <c r="D17" t="s">
        <v>18</v>
      </c>
      <c r="E17" t="s">
        <v>32</v>
      </c>
      <c r="F17" t="s">
        <v>17</v>
      </c>
      <c r="G17" s="22">
        <v>449</v>
      </c>
      <c r="H17" s="22">
        <v>159</v>
      </c>
      <c r="I17" s="6">
        <v>291.90000000000003</v>
      </c>
      <c r="J17" s="21">
        <v>131063.10000000002</v>
      </c>
      <c r="K17" s="21">
        <v>46412.100000000006</v>
      </c>
      <c r="L17" s="21">
        <f t="shared" si="0"/>
        <v>84651.000000000015</v>
      </c>
    </row>
    <row r="18" spans="1:12" x14ac:dyDescent="0.25">
      <c r="A18" s="17"/>
      <c r="B18" s="1">
        <v>10026</v>
      </c>
      <c r="C18" s="4">
        <v>44598</v>
      </c>
      <c r="D18" t="s">
        <v>10</v>
      </c>
      <c r="E18" t="s">
        <v>32</v>
      </c>
      <c r="F18" t="s">
        <v>17</v>
      </c>
      <c r="G18" s="21">
        <v>1099</v>
      </c>
      <c r="H18" s="21">
        <v>289</v>
      </c>
      <c r="I18" s="6">
        <v>479.3</v>
      </c>
      <c r="J18" s="21">
        <v>526750.70000000007</v>
      </c>
      <c r="K18" s="21">
        <v>138517.70000000001</v>
      </c>
      <c r="L18" s="21">
        <f t="shared" si="0"/>
        <v>388233.00000000006</v>
      </c>
    </row>
    <row r="19" spans="1:12" x14ac:dyDescent="0.25">
      <c r="A19" s="17"/>
      <c r="B19" s="1">
        <v>10027</v>
      </c>
      <c r="C19" s="4">
        <v>44599</v>
      </c>
      <c r="D19" t="s">
        <v>18</v>
      </c>
      <c r="E19" t="s">
        <v>33</v>
      </c>
      <c r="F19" t="s">
        <v>13</v>
      </c>
      <c r="G19" s="22">
        <v>449</v>
      </c>
      <c r="H19" s="22">
        <v>159</v>
      </c>
      <c r="I19" s="6">
        <v>115.10000000000001</v>
      </c>
      <c r="J19" s="21">
        <v>51679.9</v>
      </c>
      <c r="K19" s="21">
        <v>18300.900000000001</v>
      </c>
      <c r="L19" s="21">
        <f t="shared" si="0"/>
        <v>33379</v>
      </c>
    </row>
    <row r="20" spans="1:12" x14ac:dyDescent="0.25">
      <c r="A20" s="17"/>
      <c r="B20" s="1">
        <v>10028</v>
      </c>
      <c r="C20" s="4">
        <v>44600</v>
      </c>
      <c r="D20" t="s">
        <v>10</v>
      </c>
      <c r="E20" t="s">
        <v>32</v>
      </c>
      <c r="F20" t="s">
        <v>17</v>
      </c>
      <c r="G20" s="21">
        <v>1099</v>
      </c>
      <c r="H20" s="21">
        <v>289</v>
      </c>
      <c r="I20" s="6">
        <v>347.8</v>
      </c>
      <c r="J20" s="21">
        <v>382232.2</v>
      </c>
      <c r="K20" s="21">
        <v>100514.2</v>
      </c>
      <c r="L20" s="21">
        <f t="shared" si="0"/>
        <v>281718</v>
      </c>
    </row>
    <row r="21" spans="1:12" x14ac:dyDescent="0.25">
      <c r="A21" s="17"/>
      <c r="B21" s="1">
        <v>10029</v>
      </c>
      <c r="C21" s="4">
        <v>44600</v>
      </c>
      <c r="D21" t="s">
        <v>14</v>
      </c>
      <c r="E21" t="s">
        <v>32</v>
      </c>
      <c r="F21" t="s">
        <v>17</v>
      </c>
      <c r="G21" s="22">
        <v>1299</v>
      </c>
      <c r="H21" s="22">
        <v>459</v>
      </c>
      <c r="I21" s="6">
        <v>222.4</v>
      </c>
      <c r="J21" s="21">
        <v>288897.60000000003</v>
      </c>
      <c r="K21" s="21">
        <v>102081.60000000001</v>
      </c>
      <c r="L21" s="21">
        <f t="shared" si="0"/>
        <v>186816.00000000003</v>
      </c>
    </row>
    <row r="22" spans="1:12" x14ac:dyDescent="0.25">
      <c r="A22" s="17"/>
      <c r="B22" s="1">
        <v>10030</v>
      </c>
      <c r="C22" s="4">
        <v>44600</v>
      </c>
      <c r="D22" t="s">
        <v>10</v>
      </c>
      <c r="E22" t="s">
        <v>32</v>
      </c>
      <c r="F22" t="s">
        <v>15</v>
      </c>
      <c r="G22" s="21">
        <v>1099</v>
      </c>
      <c r="H22" s="21">
        <v>289</v>
      </c>
      <c r="I22" s="6">
        <v>276.5</v>
      </c>
      <c r="J22" s="21">
        <v>303873.5</v>
      </c>
      <c r="K22" s="21">
        <v>79908.5</v>
      </c>
      <c r="L22" s="21">
        <f t="shared" si="0"/>
        <v>223965</v>
      </c>
    </row>
    <row r="23" spans="1:12" x14ac:dyDescent="0.25">
      <c r="A23" s="17"/>
      <c r="B23" s="1">
        <v>10031</v>
      </c>
      <c r="C23" s="4">
        <v>44600</v>
      </c>
      <c r="D23" t="s">
        <v>10</v>
      </c>
      <c r="E23" t="s">
        <v>33</v>
      </c>
      <c r="F23" t="s">
        <v>15</v>
      </c>
      <c r="G23" s="21">
        <v>1099</v>
      </c>
      <c r="H23" s="21">
        <v>289</v>
      </c>
      <c r="I23" s="6">
        <v>151.20000000000002</v>
      </c>
      <c r="J23" s="21">
        <v>166168.80000000002</v>
      </c>
      <c r="K23" s="21">
        <v>43696.800000000003</v>
      </c>
      <c r="L23" s="21">
        <f t="shared" si="0"/>
        <v>122472.00000000001</v>
      </c>
    </row>
    <row r="24" spans="1:12" x14ac:dyDescent="0.25">
      <c r="A24" s="17"/>
      <c r="B24" s="1">
        <v>10032</v>
      </c>
      <c r="C24" s="4">
        <v>44600</v>
      </c>
      <c r="D24" t="s">
        <v>19</v>
      </c>
      <c r="E24" t="s">
        <v>33</v>
      </c>
      <c r="F24" t="s">
        <v>15</v>
      </c>
      <c r="G24" s="22">
        <v>199</v>
      </c>
      <c r="H24" s="22">
        <v>39</v>
      </c>
      <c r="I24" s="6">
        <v>171.60000000000002</v>
      </c>
      <c r="J24" s="21">
        <v>34148.400000000001</v>
      </c>
      <c r="K24" s="21">
        <v>6692.4000000000005</v>
      </c>
      <c r="L24" s="21">
        <f t="shared" si="0"/>
        <v>27456</v>
      </c>
    </row>
    <row r="25" spans="1:12" x14ac:dyDescent="0.25">
      <c r="A25" s="17"/>
      <c r="B25" s="1">
        <v>10033</v>
      </c>
      <c r="C25" s="4">
        <v>44635</v>
      </c>
      <c r="D25" t="s">
        <v>16</v>
      </c>
      <c r="E25" t="s">
        <v>12</v>
      </c>
      <c r="F25" t="s">
        <v>15</v>
      </c>
      <c r="G25" s="22">
        <v>599</v>
      </c>
      <c r="H25" s="22">
        <v>299</v>
      </c>
      <c r="I25" s="6">
        <v>365.40000000000003</v>
      </c>
      <c r="J25" s="21">
        <v>218874.60000000003</v>
      </c>
      <c r="K25" s="21">
        <v>109254.6</v>
      </c>
      <c r="L25" s="21">
        <f t="shared" si="0"/>
        <v>109620.00000000003</v>
      </c>
    </row>
    <row r="26" spans="1:12" x14ac:dyDescent="0.25">
      <c r="A26" s="17"/>
      <c r="B26" s="1">
        <v>10034</v>
      </c>
      <c r="C26" s="4">
        <v>44635</v>
      </c>
      <c r="D26" t="s">
        <v>14</v>
      </c>
      <c r="E26" t="s">
        <v>12</v>
      </c>
      <c r="F26" s="3" t="s">
        <v>11</v>
      </c>
      <c r="G26" s="22">
        <v>1299</v>
      </c>
      <c r="H26" s="22">
        <v>459</v>
      </c>
      <c r="I26" s="6">
        <v>156.10000000000002</v>
      </c>
      <c r="J26" s="21">
        <v>202773.90000000002</v>
      </c>
      <c r="K26" s="21">
        <v>71649.900000000009</v>
      </c>
      <c r="L26" s="21">
        <f t="shared" si="0"/>
        <v>131124</v>
      </c>
    </row>
    <row r="27" spans="1:12" x14ac:dyDescent="0.25">
      <c r="A27" s="17"/>
      <c r="B27" s="1">
        <v>10035</v>
      </c>
      <c r="C27" s="4">
        <v>44635</v>
      </c>
      <c r="D27" t="s">
        <v>14</v>
      </c>
      <c r="E27" t="s">
        <v>33</v>
      </c>
      <c r="F27" t="s">
        <v>15</v>
      </c>
      <c r="G27" s="22">
        <v>1299</v>
      </c>
      <c r="H27" s="22">
        <v>459</v>
      </c>
      <c r="I27" s="6">
        <v>208.3</v>
      </c>
      <c r="J27" s="21">
        <v>270581.7</v>
      </c>
      <c r="K27" s="21">
        <v>95609.700000000012</v>
      </c>
      <c r="L27" s="21">
        <f t="shared" si="0"/>
        <v>174972</v>
      </c>
    </row>
    <row r="28" spans="1:12" x14ac:dyDescent="0.25">
      <c r="A28" s="17"/>
      <c r="B28" s="1">
        <v>10036</v>
      </c>
      <c r="C28" s="4">
        <v>44635</v>
      </c>
      <c r="D28" t="s">
        <v>14</v>
      </c>
      <c r="E28" t="s">
        <v>12</v>
      </c>
      <c r="F28" s="3" t="s">
        <v>11</v>
      </c>
      <c r="G28" s="22">
        <v>1299</v>
      </c>
      <c r="H28" s="22">
        <v>459</v>
      </c>
      <c r="I28" s="6">
        <v>267.3</v>
      </c>
      <c r="J28" s="21">
        <v>347222.7</v>
      </c>
      <c r="K28" s="21">
        <v>122690.70000000001</v>
      </c>
      <c r="L28" s="21">
        <f t="shared" si="0"/>
        <v>224532</v>
      </c>
    </row>
    <row r="29" spans="1:12" x14ac:dyDescent="0.25">
      <c r="A29" s="17"/>
      <c r="B29" s="1">
        <v>10037</v>
      </c>
      <c r="C29" s="4">
        <v>44637</v>
      </c>
      <c r="D29" t="s">
        <v>16</v>
      </c>
      <c r="E29" t="s">
        <v>12</v>
      </c>
      <c r="F29" s="3" t="s">
        <v>11</v>
      </c>
      <c r="G29" s="22">
        <v>599</v>
      </c>
      <c r="H29" s="22">
        <v>299</v>
      </c>
      <c r="I29" s="6">
        <v>338.5</v>
      </c>
      <c r="J29" s="21">
        <v>202761.5</v>
      </c>
      <c r="K29" s="21">
        <v>101211.5</v>
      </c>
      <c r="L29" s="21">
        <f t="shared" si="0"/>
        <v>101550</v>
      </c>
    </row>
    <row r="30" spans="1:12" x14ac:dyDescent="0.25">
      <c r="A30" s="17"/>
      <c r="B30" s="1">
        <v>10038</v>
      </c>
      <c r="C30" s="4">
        <v>44639</v>
      </c>
      <c r="D30" t="s">
        <v>10</v>
      </c>
      <c r="E30" t="s">
        <v>32</v>
      </c>
      <c r="F30" t="s">
        <v>15</v>
      </c>
      <c r="G30" s="21">
        <v>1099</v>
      </c>
      <c r="H30" s="21">
        <v>289</v>
      </c>
      <c r="I30" s="6">
        <v>321.8</v>
      </c>
      <c r="J30" s="21">
        <v>353658.2</v>
      </c>
      <c r="K30" s="21">
        <v>93000.2</v>
      </c>
      <c r="L30" s="21">
        <f t="shared" si="0"/>
        <v>260658</v>
      </c>
    </row>
    <row r="31" spans="1:12" x14ac:dyDescent="0.25">
      <c r="A31" s="17"/>
      <c r="B31" s="1">
        <v>10039</v>
      </c>
      <c r="C31" s="4">
        <v>44641</v>
      </c>
      <c r="D31" t="s">
        <v>19</v>
      </c>
      <c r="E31" t="s">
        <v>12</v>
      </c>
      <c r="F31" t="s">
        <v>17</v>
      </c>
      <c r="G31" s="22">
        <v>199</v>
      </c>
      <c r="H31" s="22">
        <v>39</v>
      </c>
      <c r="I31" s="6">
        <v>368.70000000000005</v>
      </c>
      <c r="J31" s="21">
        <v>73371.3</v>
      </c>
      <c r="K31" s="21">
        <v>14379.300000000001</v>
      </c>
      <c r="L31" s="21">
        <f t="shared" si="0"/>
        <v>58992</v>
      </c>
    </row>
    <row r="32" spans="1:12" x14ac:dyDescent="0.25">
      <c r="A32" s="17"/>
      <c r="B32" s="1">
        <v>10040</v>
      </c>
      <c r="C32" s="4">
        <v>44643</v>
      </c>
      <c r="D32" t="s">
        <v>14</v>
      </c>
      <c r="E32" t="s">
        <v>33</v>
      </c>
      <c r="F32" t="s">
        <v>13</v>
      </c>
      <c r="G32" s="22">
        <v>1299</v>
      </c>
      <c r="H32" s="22">
        <v>459</v>
      </c>
      <c r="I32" s="6">
        <v>126.9</v>
      </c>
      <c r="J32" s="21">
        <v>164843.1</v>
      </c>
      <c r="K32" s="21">
        <v>58247.100000000006</v>
      </c>
      <c r="L32" s="21">
        <f t="shared" si="0"/>
        <v>106596</v>
      </c>
    </row>
    <row r="33" spans="1:12" x14ac:dyDescent="0.25">
      <c r="A33" s="17"/>
      <c r="B33" s="1">
        <v>10041</v>
      </c>
      <c r="C33" s="4">
        <v>44645</v>
      </c>
      <c r="D33" t="s">
        <v>16</v>
      </c>
      <c r="E33" t="s">
        <v>21</v>
      </c>
      <c r="F33" t="s">
        <v>15</v>
      </c>
      <c r="G33" s="22">
        <v>599</v>
      </c>
      <c r="H33" s="22">
        <v>299</v>
      </c>
      <c r="I33" s="6">
        <v>390</v>
      </c>
      <c r="J33" s="21">
        <v>233610</v>
      </c>
      <c r="K33" s="21">
        <v>116610</v>
      </c>
      <c r="L33" s="21">
        <f t="shared" si="0"/>
        <v>117000</v>
      </c>
    </row>
    <row r="34" spans="1:12" x14ac:dyDescent="0.25">
      <c r="A34" s="17"/>
      <c r="B34" s="1">
        <v>10042</v>
      </c>
      <c r="C34" s="4">
        <v>44647</v>
      </c>
      <c r="D34" t="s">
        <v>14</v>
      </c>
      <c r="E34" t="s">
        <v>21</v>
      </c>
      <c r="F34" t="s">
        <v>13</v>
      </c>
      <c r="G34" s="22">
        <v>1299</v>
      </c>
      <c r="H34" s="22">
        <v>459</v>
      </c>
      <c r="I34" s="6">
        <v>388.3</v>
      </c>
      <c r="J34" s="21">
        <v>504401.7</v>
      </c>
      <c r="K34" s="21">
        <v>178229.7</v>
      </c>
      <c r="L34" s="21">
        <f t="shared" ref="L34:L65" si="1">SUM(J34-K34)</f>
        <v>326172</v>
      </c>
    </row>
    <row r="35" spans="1:12" x14ac:dyDescent="0.25">
      <c r="A35" s="17"/>
      <c r="B35" s="1">
        <v>10043</v>
      </c>
      <c r="C35" s="4">
        <v>44649</v>
      </c>
      <c r="D35" t="s">
        <v>14</v>
      </c>
      <c r="E35" t="s">
        <v>21</v>
      </c>
      <c r="F35" t="s">
        <v>15</v>
      </c>
      <c r="G35" s="22">
        <v>1299</v>
      </c>
      <c r="H35" s="22">
        <v>459</v>
      </c>
      <c r="I35" s="6">
        <v>112</v>
      </c>
      <c r="J35" s="21">
        <v>145488</v>
      </c>
      <c r="K35" s="21">
        <v>51408</v>
      </c>
      <c r="L35" s="21">
        <f t="shared" si="1"/>
        <v>94080</v>
      </c>
    </row>
    <row r="36" spans="1:12" x14ac:dyDescent="0.25">
      <c r="A36" s="17"/>
      <c r="B36" s="1">
        <v>10044</v>
      </c>
      <c r="C36" s="4">
        <v>44651</v>
      </c>
      <c r="D36" t="s">
        <v>19</v>
      </c>
      <c r="E36" t="s">
        <v>21</v>
      </c>
      <c r="F36" s="3" t="s">
        <v>11</v>
      </c>
      <c r="G36" s="22">
        <v>199</v>
      </c>
      <c r="H36" s="22">
        <v>39</v>
      </c>
      <c r="I36" s="6">
        <v>331.70000000000005</v>
      </c>
      <c r="J36" s="21">
        <v>66008.3</v>
      </c>
      <c r="K36" s="21">
        <v>12936.300000000001</v>
      </c>
      <c r="L36" s="21">
        <f t="shared" si="1"/>
        <v>53072</v>
      </c>
    </row>
    <row r="37" spans="1:12" x14ac:dyDescent="0.25">
      <c r="A37" s="17"/>
      <c r="B37" s="1">
        <v>10045</v>
      </c>
      <c r="C37" s="4">
        <v>44653</v>
      </c>
      <c r="D37" t="s">
        <v>19</v>
      </c>
      <c r="E37" t="s">
        <v>12</v>
      </c>
      <c r="F37" s="3" t="s">
        <v>11</v>
      </c>
      <c r="G37" s="22">
        <v>199</v>
      </c>
      <c r="H37" s="22">
        <v>39</v>
      </c>
      <c r="I37" s="6">
        <v>171</v>
      </c>
      <c r="J37" s="21">
        <v>34029</v>
      </c>
      <c r="K37" s="21">
        <v>6669</v>
      </c>
      <c r="L37" s="21">
        <f t="shared" si="1"/>
        <v>27360</v>
      </c>
    </row>
    <row r="38" spans="1:12" x14ac:dyDescent="0.25">
      <c r="A38" s="17"/>
      <c r="B38" s="1">
        <v>10046</v>
      </c>
      <c r="C38" s="4">
        <v>44655</v>
      </c>
      <c r="D38" t="s">
        <v>14</v>
      </c>
      <c r="E38" t="s">
        <v>21</v>
      </c>
      <c r="F38" t="s">
        <v>15</v>
      </c>
      <c r="G38" s="22">
        <v>1299</v>
      </c>
      <c r="H38" s="22">
        <v>459</v>
      </c>
      <c r="I38" s="6">
        <v>167.20000000000002</v>
      </c>
      <c r="J38" s="21">
        <v>217192.80000000002</v>
      </c>
      <c r="K38" s="21">
        <v>76744.800000000003</v>
      </c>
      <c r="L38" s="21">
        <f t="shared" si="1"/>
        <v>140448</v>
      </c>
    </row>
    <row r="39" spans="1:12" x14ac:dyDescent="0.25">
      <c r="A39" s="17"/>
      <c r="B39" s="1">
        <v>10047</v>
      </c>
      <c r="C39" s="4">
        <v>44657</v>
      </c>
      <c r="D39" t="s">
        <v>19</v>
      </c>
      <c r="E39" t="s">
        <v>12</v>
      </c>
      <c r="F39" t="s">
        <v>15</v>
      </c>
      <c r="G39" s="22">
        <v>199</v>
      </c>
      <c r="H39" s="22">
        <v>39</v>
      </c>
      <c r="I39" s="6">
        <v>357.8</v>
      </c>
      <c r="J39" s="21">
        <v>71202.2</v>
      </c>
      <c r="K39" s="21">
        <v>13954.2</v>
      </c>
      <c r="L39" s="21">
        <f t="shared" si="1"/>
        <v>57248</v>
      </c>
    </row>
    <row r="40" spans="1:12" x14ac:dyDescent="0.25">
      <c r="A40" s="17"/>
      <c r="B40" s="1">
        <v>10048</v>
      </c>
      <c r="C40" s="4">
        <v>44659</v>
      </c>
      <c r="D40" t="s">
        <v>18</v>
      </c>
      <c r="E40" t="s">
        <v>21</v>
      </c>
      <c r="F40" t="s">
        <v>15</v>
      </c>
      <c r="G40" s="22">
        <v>449</v>
      </c>
      <c r="H40" s="22">
        <v>159</v>
      </c>
      <c r="I40" s="6">
        <v>396.20000000000005</v>
      </c>
      <c r="J40" s="21">
        <v>177893.80000000002</v>
      </c>
      <c r="K40" s="21">
        <v>62995.80000000001</v>
      </c>
      <c r="L40" s="21">
        <f t="shared" si="1"/>
        <v>114898</v>
      </c>
    </row>
    <row r="41" spans="1:12" x14ac:dyDescent="0.25">
      <c r="A41" s="17"/>
      <c r="B41" s="1">
        <v>10049</v>
      </c>
      <c r="C41" s="4">
        <v>44661</v>
      </c>
      <c r="D41" t="s">
        <v>18</v>
      </c>
      <c r="E41" t="s">
        <v>21</v>
      </c>
      <c r="F41" t="s">
        <v>15</v>
      </c>
      <c r="G41" s="22">
        <v>449</v>
      </c>
      <c r="H41" s="22">
        <v>159</v>
      </c>
      <c r="I41" s="6">
        <v>314.20000000000005</v>
      </c>
      <c r="J41" s="21">
        <v>141075.80000000002</v>
      </c>
      <c r="K41" s="21">
        <v>49957.80000000001</v>
      </c>
      <c r="L41" s="21">
        <f t="shared" si="1"/>
        <v>91118</v>
      </c>
    </row>
    <row r="42" spans="1:12" x14ac:dyDescent="0.25">
      <c r="A42" s="17"/>
      <c r="B42" s="1">
        <v>10050</v>
      </c>
      <c r="C42" s="4">
        <v>44663</v>
      </c>
      <c r="D42" t="s">
        <v>16</v>
      </c>
      <c r="E42" t="s">
        <v>32</v>
      </c>
      <c r="F42" t="s">
        <v>13</v>
      </c>
      <c r="G42" s="22">
        <v>599</v>
      </c>
      <c r="H42" s="22">
        <v>299</v>
      </c>
      <c r="I42" s="6">
        <v>497.70000000000005</v>
      </c>
      <c r="J42" s="21">
        <v>298122.30000000005</v>
      </c>
      <c r="K42" s="21">
        <v>148812.30000000002</v>
      </c>
      <c r="L42" s="21">
        <f t="shared" si="1"/>
        <v>149310.00000000003</v>
      </c>
    </row>
    <row r="43" spans="1:12" x14ac:dyDescent="0.25">
      <c r="A43" s="17"/>
      <c r="B43" s="1">
        <v>10051</v>
      </c>
      <c r="C43" s="4">
        <v>44665</v>
      </c>
      <c r="D43" t="s">
        <v>16</v>
      </c>
      <c r="E43" t="s">
        <v>21</v>
      </c>
      <c r="F43" t="s">
        <v>17</v>
      </c>
      <c r="G43" s="22">
        <v>599</v>
      </c>
      <c r="H43" s="22">
        <v>299</v>
      </c>
      <c r="I43" s="6">
        <v>125.4</v>
      </c>
      <c r="J43" s="21">
        <v>75114.600000000006</v>
      </c>
      <c r="K43" s="21">
        <v>37494.6</v>
      </c>
      <c r="L43" s="21">
        <f t="shared" si="1"/>
        <v>37620.000000000007</v>
      </c>
    </row>
    <row r="44" spans="1:12" x14ac:dyDescent="0.25">
      <c r="A44" s="17"/>
      <c r="B44" s="1">
        <v>10052</v>
      </c>
      <c r="C44" s="4">
        <v>44667</v>
      </c>
      <c r="D44" t="s">
        <v>19</v>
      </c>
      <c r="E44" t="s">
        <v>12</v>
      </c>
      <c r="F44" t="s">
        <v>17</v>
      </c>
      <c r="G44" s="22">
        <v>199</v>
      </c>
      <c r="H44" s="22">
        <v>39</v>
      </c>
      <c r="I44" s="6">
        <v>411.20000000000005</v>
      </c>
      <c r="J44" s="21">
        <v>81828.800000000003</v>
      </c>
      <c r="K44" s="21">
        <v>16036.800000000001</v>
      </c>
      <c r="L44" s="21">
        <f t="shared" si="1"/>
        <v>65792</v>
      </c>
    </row>
    <row r="45" spans="1:12" x14ac:dyDescent="0.25">
      <c r="A45" s="17"/>
      <c r="B45" s="1">
        <v>10053</v>
      </c>
      <c r="C45" s="4">
        <v>44669</v>
      </c>
      <c r="D45" t="s">
        <v>19</v>
      </c>
      <c r="E45" t="s">
        <v>12</v>
      </c>
      <c r="F45" s="3" t="s">
        <v>11</v>
      </c>
      <c r="G45" s="22">
        <v>199</v>
      </c>
      <c r="H45" s="22">
        <v>39</v>
      </c>
      <c r="I45" s="6">
        <v>194.3</v>
      </c>
      <c r="J45" s="21">
        <v>38665.700000000004</v>
      </c>
      <c r="K45" s="21">
        <v>7577.7000000000007</v>
      </c>
      <c r="L45" s="21">
        <f t="shared" si="1"/>
        <v>31088.000000000004</v>
      </c>
    </row>
    <row r="46" spans="1:12" x14ac:dyDescent="0.25">
      <c r="A46" s="17"/>
      <c r="B46" s="1">
        <v>10054</v>
      </c>
      <c r="C46" s="4">
        <v>44671</v>
      </c>
      <c r="D46" t="s">
        <v>19</v>
      </c>
      <c r="E46" t="s">
        <v>32</v>
      </c>
      <c r="F46" s="3" t="s">
        <v>11</v>
      </c>
      <c r="G46" s="22">
        <v>199</v>
      </c>
      <c r="H46" s="22">
        <v>39</v>
      </c>
      <c r="I46" s="6">
        <v>167.9</v>
      </c>
      <c r="J46" s="21">
        <v>33412.1</v>
      </c>
      <c r="K46" s="21">
        <v>6548.1</v>
      </c>
      <c r="L46" s="21">
        <f t="shared" si="1"/>
        <v>26864</v>
      </c>
    </row>
    <row r="47" spans="1:12" x14ac:dyDescent="0.25">
      <c r="A47" s="17"/>
      <c r="B47" s="1">
        <v>10055</v>
      </c>
      <c r="C47" s="4">
        <v>44673</v>
      </c>
      <c r="D47" t="s">
        <v>10</v>
      </c>
      <c r="E47" t="s">
        <v>21</v>
      </c>
      <c r="F47" s="3" t="s">
        <v>11</v>
      </c>
      <c r="G47" s="21">
        <v>1099</v>
      </c>
      <c r="H47" s="21">
        <v>289</v>
      </c>
      <c r="I47" s="6">
        <v>132.20000000000002</v>
      </c>
      <c r="J47" s="21">
        <v>145287.80000000002</v>
      </c>
      <c r="K47" s="21">
        <v>38205.800000000003</v>
      </c>
      <c r="L47" s="21">
        <f t="shared" si="1"/>
        <v>107082.00000000001</v>
      </c>
    </row>
    <row r="48" spans="1:12" x14ac:dyDescent="0.25">
      <c r="A48" s="17"/>
      <c r="B48" s="1">
        <v>10056</v>
      </c>
      <c r="C48" s="4">
        <v>44675</v>
      </c>
      <c r="D48" t="s">
        <v>10</v>
      </c>
      <c r="E48" t="s">
        <v>32</v>
      </c>
      <c r="F48" s="3" t="s">
        <v>11</v>
      </c>
      <c r="G48" s="21">
        <v>1099</v>
      </c>
      <c r="H48" s="21">
        <v>289</v>
      </c>
      <c r="I48" s="6">
        <v>139.4</v>
      </c>
      <c r="J48" s="21">
        <v>153200.6</v>
      </c>
      <c r="K48" s="21">
        <v>40286.6</v>
      </c>
      <c r="L48" s="21">
        <f t="shared" si="1"/>
        <v>112914</v>
      </c>
    </row>
    <row r="49" spans="1:12" x14ac:dyDescent="0.25">
      <c r="A49" s="17"/>
      <c r="B49" s="1">
        <v>10057</v>
      </c>
      <c r="C49" s="4">
        <v>44677</v>
      </c>
      <c r="D49" t="s">
        <v>10</v>
      </c>
      <c r="E49" t="s">
        <v>12</v>
      </c>
      <c r="F49" s="3" t="s">
        <v>11</v>
      </c>
      <c r="G49" s="21">
        <v>1099</v>
      </c>
      <c r="H49" s="21">
        <v>289</v>
      </c>
      <c r="I49" s="6">
        <v>106</v>
      </c>
      <c r="J49" s="21">
        <v>116494</v>
      </c>
      <c r="K49" s="21">
        <v>30634</v>
      </c>
      <c r="L49" s="21">
        <f t="shared" si="1"/>
        <v>85860</v>
      </c>
    </row>
    <row r="50" spans="1:12" x14ac:dyDescent="0.25">
      <c r="A50" s="17"/>
      <c r="B50" s="1">
        <v>10058</v>
      </c>
      <c r="C50" s="4">
        <v>44679</v>
      </c>
      <c r="D50" t="s">
        <v>16</v>
      </c>
      <c r="E50" t="s">
        <v>32</v>
      </c>
      <c r="F50" t="s">
        <v>17</v>
      </c>
      <c r="G50" s="22">
        <v>599</v>
      </c>
      <c r="H50" s="22">
        <v>299</v>
      </c>
      <c r="I50" s="6">
        <v>271.90000000000003</v>
      </c>
      <c r="J50" s="21">
        <v>162868.10000000003</v>
      </c>
      <c r="K50" s="21">
        <v>81298.100000000006</v>
      </c>
      <c r="L50" s="21">
        <f t="shared" si="1"/>
        <v>81570.000000000029</v>
      </c>
    </row>
    <row r="51" spans="1:12" x14ac:dyDescent="0.25">
      <c r="A51" s="17"/>
      <c r="B51" s="1">
        <v>10059</v>
      </c>
      <c r="C51" s="4">
        <v>44681</v>
      </c>
      <c r="D51" t="s">
        <v>19</v>
      </c>
      <c r="E51" t="s">
        <v>12</v>
      </c>
      <c r="F51" t="s">
        <v>13</v>
      </c>
      <c r="G51" s="22">
        <v>199</v>
      </c>
      <c r="H51" s="22">
        <v>39</v>
      </c>
      <c r="I51" s="6">
        <v>236</v>
      </c>
      <c r="J51" s="21">
        <v>46964</v>
      </c>
      <c r="K51" s="21">
        <v>9204</v>
      </c>
      <c r="L51" s="21">
        <f t="shared" si="1"/>
        <v>37760</v>
      </c>
    </row>
    <row r="52" spans="1:12" x14ac:dyDescent="0.25">
      <c r="A52" s="17"/>
      <c r="B52" s="1">
        <v>10060</v>
      </c>
      <c r="C52" s="4">
        <v>44683</v>
      </c>
      <c r="D52" t="s">
        <v>14</v>
      </c>
      <c r="E52" t="s">
        <v>32</v>
      </c>
      <c r="F52" t="s">
        <v>13</v>
      </c>
      <c r="G52" s="22">
        <v>1299</v>
      </c>
      <c r="H52" s="22">
        <v>459</v>
      </c>
      <c r="I52" s="6">
        <v>339.8</v>
      </c>
      <c r="J52" s="21">
        <v>441400.2</v>
      </c>
      <c r="K52" s="21">
        <v>155968.20000000001</v>
      </c>
      <c r="L52" s="21">
        <f t="shared" si="1"/>
        <v>285432</v>
      </c>
    </row>
    <row r="53" spans="1:12" x14ac:dyDescent="0.25">
      <c r="A53" s="17"/>
      <c r="B53" s="1">
        <v>10061</v>
      </c>
      <c r="C53" s="4">
        <v>44685</v>
      </c>
      <c r="D53" t="s">
        <v>16</v>
      </c>
      <c r="E53" t="s">
        <v>32</v>
      </c>
      <c r="F53" t="s">
        <v>15</v>
      </c>
      <c r="G53" s="22">
        <v>599</v>
      </c>
      <c r="H53" s="22">
        <v>299</v>
      </c>
      <c r="I53" s="6">
        <v>403.6</v>
      </c>
      <c r="J53" s="21">
        <v>241756.40000000002</v>
      </c>
      <c r="K53" s="21">
        <v>120676.40000000001</v>
      </c>
      <c r="L53" s="21">
        <f t="shared" si="1"/>
        <v>121080.00000000001</v>
      </c>
    </row>
    <row r="54" spans="1:12" x14ac:dyDescent="0.25">
      <c r="A54" s="17"/>
      <c r="B54" s="1">
        <v>10062</v>
      </c>
      <c r="C54" s="4">
        <v>44687</v>
      </c>
      <c r="D54" t="s">
        <v>14</v>
      </c>
      <c r="E54" t="s">
        <v>21</v>
      </c>
      <c r="F54" t="s">
        <v>15</v>
      </c>
      <c r="G54" s="22">
        <v>1299</v>
      </c>
      <c r="H54" s="22">
        <v>459</v>
      </c>
      <c r="I54" s="6">
        <v>218.60000000000002</v>
      </c>
      <c r="J54" s="21">
        <v>283961.40000000002</v>
      </c>
      <c r="K54" s="21">
        <v>100337.40000000001</v>
      </c>
      <c r="L54" s="21">
        <f t="shared" si="1"/>
        <v>183624</v>
      </c>
    </row>
    <row r="55" spans="1:12" x14ac:dyDescent="0.25">
      <c r="A55" s="17"/>
      <c r="B55" s="1">
        <v>10063</v>
      </c>
      <c r="C55" s="4">
        <v>44689</v>
      </c>
      <c r="D55" t="s">
        <v>14</v>
      </c>
      <c r="E55" t="s">
        <v>21</v>
      </c>
      <c r="F55" t="s">
        <v>13</v>
      </c>
      <c r="G55" s="22">
        <v>1299</v>
      </c>
      <c r="H55" s="22">
        <v>459</v>
      </c>
      <c r="I55" s="6">
        <v>462.20000000000005</v>
      </c>
      <c r="J55" s="21">
        <v>600397.80000000005</v>
      </c>
      <c r="K55" s="21">
        <v>212149.80000000002</v>
      </c>
      <c r="L55" s="21">
        <f t="shared" si="1"/>
        <v>388248</v>
      </c>
    </row>
    <row r="56" spans="1:12" x14ac:dyDescent="0.25">
      <c r="A56" s="17"/>
      <c r="B56" s="1">
        <v>10064</v>
      </c>
      <c r="C56" s="4">
        <v>44691</v>
      </c>
      <c r="D56" t="s">
        <v>18</v>
      </c>
      <c r="E56" t="s">
        <v>12</v>
      </c>
      <c r="F56" t="s">
        <v>15</v>
      </c>
      <c r="G56" s="22">
        <v>449</v>
      </c>
      <c r="H56" s="22">
        <v>159</v>
      </c>
      <c r="I56" s="6">
        <v>210.9</v>
      </c>
      <c r="J56" s="21">
        <v>94694.1</v>
      </c>
      <c r="K56" s="21">
        <v>33533.1</v>
      </c>
      <c r="L56" s="21">
        <f t="shared" si="1"/>
        <v>61161.000000000007</v>
      </c>
    </row>
    <row r="57" spans="1:12" x14ac:dyDescent="0.25">
      <c r="A57" s="17"/>
      <c r="B57" s="1">
        <v>10065</v>
      </c>
      <c r="C57" s="4">
        <v>44693</v>
      </c>
      <c r="D57" t="s">
        <v>18</v>
      </c>
      <c r="E57" t="s">
        <v>32</v>
      </c>
      <c r="F57" t="s">
        <v>13</v>
      </c>
      <c r="G57" s="22">
        <v>449</v>
      </c>
      <c r="H57" s="22">
        <v>159</v>
      </c>
      <c r="I57" s="6">
        <v>453.40000000000003</v>
      </c>
      <c r="J57" s="21">
        <v>203576.6</v>
      </c>
      <c r="K57" s="21">
        <v>72090.600000000006</v>
      </c>
      <c r="L57" s="21">
        <f t="shared" si="1"/>
        <v>131486</v>
      </c>
    </row>
    <row r="58" spans="1:12" x14ac:dyDescent="0.25">
      <c r="A58" s="17"/>
      <c r="B58" s="1">
        <v>10066</v>
      </c>
      <c r="C58" s="4">
        <v>44695</v>
      </c>
      <c r="D58" t="s">
        <v>19</v>
      </c>
      <c r="E58" t="s">
        <v>21</v>
      </c>
      <c r="F58" t="s">
        <v>13</v>
      </c>
      <c r="G58" s="22">
        <v>199</v>
      </c>
      <c r="H58" s="22">
        <v>39</v>
      </c>
      <c r="I58" s="6">
        <v>471.90000000000003</v>
      </c>
      <c r="J58" s="21">
        <v>93908.1</v>
      </c>
      <c r="K58" s="21">
        <v>18404.100000000002</v>
      </c>
      <c r="L58" s="21">
        <f t="shared" si="1"/>
        <v>75504</v>
      </c>
    </row>
    <row r="59" spans="1:12" x14ac:dyDescent="0.25">
      <c r="A59" s="17"/>
      <c r="B59" s="1">
        <v>10067</v>
      </c>
      <c r="C59" s="4">
        <v>44697</v>
      </c>
      <c r="D59" t="s">
        <v>18</v>
      </c>
      <c r="E59" t="s">
        <v>32</v>
      </c>
      <c r="F59" t="s">
        <v>13</v>
      </c>
      <c r="G59" s="22">
        <v>449</v>
      </c>
      <c r="H59" s="22">
        <v>159</v>
      </c>
      <c r="I59" s="6">
        <v>128.30000000000001</v>
      </c>
      <c r="J59" s="21">
        <v>57606.700000000004</v>
      </c>
      <c r="K59" s="21">
        <v>20399.7</v>
      </c>
      <c r="L59" s="21">
        <f t="shared" si="1"/>
        <v>37207</v>
      </c>
    </row>
    <row r="60" spans="1:12" x14ac:dyDescent="0.25">
      <c r="A60" s="17"/>
      <c r="B60" s="1">
        <v>10068</v>
      </c>
      <c r="C60" s="4">
        <v>44699</v>
      </c>
      <c r="D60" t="s">
        <v>16</v>
      </c>
      <c r="E60" t="s">
        <v>12</v>
      </c>
      <c r="F60" t="s">
        <v>13</v>
      </c>
      <c r="G60" s="22">
        <v>599</v>
      </c>
      <c r="H60" s="22">
        <v>299</v>
      </c>
      <c r="I60" s="6">
        <v>198.20000000000002</v>
      </c>
      <c r="J60" s="21">
        <v>118721.80000000002</v>
      </c>
      <c r="K60" s="21">
        <v>59261.8</v>
      </c>
      <c r="L60" s="21">
        <f t="shared" si="1"/>
        <v>59460.000000000015</v>
      </c>
    </row>
    <row r="61" spans="1:12" x14ac:dyDescent="0.25">
      <c r="A61" s="17"/>
      <c r="B61" s="1">
        <v>10069</v>
      </c>
      <c r="C61" s="4">
        <v>44701</v>
      </c>
      <c r="D61" t="s">
        <v>16</v>
      </c>
      <c r="E61" t="s">
        <v>32</v>
      </c>
      <c r="F61" t="s">
        <v>13</v>
      </c>
      <c r="G61" s="22">
        <v>599</v>
      </c>
      <c r="H61" s="22">
        <v>299</v>
      </c>
      <c r="I61" s="6">
        <v>300.3</v>
      </c>
      <c r="J61" s="21">
        <v>179879.7</v>
      </c>
      <c r="K61" s="21">
        <v>89789.7</v>
      </c>
      <c r="L61" s="21">
        <f t="shared" si="1"/>
        <v>90090.000000000015</v>
      </c>
    </row>
    <row r="62" spans="1:12" x14ac:dyDescent="0.25">
      <c r="A62" s="17"/>
      <c r="B62" s="1">
        <v>10070</v>
      </c>
      <c r="C62" s="4">
        <v>44703</v>
      </c>
      <c r="D62" t="s">
        <v>10</v>
      </c>
      <c r="E62" t="s">
        <v>21</v>
      </c>
      <c r="F62" t="s">
        <v>13</v>
      </c>
      <c r="G62" s="21">
        <v>1099</v>
      </c>
      <c r="H62" s="21">
        <v>289</v>
      </c>
      <c r="I62" s="6">
        <v>129.4</v>
      </c>
      <c r="J62" s="21">
        <v>142210.6</v>
      </c>
      <c r="K62" s="21">
        <v>37396.6</v>
      </c>
      <c r="L62" s="21">
        <f t="shared" si="1"/>
        <v>104814</v>
      </c>
    </row>
    <row r="63" spans="1:12" x14ac:dyDescent="0.25">
      <c r="A63" s="17"/>
      <c r="B63" s="1">
        <v>10071</v>
      </c>
      <c r="C63" s="4">
        <v>44705</v>
      </c>
      <c r="D63" t="s">
        <v>10</v>
      </c>
      <c r="E63" t="s">
        <v>32</v>
      </c>
      <c r="F63" t="s">
        <v>13</v>
      </c>
      <c r="G63" s="21">
        <v>1099</v>
      </c>
      <c r="H63" s="21">
        <v>289</v>
      </c>
      <c r="I63" s="6">
        <v>341.70000000000005</v>
      </c>
      <c r="J63" s="21">
        <v>375528.30000000005</v>
      </c>
      <c r="K63" s="21">
        <v>98751.300000000017</v>
      </c>
      <c r="L63" s="21">
        <f t="shared" si="1"/>
        <v>276777</v>
      </c>
    </row>
    <row r="64" spans="1:12" x14ac:dyDescent="0.25">
      <c r="A64" s="17"/>
      <c r="B64" s="1">
        <v>10072</v>
      </c>
      <c r="C64" s="4">
        <v>44707</v>
      </c>
      <c r="D64" t="s">
        <v>16</v>
      </c>
      <c r="E64" t="s">
        <v>12</v>
      </c>
      <c r="F64" s="3" t="s">
        <v>11</v>
      </c>
      <c r="G64" s="22">
        <v>599</v>
      </c>
      <c r="H64" s="22">
        <v>299</v>
      </c>
      <c r="I64" s="6">
        <v>155.60000000000002</v>
      </c>
      <c r="J64" s="21">
        <v>93204.400000000009</v>
      </c>
      <c r="K64" s="21">
        <v>46524.400000000009</v>
      </c>
      <c r="L64" s="21">
        <f t="shared" si="1"/>
        <v>46680</v>
      </c>
    </row>
    <row r="65" spans="1:12" x14ac:dyDescent="0.25">
      <c r="A65" s="17"/>
      <c r="B65" s="1">
        <v>10073</v>
      </c>
      <c r="C65" s="4">
        <v>44709</v>
      </c>
      <c r="D65" t="s">
        <v>14</v>
      </c>
      <c r="E65" t="s">
        <v>32</v>
      </c>
      <c r="F65" s="3" t="s">
        <v>11</v>
      </c>
      <c r="G65" s="22">
        <v>1299</v>
      </c>
      <c r="H65" s="22">
        <v>459</v>
      </c>
      <c r="I65" s="6">
        <v>318.40000000000003</v>
      </c>
      <c r="J65" s="21">
        <v>413601.60000000003</v>
      </c>
      <c r="K65" s="21">
        <v>146145.60000000001</v>
      </c>
      <c r="L65" s="21">
        <f t="shared" si="1"/>
        <v>267456</v>
      </c>
    </row>
    <row r="66" spans="1:12" x14ac:dyDescent="0.25">
      <c r="A66" s="17"/>
      <c r="B66" s="1">
        <v>10074</v>
      </c>
      <c r="C66" s="4">
        <v>44711</v>
      </c>
      <c r="D66" t="s">
        <v>19</v>
      </c>
      <c r="E66" t="s">
        <v>21</v>
      </c>
      <c r="F66" s="3" t="s">
        <v>11</v>
      </c>
      <c r="G66" s="22">
        <v>199</v>
      </c>
      <c r="H66" s="22">
        <v>39</v>
      </c>
      <c r="I66" s="6">
        <v>307.60000000000002</v>
      </c>
      <c r="J66" s="21">
        <v>61212.4</v>
      </c>
      <c r="K66" s="21">
        <v>11996.400000000001</v>
      </c>
      <c r="L66" s="21">
        <f t="shared" ref="L66:L97" si="2">SUM(J66-K66)</f>
        <v>49216</v>
      </c>
    </row>
    <row r="67" spans="1:12" x14ac:dyDescent="0.25">
      <c r="A67" s="17"/>
      <c r="B67" s="1">
        <v>10075</v>
      </c>
      <c r="C67" s="4">
        <v>44713</v>
      </c>
      <c r="D67" t="s">
        <v>14</v>
      </c>
      <c r="E67" t="s">
        <v>32</v>
      </c>
      <c r="F67" s="3" t="s">
        <v>11</v>
      </c>
      <c r="G67" s="22">
        <v>1299</v>
      </c>
      <c r="H67" s="22">
        <v>459</v>
      </c>
      <c r="I67" s="6">
        <v>187.3</v>
      </c>
      <c r="J67" s="21">
        <v>243302.7</v>
      </c>
      <c r="K67" s="21">
        <v>85970.700000000012</v>
      </c>
      <c r="L67" s="21">
        <f t="shared" si="2"/>
        <v>157332</v>
      </c>
    </row>
    <row r="68" spans="1:12" x14ac:dyDescent="0.25">
      <c r="A68" s="17"/>
      <c r="B68" s="1">
        <v>10076</v>
      </c>
      <c r="C68" s="4">
        <v>44715</v>
      </c>
      <c r="D68" t="s">
        <v>19</v>
      </c>
      <c r="E68" t="s">
        <v>12</v>
      </c>
      <c r="F68" s="3" t="s">
        <v>11</v>
      </c>
      <c r="G68" s="22">
        <v>199</v>
      </c>
      <c r="H68" s="22">
        <v>39</v>
      </c>
      <c r="I68" s="6">
        <v>157.4</v>
      </c>
      <c r="J68" s="21">
        <v>31322.600000000002</v>
      </c>
      <c r="K68" s="21">
        <v>6138.6</v>
      </c>
      <c r="L68" s="21">
        <f t="shared" si="2"/>
        <v>25184</v>
      </c>
    </row>
    <row r="69" spans="1:12" x14ac:dyDescent="0.25">
      <c r="A69" s="17"/>
      <c r="B69" s="1">
        <v>10077</v>
      </c>
      <c r="C69" s="4">
        <v>44717</v>
      </c>
      <c r="D69" t="s">
        <v>18</v>
      </c>
      <c r="E69" t="s">
        <v>32</v>
      </c>
      <c r="F69" s="3" t="s">
        <v>11</v>
      </c>
      <c r="G69" s="22">
        <v>449</v>
      </c>
      <c r="H69" s="22">
        <v>159</v>
      </c>
      <c r="I69" s="6">
        <v>219.3</v>
      </c>
      <c r="J69" s="21">
        <v>98465.700000000012</v>
      </c>
      <c r="K69" s="21">
        <v>34868.700000000004</v>
      </c>
      <c r="L69" s="21">
        <f t="shared" si="2"/>
        <v>63597.000000000007</v>
      </c>
    </row>
    <row r="70" spans="1:12" x14ac:dyDescent="0.25">
      <c r="A70" s="17"/>
      <c r="B70" s="1">
        <v>10078</v>
      </c>
      <c r="C70" s="4">
        <v>44719</v>
      </c>
      <c r="D70" t="s">
        <v>19</v>
      </c>
      <c r="E70" t="s">
        <v>21</v>
      </c>
      <c r="F70" t="s">
        <v>15</v>
      </c>
      <c r="G70" s="22">
        <v>199</v>
      </c>
      <c r="H70" s="22">
        <v>39</v>
      </c>
      <c r="I70" s="6">
        <v>133</v>
      </c>
      <c r="J70" s="21">
        <v>26467</v>
      </c>
      <c r="K70" s="21">
        <v>5187</v>
      </c>
      <c r="L70" s="21">
        <f t="shared" si="2"/>
        <v>21280</v>
      </c>
    </row>
    <row r="71" spans="1:12" x14ac:dyDescent="0.25">
      <c r="A71" s="17"/>
      <c r="B71" s="1">
        <v>10079</v>
      </c>
      <c r="C71" s="4">
        <v>44721</v>
      </c>
      <c r="D71" t="s">
        <v>14</v>
      </c>
      <c r="E71" t="s">
        <v>21</v>
      </c>
      <c r="F71" t="s">
        <v>15</v>
      </c>
      <c r="G71" s="22">
        <v>1299</v>
      </c>
      <c r="H71" s="22">
        <v>459</v>
      </c>
      <c r="I71" s="6">
        <v>357.6</v>
      </c>
      <c r="J71" s="21">
        <v>464522.4</v>
      </c>
      <c r="K71" s="21">
        <v>164138.40000000002</v>
      </c>
      <c r="L71" s="21">
        <f t="shared" si="2"/>
        <v>300384</v>
      </c>
    </row>
    <row r="72" spans="1:12" x14ac:dyDescent="0.25">
      <c r="A72" s="17"/>
      <c r="B72" s="1">
        <v>10080</v>
      </c>
      <c r="C72" s="4">
        <v>44723</v>
      </c>
      <c r="D72" t="s">
        <v>19</v>
      </c>
      <c r="E72" t="s">
        <v>33</v>
      </c>
      <c r="F72" s="3" t="s">
        <v>11</v>
      </c>
      <c r="G72" s="22">
        <v>199</v>
      </c>
      <c r="H72" s="22">
        <v>39</v>
      </c>
      <c r="I72" s="6">
        <v>400.6</v>
      </c>
      <c r="J72" s="21">
        <v>79719.400000000009</v>
      </c>
      <c r="K72" s="21">
        <v>15623.400000000001</v>
      </c>
      <c r="L72" s="21">
        <f t="shared" si="2"/>
        <v>64096.000000000007</v>
      </c>
    </row>
    <row r="73" spans="1:12" x14ac:dyDescent="0.25">
      <c r="A73" s="17"/>
      <c r="B73" s="1">
        <v>10081</v>
      </c>
      <c r="C73" s="4">
        <v>44725</v>
      </c>
      <c r="D73" t="s">
        <v>19</v>
      </c>
      <c r="E73" t="s">
        <v>21</v>
      </c>
      <c r="F73" t="s">
        <v>13</v>
      </c>
      <c r="G73" s="22">
        <v>199</v>
      </c>
      <c r="H73" s="22">
        <v>39</v>
      </c>
      <c r="I73" s="6">
        <v>433.1</v>
      </c>
      <c r="J73" s="21">
        <v>86186.900000000009</v>
      </c>
      <c r="K73" s="21">
        <v>16890.900000000001</v>
      </c>
      <c r="L73" s="21">
        <f t="shared" si="2"/>
        <v>69296</v>
      </c>
    </row>
    <row r="74" spans="1:12" x14ac:dyDescent="0.25">
      <c r="A74" s="17"/>
      <c r="B74" s="1">
        <v>10082</v>
      </c>
      <c r="C74" s="4">
        <v>44727</v>
      </c>
      <c r="D74" t="s">
        <v>10</v>
      </c>
      <c r="E74" t="s">
        <v>12</v>
      </c>
      <c r="F74" t="s">
        <v>13</v>
      </c>
      <c r="G74" s="21">
        <v>1099</v>
      </c>
      <c r="H74" s="21">
        <v>289</v>
      </c>
      <c r="I74" s="6">
        <v>205.9</v>
      </c>
      <c r="J74" s="21">
        <v>226284.1</v>
      </c>
      <c r="K74" s="21">
        <v>59505.1</v>
      </c>
      <c r="L74" s="21">
        <f t="shared" si="2"/>
        <v>166779</v>
      </c>
    </row>
    <row r="75" spans="1:12" x14ac:dyDescent="0.25">
      <c r="A75" s="17"/>
      <c r="B75" s="1">
        <v>10083</v>
      </c>
      <c r="C75" s="4">
        <v>44729</v>
      </c>
      <c r="D75" t="s">
        <v>19</v>
      </c>
      <c r="E75" t="s">
        <v>12</v>
      </c>
      <c r="F75" t="s">
        <v>13</v>
      </c>
      <c r="G75" s="22">
        <v>199</v>
      </c>
      <c r="H75" s="22">
        <v>39</v>
      </c>
      <c r="I75" s="6">
        <v>436</v>
      </c>
      <c r="J75" s="21">
        <v>86764</v>
      </c>
      <c r="K75" s="21">
        <v>17004</v>
      </c>
      <c r="L75" s="21">
        <f t="shared" si="2"/>
        <v>69760</v>
      </c>
    </row>
    <row r="76" spans="1:12" x14ac:dyDescent="0.25">
      <c r="A76" s="17"/>
      <c r="B76" s="1">
        <v>10084</v>
      </c>
      <c r="C76" s="4">
        <v>44731</v>
      </c>
      <c r="D76" t="s">
        <v>16</v>
      </c>
      <c r="E76" t="s">
        <v>33</v>
      </c>
      <c r="F76" t="s">
        <v>13</v>
      </c>
      <c r="G76" s="22">
        <v>599</v>
      </c>
      <c r="H76" s="22">
        <v>299</v>
      </c>
      <c r="I76" s="6">
        <v>114.7</v>
      </c>
      <c r="J76" s="21">
        <v>68705.3</v>
      </c>
      <c r="K76" s="21">
        <v>34295.300000000003</v>
      </c>
      <c r="L76" s="21">
        <f t="shared" si="2"/>
        <v>34410</v>
      </c>
    </row>
    <row r="77" spans="1:12" x14ac:dyDescent="0.25">
      <c r="A77" s="17"/>
      <c r="B77" s="1">
        <v>10085</v>
      </c>
      <c r="C77" s="4">
        <v>44733</v>
      </c>
      <c r="D77" t="s">
        <v>10</v>
      </c>
      <c r="E77" t="s">
        <v>33</v>
      </c>
      <c r="F77" t="s">
        <v>13</v>
      </c>
      <c r="G77" s="21">
        <v>1099</v>
      </c>
      <c r="H77" s="21">
        <v>289</v>
      </c>
      <c r="I77" s="6">
        <v>213.8</v>
      </c>
      <c r="J77" s="21">
        <v>234966.2</v>
      </c>
      <c r="K77" s="21">
        <v>61788.200000000004</v>
      </c>
      <c r="L77" s="21">
        <f t="shared" si="2"/>
        <v>173178</v>
      </c>
    </row>
    <row r="78" spans="1:12" x14ac:dyDescent="0.25">
      <c r="A78" s="17"/>
      <c r="B78" s="1">
        <v>10086</v>
      </c>
      <c r="C78" s="4">
        <v>44735</v>
      </c>
      <c r="D78" t="s">
        <v>14</v>
      </c>
      <c r="E78" t="s">
        <v>33</v>
      </c>
      <c r="F78" t="s">
        <v>13</v>
      </c>
      <c r="G78" s="22">
        <v>1299</v>
      </c>
      <c r="H78" s="22">
        <v>459</v>
      </c>
      <c r="I78" s="6">
        <v>124</v>
      </c>
      <c r="J78" s="21">
        <v>161076</v>
      </c>
      <c r="K78" s="21">
        <v>56916</v>
      </c>
      <c r="L78" s="21">
        <f t="shared" si="2"/>
        <v>104160</v>
      </c>
    </row>
    <row r="79" spans="1:12" x14ac:dyDescent="0.25">
      <c r="A79" s="17"/>
      <c r="B79" s="1">
        <v>10087</v>
      </c>
      <c r="C79" s="4">
        <v>44737</v>
      </c>
      <c r="D79" t="s">
        <v>19</v>
      </c>
      <c r="E79" t="s">
        <v>12</v>
      </c>
      <c r="F79" t="s">
        <v>13</v>
      </c>
      <c r="G79" s="22">
        <v>199</v>
      </c>
      <c r="H79" s="22">
        <v>39</v>
      </c>
      <c r="I79" s="6">
        <v>285.10000000000002</v>
      </c>
      <c r="J79" s="21">
        <v>56734.9</v>
      </c>
      <c r="K79" s="21">
        <v>11118.900000000001</v>
      </c>
      <c r="L79" s="21">
        <f t="shared" si="2"/>
        <v>45616</v>
      </c>
    </row>
    <row r="80" spans="1:12" x14ac:dyDescent="0.25">
      <c r="A80" s="17"/>
      <c r="B80" s="1">
        <v>10088</v>
      </c>
      <c r="C80" s="4">
        <v>44739</v>
      </c>
      <c r="D80" t="s">
        <v>19</v>
      </c>
      <c r="E80" t="s">
        <v>21</v>
      </c>
      <c r="F80" t="s">
        <v>13</v>
      </c>
      <c r="G80" s="22">
        <v>199</v>
      </c>
      <c r="H80" s="22">
        <v>39</v>
      </c>
      <c r="I80" s="6">
        <v>228.9</v>
      </c>
      <c r="J80" s="21">
        <v>45551.1</v>
      </c>
      <c r="K80" s="21">
        <v>8927.1</v>
      </c>
      <c r="L80" s="21">
        <f t="shared" si="2"/>
        <v>36624</v>
      </c>
    </row>
    <row r="81" spans="1:12" x14ac:dyDescent="0.25">
      <c r="A81" s="17"/>
      <c r="B81" s="1">
        <v>10089</v>
      </c>
      <c r="C81" s="4">
        <v>44741</v>
      </c>
      <c r="D81" t="s">
        <v>19</v>
      </c>
      <c r="E81" t="s">
        <v>12</v>
      </c>
      <c r="F81" t="s">
        <v>13</v>
      </c>
      <c r="G81" s="22">
        <v>199</v>
      </c>
      <c r="H81" s="22">
        <v>39</v>
      </c>
      <c r="I81" s="6">
        <v>361</v>
      </c>
      <c r="J81" s="21">
        <v>71839</v>
      </c>
      <c r="K81" s="21">
        <v>14079</v>
      </c>
      <c r="L81" s="21">
        <f t="shared" si="2"/>
        <v>57760</v>
      </c>
    </row>
    <row r="82" spans="1:12" x14ac:dyDescent="0.25">
      <c r="A82" s="17"/>
      <c r="B82" s="1">
        <v>10090</v>
      </c>
      <c r="C82" s="4">
        <v>44743</v>
      </c>
      <c r="D82" t="s">
        <v>10</v>
      </c>
      <c r="E82" t="s">
        <v>12</v>
      </c>
      <c r="F82" s="3" t="s">
        <v>11</v>
      </c>
      <c r="G82" s="21">
        <v>1099</v>
      </c>
      <c r="H82" s="21">
        <v>289</v>
      </c>
      <c r="I82" s="6">
        <v>425.70000000000005</v>
      </c>
      <c r="J82" s="21">
        <v>467844.30000000005</v>
      </c>
      <c r="K82" s="21">
        <v>123027.30000000002</v>
      </c>
      <c r="L82" s="21">
        <f t="shared" si="2"/>
        <v>344817</v>
      </c>
    </row>
    <row r="83" spans="1:12" x14ac:dyDescent="0.25">
      <c r="A83" s="17"/>
      <c r="B83" s="1">
        <v>10091</v>
      </c>
      <c r="C83" s="4">
        <v>44745</v>
      </c>
      <c r="D83" t="s">
        <v>19</v>
      </c>
      <c r="E83" t="s">
        <v>12</v>
      </c>
      <c r="F83" t="s">
        <v>13</v>
      </c>
      <c r="G83" s="22">
        <v>199</v>
      </c>
      <c r="H83" s="22">
        <v>39</v>
      </c>
      <c r="I83" s="6">
        <v>233.3</v>
      </c>
      <c r="J83" s="21">
        <v>46426.700000000004</v>
      </c>
      <c r="K83" s="21">
        <v>9098.7000000000007</v>
      </c>
      <c r="L83" s="21">
        <f t="shared" si="2"/>
        <v>37328</v>
      </c>
    </row>
    <row r="84" spans="1:12" x14ac:dyDescent="0.25">
      <c r="A84" s="17"/>
      <c r="B84" s="1">
        <v>10092</v>
      </c>
      <c r="C84" s="4">
        <v>44747</v>
      </c>
      <c r="D84" t="s">
        <v>16</v>
      </c>
      <c r="E84" t="s">
        <v>21</v>
      </c>
      <c r="F84" s="3" t="s">
        <v>11</v>
      </c>
      <c r="G84" s="22">
        <v>599</v>
      </c>
      <c r="H84" s="22">
        <v>299</v>
      </c>
      <c r="I84" s="6">
        <v>381.20000000000005</v>
      </c>
      <c r="J84" s="21">
        <v>228338.80000000002</v>
      </c>
      <c r="K84" s="21">
        <v>113978.80000000002</v>
      </c>
      <c r="L84" s="21">
        <f t="shared" si="2"/>
        <v>114360</v>
      </c>
    </row>
    <row r="85" spans="1:12" x14ac:dyDescent="0.25">
      <c r="A85" s="17"/>
      <c r="B85" s="1">
        <v>10093</v>
      </c>
      <c r="C85" s="4">
        <v>44749</v>
      </c>
      <c r="D85" t="s">
        <v>14</v>
      </c>
      <c r="E85" s="3" t="s">
        <v>32</v>
      </c>
      <c r="F85" t="s">
        <v>13</v>
      </c>
      <c r="G85" s="22">
        <v>1299</v>
      </c>
      <c r="H85" s="22">
        <v>459</v>
      </c>
      <c r="I85" s="6">
        <v>415.3</v>
      </c>
      <c r="J85" s="21">
        <v>539474.70000000007</v>
      </c>
      <c r="K85" s="21">
        <v>190622.7</v>
      </c>
      <c r="L85" s="21">
        <f t="shared" si="2"/>
        <v>348852.00000000006</v>
      </c>
    </row>
    <row r="86" spans="1:12" x14ac:dyDescent="0.25">
      <c r="A86" s="17"/>
      <c r="B86" s="1">
        <v>10094</v>
      </c>
      <c r="C86" s="4">
        <v>44751</v>
      </c>
      <c r="D86" t="s">
        <v>10</v>
      </c>
      <c r="E86" s="3" t="s">
        <v>32</v>
      </c>
      <c r="F86" t="s">
        <v>15</v>
      </c>
      <c r="G86" s="21">
        <v>1099</v>
      </c>
      <c r="H86" s="21">
        <v>289</v>
      </c>
      <c r="I86" s="6">
        <v>250.4</v>
      </c>
      <c r="J86" s="21">
        <v>275189.60000000003</v>
      </c>
      <c r="K86" s="21">
        <v>72365.600000000006</v>
      </c>
      <c r="L86" s="21">
        <f t="shared" si="2"/>
        <v>202824.00000000003</v>
      </c>
    </row>
    <row r="87" spans="1:12" x14ac:dyDescent="0.25">
      <c r="A87" s="17"/>
      <c r="B87" s="1">
        <v>10095</v>
      </c>
      <c r="C87" s="4">
        <v>44753</v>
      </c>
      <c r="D87" t="s">
        <v>18</v>
      </c>
      <c r="E87" s="3" t="s">
        <v>32</v>
      </c>
      <c r="F87" t="s">
        <v>17</v>
      </c>
      <c r="G87" s="22">
        <v>449</v>
      </c>
      <c r="H87" s="22">
        <v>159</v>
      </c>
      <c r="I87" s="6">
        <v>280.10000000000002</v>
      </c>
      <c r="J87" s="21">
        <v>125764.90000000001</v>
      </c>
      <c r="K87" s="21">
        <v>44535.9</v>
      </c>
      <c r="L87" s="21">
        <f t="shared" si="2"/>
        <v>81229</v>
      </c>
    </row>
    <row r="88" spans="1:12" x14ac:dyDescent="0.25">
      <c r="A88" s="17"/>
      <c r="B88" s="1">
        <v>10096</v>
      </c>
      <c r="C88" s="4">
        <v>44755</v>
      </c>
      <c r="D88" t="s">
        <v>19</v>
      </c>
      <c r="E88" s="3" t="s">
        <v>32</v>
      </c>
      <c r="F88" t="s">
        <v>13</v>
      </c>
      <c r="G88" s="22">
        <v>199</v>
      </c>
      <c r="H88" s="22">
        <v>39</v>
      </c>
      <c r="I88" s="6">
        <v>214.9</v>
      </c>
      <c r="J88" s="21">
        <v>42765.1</v>
      </c>
      <c r="K88" s="21">
        <v>8381.1</v>
      </c>
      <c r="L88" s="21">
        <f t="shared" si="2"/>
        <v>34384</v>
      </c>
    </row>
    <row r="89" spans="1:12" x14ac:dyDescent="0.25">
      <c r="A89" s="17"/>
      <c r="B89" s="1">
        <v>10097</v>
      </c>
      <c r="C89" s="4">
        <v>44757</v>
      </c>
      <c r="D89" t="s">
        <v>16</v>
      </c>
      <c r="E89" s="3" t="s">
        <v>32</v>
      </c>
      <c r="F89" t="s">
        <v>13</v>
      </c>
      <c r="G89" s="22">
        <v>599</v>
      </c>
      <c r="H89" s="22">
        <v>299</v>
      </c>
      <c r="I89" s="6">
        <v>319.20000000000005</v>
      </c>
      <c r="J89" s="21">
        <v>191200.80000000002</v>
      </c>
      <c r="K89" s="21">
        <v>95440.800000000017</v>
      </c>
      <c r="L89" s="21">
        <f t="shared" si="2"/>
        <v>95760</v>
      </c>
    </row>
    <row r="90" spans="1:12" x14ac:dyDescent="0.25">
      <c r="A90" s="17"/>
      <c r="B90" s="1">
        <v>10098</v>
      </c>
      <c r="C90" s="4">
        <v>44759</v>
      </c>
      <c r="D90" t="s">
        <v>14</v>
      </c>
      <c r="E90" t="s">
        <v>12</v>
      </c>
      <c r="F90" t="s">
        <v>17</v>
      </c>
      <c r="G90" s="22">
        <v>1299</v>
      </c>
      <c r="H90" s="22">
        <v>459</v>
      </c>
      <c r="I90" s="6">
        <v>209.9</v>
      </c>
      <c r="J90" s="21">
        <v>272660.10000000003</v>
      </c>
      <c r="K90" s="21">
        <v>96344.1</v>
      </c>
      <c r="L90" s="21">
        <f t="shared" si="2"/>
        <v>176316.00000000003</v>
      </c>
    </row>
    <row r="91" spans="1:12" x14ac:dyDescent="0.25">
      <c r="A91" s="17"/>
      <c r="B91" s="1">
        <v>10099</v>
      </c>
      <c r="C91" s="4">
        <v>44761</v>
      </c>
      <c r="D91" t="s">
        <v>10</v>
      </c>
      <c r="E91" s="3" t="s">
        <v>33</v>
      </c>
      <c r="F91" t="s">
        <v>13</v>
      </c>
      <c r="G91" s="21">
        <v>1099</v>
      </c>
      <c r="H91" s="21">
        <v>289</v>
      </c>
      <c r="I91" s="6">
        <v>197.9</v>
      </c>
      <c r="J91" s="21">
        <v>217492.1</v>
      </c>
      <c r="K91" s="21">
        <v>57193.1</v>
      </c>
      <c r="L91" s="21">
        <f t="shared" si="2"/>
        <v>160299</v>
      </c>
    </row>
    <row r="92" spans="1:12" x14ac:dyDescent="0.25">
      <c r="A92" s="17"/>
      <c r="B92" s="1">
        <v>10100</v>
      </c>
      <c r="C92" s="4">
        <v>44763</v>
      </c>
      <c r="D92" t="s">
        <v>10</v>
      </c>
      <c r="E92" t="s">
        <v>33</v>
      </c>
      <c r="F92" t="s">
        <v>13</v>
      </c>
      <c r="G92" s="21">
        <v>1099</v>
      </c>
      <c r="H92" s="21">
        <v>289</v>
      </c>
      <c r="I92" s="6">
        <v>122.2</v>
      </c>
      <c r="J92" s="21">
        <v>134297.80000000002</v>
      </c>
      <c r="K92" s="21">
        <v>35315.800000000003</v>
      </c>
      <c r="L92" s="21">
        <f t="shared" si="2"/>
        <v>98982.000000000015</v>
      </c>
    </row>
    <row r="93" spans="1:12" x14ac:dyDescent="0.25">
      <c r="A93" s="17"/>
      <c r="B93" s="1">
        <v>10101</v>
      </c>
      <c r="C93" s="4">
        <v>44765</v>
      </c>
      <c r="D93" t="s">
        <v>19</v>
      </c>
      <c r="E93" t="s">
        <v>12</v>
      </c>
      <c r="F93" t="s">
        <v>13</v>
      </c>
      <c r="G93" s="22">
        <v>199</v>
      </c>
      <c r="H93" s="22">
        <v>39</v>
      </c>
      <c r="I93" s="6">
        <v>379.3</v>
      </c>
      <c r="J93" s="21">
        <v>75480.7</v>
      </c>
      <c r="K93" s="21">
        <v>14792.7</v>
      </c>
      <c r="L93" s="21">
        <f t="shared" si="2"/>
        <v>60688</v>
      </c>
    </row>
    <row r="94" spans="1:12" x14ac:dyDescent="0.25">
      <c r="A94" s="17"/>
      <c r="B94" s="1">
        <v>10102</v>
      </c>
      <c r="C94" s="4">
        <v>44767</v>
      </c>
      <c r="D94" t="s">
        <v>18</v>
      </c>
      <c r="E94" t="s">
        <v>32</v>
      </c>
      <c r="F94" t="s">
        <v>17</v>
      </c>
      <c r="G94" s="22">
        <v>449</v>
      </c>
      <c r="H94" s="22">
        <v>159</v>
      </c>
      <c r="I94" s="6">
        <v>120.80000000000001</v>
      </c>
      <c r="J94" s="21">
        <v>54239.200000000004</v>
      </c>
      <c r="K94" s="21">
        <v>19207.2</v>
      </c>
      <c r="L94" s="21">
        <f t="shared" si="2"/>
        <v>35032</v>
      </c>
    </row>
    <row r="95" spans="1:12" x14ac:dyDescent="0.25">
      <c r="A95" s="17"/>
      <c r="B95" s="1">
        <v>10103</v>
      </c>
      <c r="C95" s="4">
        <v>44769</v>
      </c>
      <c r="D95" t="s">
        <v>18</v>
      </c>
      <c r="E95" t="s">
        <v>21</v>
      </c>
      <c r="F95" t="s">
        <v>13</v>
      </c>
      <c r="G95" s="22">
        <v>449</v>
      </c>
      <c r="H95" s="22">
        <v>159</v>
      </c>
      <c r="I95" s="6">
        <v>454.3</v>
      </c>
      <c r="J95" s="21">
        <v>203980.7</v>
      </c>
      <c r="K95" s="21">
        <v>72233.7</v>
      </c>
      <c r="L95" s="21">
        <f t="shared" si="2"/>
        <v>131747</v>
      </c>
    </row>
    <row r="96" spans="1:12" x14ac:dyDescent="0.25">
      <c r="A96" s="17"/>
      <c r="B96" s="1">
        <v>10104</v>
      </c>
      <c r="C96" s="4">
        <v>44771</v>
      </c>
      <c r="D96" t="s">
        <v>10</v>
      </c>
      <c r="E96" t="s">
        <v>21</v>
      </c>
      <c r="F96" t="s">
        <v>17</v>
      </c>
      <c r="G96" s="22">
        <v>199</v>
      </c>
      <c r="H96" s="22">
        <v>39</v>
      </c>
      <c r="I96" s="6">
        <v>245.8</v>
      </c>
      <c r="J96" s="21">
        <v>48914.200000000004</v>
      </c>
      <c r="K96" s="21">
        <v>9586.2000000000007</v>
      </c>
      <c r="L96" s="21">
        <f t="shared" si="2"/>
        <v>39328</v>
      </c>
    </row>
    <row r="97" spans="1:12" x14ac:dyDescent="0.25">
      <c r="A97" s="17"/>
      <c r="B97" s="1">
        <v>10105</v>
      </c>
      <c r="C97" s="4">
        <v>44773</v>
      </c>
      <c r="D97" t="s">
        <v>10</v>
      </c>
      <c r="E97" t="s">
        <v>21</v>
      </c>
      <c r="F97" t="s">
        <v>17</v>
      </c>
      <c r="G97" s="22">
        <v>199</v>
      </c>
      <c r="H97" s="22">
        <v>39</v>
      </c>
      <c r="I97" s="6">
        <v>315.10000000000002</v>
      </c>
      <c r="J97" s="21">
        <v>62704.9</v>
      </c>
      <c r="K97" s="21">
        <v>12288.900000000001</v>
      </c>
      <c r="L97" s="21">
        <f t="shared" si="2"/>
        <v>50416</v>
      </c>
    </row>
    <row r="98" spans="1:12" x14ac:dyDescent="0.25">
      <c r="A98" s="17"/>
      <c r="B98" s="1">
        <v>10106</v>
      </c>
      <c r="C98" s="4">
        <v>44775</v>
      </c>
      <c r="D98" t="s">
        <v>14</v>
      </c>
      <c r="E98" t="s">
        <v>21</v>
      </c>
      <c r="F98" t="s">
        <v>17</v>
      </c>
      <c r="G98" s="21">
        <v>1099</v>
      </c>
      <c r="H98" s="21">
        <v>289</v>
      </c>
      <c r="I98" s="6">
        <v>142.4</v>
      </c>
      <c r="J98" s="21">
        <v>156497.60000000001</v>
      </c>
      <c r="K98" s="21">
        <v>41153.599999999999</v>
      </c>
      <c r="L98" s="21">
        <f t="shared" ref="L98:L129" si="3">SUM(J98-K98)</f>
        <v>115344</v>
      </c>
    </row>
    <row r="99" spans="1:12" x14ac:dyDescent="0.25">
      <c r="A99" s="17"/>
      <c r="B99" s="1">
        <v>10107</v>
      </c>
      <c r="C99" s="4">
        <v>44777</v>
      </c>
      <c r="D99" t="s">
        <v>16</v>
      </c>
      <c r="E99" t="s">
        <v>33</v>
      </c>
      <c r="F99" s="3" t="s">
        <v>15</v>
      </c>
      <c r="G99" s="22">
        <v>449</v>
      </c>
      <c r="H99" s="22">
        <v>159</v>
      </c>
      <c r="I99" s="6">
        <v>311</v>
      </c>
      <c r="J99" s="21">
        <v>139639</v>
      </c>
      <c r="K99" s="21">
        <v>49449</v>
      </c>
      <c r="L99" s="21">
        <f t="shared" si="3"/>
        <v>90190</v>
      </c>
    </row>
    <row r="100" spans="1:12" x14ac:dyDescent="0.25">
      <c r="A100" s="17"/>
      <c r="B100" s="1">
        <v>10108</v>
      </c>
      <c r="C100" s="4">
        <v>44777</v>
      </c>
      <c r="D100" t="s">
        <v>18</v>
      </c>
      <c r="E100" t="s">
        <v>12</v>
      </c>
      <c r="F100" s="3" t="s">
        <v>15</v>
      </c>
      <c r="G100" s="22">
        <v>599</v>
      </c>
      <c r="H100" s="22">
        <v>299</v>
      </c>
      <c r="I100" s="6">
        <v>378.20000000000005</v>
      </c>
      <c r="J100" s="21">
        <v>226541.80000000002</v>
      </c>
      <c r="K100" s="21">
        <v>113081.80000000002</v>
      </c>
      <c r="L100" s="21">
        <f t="shared" si="3"/>
        <v>113460</v>
      </c>
    </row>
    <row r="101" spans="1:12" x14ac:dyDescent="0.25">
      <c r="A101" s="17"/>
      <c r="B101" s="1">
        <v>10109</v>
      </c>
      <c r="C101" s="4">
        <v>44777</v>
      </c>
      <c r="D101" t="s">
        <v>19</v>
      </c>
      <c r="E101" t="s">
        <v>32</v>
      </c>
      <c r="F101" t="s">
        <v>17</v>
      </c>
      <c r="G101" s="22">
        <v>449</v>
      </c>
      <c r="H101" s="22">
        <v>159</v>
      </c>
      <c r="I101" s="6">
        <v>291.90000000000003</v>
      </c>
      <c r="J101" s="21">
        <v>131063.10000000002</v>
      </c>
      <c r="K101" s="21">
        <v>46412.100000000006</v>
      </c>
      <c r="L101" s="21">
        <f t="shared" si="3"/>
        <v>84651.000000000015</v>
      </c>
    </row>
    <row r="102" spans="1:12" x14ac:dyDescent="0.25">
      <c r="A102" s="17"/>
      <c r="B102" s="1">
        <v>10110</v>
      </c>
      <c r="C102" s="4">
        <v>44777</v>
      </c>
      <c r="D102" t="s">
        <v>19</v>
      </c>
      <c r="E102" t="s">
        <v>32</v>
      </c>
      <c r="F102" t="s">
        <v>11</v>
      </c>
      <c r="G102" s="21">
        <v>1099</v>
      </c>
      <c r="H102" s="21">
        <v>289</v>
      </c>
      <c r="I102" s="6">
        <v>479.3</v>
      </c>
      <c r="J102" s="21">
        <v>526750.70000000007</v>
      </c>
      <c r="K102" s="21">
        <v>138517.70000000001</v>
      </c>
      <c r="L102" s="21">
        <f t="shared" si="3"/>
        <v>388233.00000000006</v>
      </c>
    </row>
    <row r="103" spans="1:12" x14ac:dyDescent="0.25">
      <c r="A103" s="17"/>
      <c r="B103" s="1">
        <v>10111</v>
      </c>
      <c r="C103" s="4">
        <v>44777</v>
      </c>
      <c r="D103" t="s">
        <v>19</v>
      </c>
      <c r="E103" t="s">
        <v>32</v>
      </c>
      <c r="F103" t="s">
        <v>13</v>
      </c>
      <c r="G103" s="22">
        <v>449</v>
      </c>
      <c r="H103" s="22">
        <v>159</v>
      </c>
      <c r="I103" s="6">
        <v>115.10000000000001</v>
      </c>
      <c r="J103" s="21">
        <v>51679.9</v>
      </c>
      <c r="K103" s="21">
        <v>18300.900000000001</v>
      </c>
      <c r="L103" s="21">
        <f t="shared" si="3"/>
        <v>33379</v>
      </c>
    </row>
    <row r="104" spans="1:12" x14ac:dyDescent="0.25">
      <c r="A104" s="17"/>
      <c r="B104" s="1">
        <v>10112</v>
      </c>
      <c r="C104" s="4">
        <v>44777</v>
      </c>
      <c r="D104" t="s">
        <v>10</v>
      </c>
      <c r="E104" t="s">
        <v>33</v>
      </c>
      <c r="F104" t="s">
        <v>15</v>
      </c>
      <c r="G104" s="21">
        <v>1099</v>
      </c>
      <c r="H104" s="21">
        <v>289</v>
      </c>
      <c r="I104" s="6">
        <v>347.8</v>
      </c>
      <c r="J104" s="21">
        <v>382232.2</v>
      </c>
      <c r="K104" s="21">
        <v>100514.2</v>
      </c>
      <c r="L104" s="21">
        <f t="shared" si="3"/>
        <v>281718</v>
      </c>
    </row>
    <row r="105" spans="1:12" x14ac:dyDescent="0.25">
      <c r="A105" s="17"/>
      <c r="B105" s="1">
        <v>10113</v>
      </c>
      <c r="C105" s="4">
        <v>44777</v>
      </c>
      <c r="D105" t="s">
        <v>14</v>
      </c>
      <c r="E105" t="s">
        <v>12</v>
      </c>
      <c r="F105" t="s">
        <v>17</v>
      </c>
      <c r="G105" s="22">
        <v>1299</v>
      </c>
      <c r="H105" s="22">
        <v>459</v>
      </c>
      <c r="I105" s="6">
        <v>222.4</v>
      </c>
      <c r="J105" s="21">
        <v>288897.60000000003</v>
      </c>
      <c r="K105" s="21">
        <v>102081.60000000001</v>
      </c>
      <c r="L105" s="21">
        <f t="shared" si="3"/>
        <v>186816.00000000003</v>
      </c>
    </row>
    <row r="106" spans="1:12" x14ac:dyDescent="0.25">
      <c r="A106" s="17"/>
      <c r="B106" s="1">
        <v>10114</v>
      </c>
      <c r="C106" s="4">
        <v>44777</v>
      </c>
      <c r="D106" t="s">
        <v>14</v>
      </c>
      <c r="E106" t="s">
        <v>32</v>
      </c>
      <c r="F106" t="s">
        <v>15</v>
      </c>
      <c r="G106" s="21">
        <v>1099</v>
      </c>
      <c r="H106" s="21">
        <v>289</v>
      </c>
      <c r="I106" s="6">
        <v>276.5</v>
      </c>
      <c r="J106" s="21">
        <v>303873.5</v>
      </c>
      <c r="K106" s="21">
        <v>79908.5</v>
      </c>
      <c r="L106" s="21">
        <f t="shared" si="3"/>
        <v>223965</v>
      </c>
    </row>
    <row r="107" spans="1:12" x14ac:dyDescent="0.25">
      <c r="A107" s="17"/>
      <c r="B107" s="1">
        <v>10115</v>
      </c>
      <c r="C107" s="4">
        <v>44777</v>
      </c>
      <c r="D107" t="s">
        <v>19</v>
      </c>
      <c r="E107" t="s">
        <v>32</v>
      </c>
      <c r="F107" t="s">
        <v>15</v>
      </c>
      <c r="G107" s="21">
        <v>1099</v>
      </c>
      <c r="H107" s="21">
        <v>289</v>
      </c>
      <c r="I107" s="6">
        <v>151.20000000000002</v>
      </c>
      <c r="J107" s="21">
        <v>166168.80000000002</v>
      </c>
      <c r="K107" s="21">
        <v>43696.800000000003</v>
      </c>
      <c r="L107" s="21">
        <f t="shared" si="3"/>
        <v>122472.00000000001</v>
      </c>
    </row>
    <row r="108" spans="1:12" x14ac:dyDescent="0.25">
      <c r="A108" s="17"/>
      <c r="B108" s="1">
        <v>10116</v>
      </c>
      <c r="C108" s="4">
        <v>44777</v>
      </c>
      <c r="D108" t="s">
        <v>10</v>
      </c>
      <c r="E108" t="s">
        <v>32</v>
      </c>
      <c r="F108" t="s">
        <v>11</v>
      </c>
      <c r="G108" s="22">
        <v>199</v>
      </c>
      <c r="H108" s="22">
        <v>39</v>
      </c>
      <c r="I108" s="6">
        <v>171.60000000000002</v>
      </c>
      <c r="J108" s="21">
        <v>34148.400000000001</v>
      </c>
      <c r="K108" s="21">
        <v>6692.4000000000005</v>
      </c>
      <c r="L108" s="21">
        <f t="shared" si="3"/>
        <v>27456</v>
      </c>
    </row>
    <row r="109" spans="1:12" x14ac:dyDescent="0.25">
      <c r="A109" s="17"/>
      <c r="B109" s="1">
        <v>10117</v>
      </c>
      <c r="C109" s="4">
        <v>44777</v>
      </c>
      <c r="D109" t="s">
        <v>18</v>
      </c>
      <c r="E109" t="s">
        <v>33</v>
      </c>
      <c r="F109" t="s">
        <v>15</v>
      </c>
      <c r="G109" s="22">
        <v>599</v>
      </c>
      <c r="H109" s="22">
        <v>299</v>
      </c>
      <c r="I109" s="6">
        <v>365.40000000000003</v>
      </c>
      <c r="J109" s="21">
        <v>218874.60000000003</v>
      </c>
      <c r="K109" s="21">
        <v>109254.6</v>
      </c>
      <c r="L109" s="21">
        <f t="shared" si="3"/>
        <v>109620.00000000003</v>
      </c>
    </row>
    <row r="110" spans="1:12" x14ac:dyDescent="0.25">
      <c r="A110" s="17"/>
      <c r="B110" s="1">
        <v>10118</v>
      </c>
      <c r="C110" s="4">
        <v>44777</v>
      </c>
      <c r="D110" t="s">
        <v>16</v>
      </c>
      <c r="E110" t="s">
        <v>32</v>
      </c>
      <c r="F110" t="s">
        <v>15</v>
      </c>
      <c r="G110" s="22">
        <v>1299</v>
      </c>
      <c r="H110" s="22">
        <v>459</v>
      </c>
      <c r="I110" s="6">
        <v>156.10000000000002</v>
      </c>
      <c r="J110" s="21">
        <v>202773.90000000002</v>
      </c>
      <c r="K110" s="21">
        <v>71649.900000000009</v>
      </c>
      <c r="L110" s="21">
        <f t="shared" si="3"/>
        <v>131124</v>
      </c>
    </row>
    <row r="111" spans="1:12" x14ac:dyDescent="0.25">
      <c r="A111" s="17"/>
      <c r="B111" s="1">
        <v>10119</v>
      </c>
      <c r="C111" s="4">
        <v>44777</v>
      </c>
      <c r="D111" t="s">
        <v>18</v>
      </c>
      <c r="E111" t="s">
        <v>32</v>
      </c>
      <c r="F111" s="3" t="s">
        <v>11</v>
      </c>
      <c r="G111" s="22">
        <v>1299</v>
      </c>
      <c r="H111" s="22">
        <v>459</v>
      </c>
      <c r="I111" s="6">
        <v>208.3</v>
      </c>
      <c r="J111" s="21">
        <v>270581.7</v>
      </c>
      <c r="K111" s="21">
        <v>95609.700000000012</v>
      </c>
      <c r="L111" s="21">
        <f t="shared" si="3"/>
        <v>174972</v>
      </c>
    </row>
    <row r="112" spans="1:12" x14ac:dyDescent="0.25">
      <c r="A112" s="17"/>
      <c r="B112" s="1">
        <v>10120</v>
      </c>
      <c r="C112" s="4">
        <v>44779</v>
      </c>
      <c r="D112" t="s">
        <v>10</v>
      </c>
      <c r="E112" t="s">
        <v>32</v>
      </c>
      <c r="F112" s="3" t="s">
        <v>11</v>
      </c>
      <c r="G112" s="22">
        <v>1299</v>
      </c>
      <c r="H112" s="22">
        <v>459</v>
      </c>
      <c r="I112" s="6">
        <v>267.3</v>
      </c>
      <c r="J112" s="21">
        <v>347222.7</v>
      </c>
      <c r="K112" s="21">
        <v>122690.70000000001</v>
      </c>
      <c r="L112" s="21">
        <f t="shared" si="3"/>
        <v>224532</v>
      </c>
    </row>
    <row r="113" spans="1:12" x14ac:dyDescent="0.25">
      <c r="A113" s="17"/>
      <c r="B113" s="1">
        <v>10121</v>
      </c>
      <c r="C113" s="4">
        <v>44781</v>
      </c>
      <c r="D113" t="s">
        <v>18</v>
      </c>
      <c r="E113" t="s">
        <v>33</v>
      </c>
      <c r="F113" s="3" t="s">
        <v>11</v>
      </c>
      <c r="G113" s="22">
        <v>599</v>
      </c>
      <c r="H113" s="22">
        <v>299</v>
      </c>
      <c r="I113" s="6">
        <v>338.5</v>
      </c>
      <c r="J113" s="21">
        <v>202761.5</v>
      </c>
      <c r="K113" s="21">
        <v>101211.5</v>
      </c>
      <c r="L113" s="21">
        <f t="shared" si="3"/>
        <v>101550</v>
      </c>
    </row>
    <row r="114" spans="1:12" x14ac:dyDescent="0.25">
      <c r="A114" s="17"/>
      <c r="B114" s="1">
        <v>10122</v>
      </c>
      <c r="C114" s="4">
        <v>44783</v>
      </c>
      <c r="D114" t="s">
        <v>10</v>
      </c>
      <c r="E114" t="s">
        <v>33</v>
      </c>
      <c r="F114" s="3" t="s">
        <v>11</v>
      </c>
      <c r="G114" s="21">
        <v>1099</v>
      </c>
      <c r="H114" s="21">
        <v>289</v>
      </c>
      <c r="I114" s="6">
        <v>321.8</v>
      </c>
      <c r="J114" s="21">
        <v>353658.2</v>
      </c>
      <c r="K114" s="21">
        <v>93000.2</v>
      </c>
      <c r="L114" s="21">
        <f t="shared" si="3"/>
        <v>260658</v>
      </c>
    </row>
    <row r="115" spans="1:12" x14ac:dyDescent="0.25">
      <c r="A115" s="17"/>
      <c r="B115" s="1">
        <v>10123</v>
      </c>
      <c r="C115" s="4">
        <v>44785</v>
      </c>
      <c r="D115" t="s">
        <v>14</v>
      </c>
      <c r="E115" t="s">
        <v>12</v>
      </c>
      <c r="F115" s="3" t="s">
        <v>11</v>
      </c>
      <c r="G115" s="22">
        <v>199</v>
      </c>
      <c r="H115" s="22">
        <v>39</v>
      </c>
      <c r="I115" s="6">
        <v>368.70000000000005</v>
      </c>
      <c r="J115" s="21">
        <v>73371.3</v>
      </c>
      <c r="K115" s="21">
        <v>14379.300000000001</v>
      </c>
      <c r="L115" s="21">
        <f t="shared" si="3"/>
        <v>58992</v>
      </c>
    </row>
    <row r="116" spans="1:12" x14ac:dyDescent="0.25">
      <c r="A116" s="17"/>
      <c r="B116" s="1">
        <v>10124</v>
      </c>
      <c r="C116" s="4">
        <v>44787</v>
      </c>
      <c r="D116" t="s">
        <v>10</v>
      </c>
      <c r="E116" t="s">
        <v>12</v>
      </c>
      <c r="F116" s="3" t="s">
        <v>11</v>
      </c>
      <c r="G116" s="22">
        <v>1299</v>
      </c>
      <c r="H116" s="22">
        <v>459</v>
      </c>
      <c r="I116" s="6">
        <v>126.9</v>
      </c>
      <c r="J116" s="21">
        <v>164843.1</v>
      </c>
      <c r="K116" s="21">
        <v>58247.100000000006</v>
      </c>
      <c r="L116" s="21">
        <f t="shared" si="3"/>
        <v>106596</v>
      </c>
    </row>
    <row r="117" spans="1:12" x14ac:dyDescent="0.25">
      <c r="A117" s="17"/>
      <c r="B117" s="1">
        <v>10125</v>
      </c>
      <c r="C117" s="4">
        <v>44789</v>
      </c>
      <c r="D117" t="s">
        <v>10</v>
      </c>
      <c r="E117" t="s">
        <v>33</v>
      </c>
      <c r="F117" t="s">
        <v>17</v>
      </c>
      <c r="G117" s="22">
        <v>599</v>
      </c>
      <c r="H117" s="22">
        <v>299</v>
      </c>
      <c r="I117" s="6">
        <v>390</v>
      </c>
      <c r="J117" s="21">
        <v>233610</v>
      </c>
      <c r="K117" s="21">
        <v>116610</v>
      </c>
      <c r="L117" s="21">
        <f t="shared" si="3"/>
        <v>117000</v>
      </c>
    </row>
    <row r="118" spans="1:12" x14ac:dyDescent="0.25">
      <c r="A118" s="17"/>
      <c r="B118" s="1">
        <v>10126</v>
      </c>
      <c r="C118" s="4">
        <v>44791</v>
      </c>
      <c r="D118" t="s">
        <v>19</v>
      </c>
      <c r="E118" t="s">
        <v>12</v>
      </c>
      <c r="F118" t="s">
        <v>17</v>
      </c>
      <c r="G118" s="22">
        <v>1299</v>
      </c>
      <c r="H118" s="22">
        <v>459</v>
      </c>
      <c r="I118" s="6">
        <v>388.3</v>
      </c>
      <c r="J118" s="21">
        <v>504401.7</v>
      </c>
      <c r="K118" s="21">
        <v>178229.7</v>
      </c>
      <c r="L118" s="21">
        <f t="shared" si="3"/>
        <v>326172</v>
      </c>
    </row>
    <row r="119" spans="1:12" x14ac:dyDescent="0.25">
      <c r="A119" s="17"/>
      <c r="B119" s="1">
        <v>10127</v>
      </c>
      <c r="C119" s="4">
        <v>44793</v>
      </c>
      <c r="D119" t="s">
        <v>16</v>
      </c>
      <c r="E119" t="s">
        <v>12</v>
      </c>
      <c r="F119" t="s">
        <v>13</v>
      </c>
      <c r="G119" s="22">
        <v>1299</v>
      </c>
      <c r="H119" s="22">
        <v>459</v>
      </c>
      <c r="I119" s="6">
        <v>112</v>
      </c>
      <c r="J119" s="21">
        <v>145488</v>
      </c>
      <c r="K119" s="21">
        <v>51408</v>
      </c>
      <c r="L119" s="21">
        <f t="shared" si="3"/>
        <v>94080</v>
      </c>
    </row>
    <row r="120" spans="1:12" x14ac:dyDescent="0.25">
      <c r="A120" s="17"/>
      <c r="B120" s="1">
        <v>10128</v>
      </c>
      <c r="C120" s="4">
        <v>44795</v>
      </c>
      <c r="D120" t="s">
        <v>14</v>
      </c>
      <c r="E120" t="s">
        <v>32</v>
      </c>
      <c r="F120" t="s">
        <v>17</v>
      </c>
      <c r="G120" s="22">
        <v>199</v>
      </c>
      <c r="H120" s="22">
        <v>39</v>
      </c>
      <c r="I120" s="6">
        <v>331.70000000000005</v>
      </c>
      <c r="J120" s="21">
        <v>66008.3</v>
      </c>
      <c r="K120" s="21">
        <v>12936.300000000001</v>
      </c>
      <c r="L120" s="21">
        <f t="shared" si="3"/>
        <v>53072</v>
      </c>
    </row>
    <row r="121" spans="1:12" x14ac:dyDescent="0.25">
      <c r="A121" s="17"/>
      <c r="B121" s="1">
        <v>10129</v>
      </c>
      <c r="C121" s="4">
        <v>44797</v>
      </c>
      <c r="D121" t="s">
        <v>14</v>
      </c>
      <c r="E121" t="s">
        <v>12</v>
      </c>
      <c r="F121" t="s">
        <v>17</v>
      </c>
      <c r="G121" s="22">
        <v>199</v>
      </c>
      <c r="H121" s="22">
        <v>39</v>
      </c>
      <c r="I121" s="6">
        <v>171</v>
      </c>
      <c r="J121" s="21">
        <v>34029</v>
      </c>
      <c r="K121" s="21">
        <v>6669</v>
      </c>
      <c r="L121" s="21">
        <f t="shared" si="3"/>
        <v>27360</v>
      </c>
    </row>
    <row r="122" spans="1:12" x14ac:dyDescent="0.25">
      <c r="A122" s="17"/>
      <c r="B122" s="1">
        <v>10130</v>
      </c>
      <c r="C122" s="4">
        <v>44799</v>
      </c>
      <c r="D122" t="s">
        <v>14</v>
      </c>
      <c r="E122" t="s">
        <v>33</v>
      </c>
      <c r="F122" t="s">
        <v>15</v>
      </c>
      <c r="G122" s="22">
        <v>1299</v>
      </c>
      <c r="H122" s="22">
        <v>459</v>
      </c>
      <c r="I122" s="6">
        <v>167.20000000000002</v>
      </c>
      <c r="J122" s="21">
        <v>217192.80000000002</v>
      </c>
      <c r="K122" s="21">
        <v>76744.800000000003</v>
      </c>
      <c r="L122" s="21">
        <f t="shared" si="3"/>
        <v>140448</v>
      </c>
    </row>
    <row r="123" spans="1:12" x14ac:dyDescent="0.25">
      <c r="A123" s="17"/>
      <c r="B123" s="1">
        <v>10131</v>
      </c>
      <c r="C123" s="4">
        <v>44801</v>
      </c>
      <c r="D123" t="s">
        <v>16</v>
      </c>
      <c r="E123" t="s">
        <v>21</v>
      </c>
      <c r="F123" t="s">
        <v>15</v>
      </c>
      <c r="G123" s="22">
        <v>199</v>
      </c>
      <c r="H123" s="22">
        <v>39</v>
      </c>
      <c r="I123" s="6">
        <v>357.8</v>
      </c>
      <c r="J123" s="21">
        <v>71202.2</v>
      </c>
      <c r="K123" s="21">
        <v>13954.2</v>
      </c>
      <c r="L123" s="21">
        <f t="shared" si="3"/>
        <v>57248</v>
      </c>
    </row>
    <row r="124" spans="1:12" x14ac:dyDescent="0.25">
      <c r="A124" s="17"/>
      <c r="B124" s="1">
        <v>10132</v>
      </c>
      <c r="C124" s="4">
        <v>44803</v>
      </c>
      <c r="D124" t="s">
        <v>10</v>
      </c>
      <c r="E124" t="s">
        <v>21</v>
      </c>
      <c r="F124" t="s">
        <v>15</v>
      </c>
      <c r="G124" s="22">
        <v>449</v>
      </c>
      <c r="H124" s="22">
        <v>159</v>
      </c>
      <c r="I124" s="6">
        <v>396.20000000000005</v>
      </c>
      <c r="J124" s="21">
        <v>177893.80000000002</v>
      </c>
      <c r="K124" s="21">
        <v>62995.80000000001</v>
      </c>
      <c r="L124" s="21">
        <f t="shared" si="3"/>
        <v>114898</v>
      </c>
    </row>
    <row r="125" spans="1:12" x14ac:dyDescent="0.25">
      <c r="A125" s="17"/>
      <c r="B125" s="1">
        <v>10133</v>
      </c>
      <c r="C125" s="4">
        <v>44805</v>
      </c>
      <c r="D125" t="s">
        <v>19</v>
      </c>
      <c r="E125" t="s">
        <v>21</v>
      </c>
      <c r="F125" t="s">
        <v>15</v>
      </c>
      <c r="G125" s="22">
        <v>449</v>
      </c>
      <c r="H125" s="22">
        <v>159</v>
      </c>
      <c r="I125" s="6">
        <v>314.20000000000005</v>
      </c>
      <c r="J125" s="21">
        <v>141075.80000000002</v>
      </c>
      <c r="K125" s="21">
        <v>49957.80000000001</v>
      </c>
      <c r="L125" s="21">
        <f t="shared" si="3"/>
        <v>91118</v>
      </c>
    </row>
    <row r="126" spans="1:12" x14ac:dyDescent="0.25">
      <c r="A126" s="17"/>
      <c r="B126" s="1">
        <v>10134</v>
      </c>
      <c r="C126" s="4">
        <v>44807</v>
      </c>
      <c r="D126" t="s">
        <v>14</v>
      </c>
      <c r="E126" t="s">
        <v>21</v>
      </c>
      <c r="F126" s="3" t="s">
        <v>11</v>
      </c>
      <c r="G126" s="22">
        <v>599</v>
      </c>
      <c r="H126" s="22">
        <v>299</v>
      </c>
      <c r="I126" s="6">
        <v>497.70000000000005</v>
      </c>
      <c r="J126" s="21">
        <v>298122.30000000005</v>
      </c>
      <c r="K126" s="21">
        <v>148812.30000000002</v>
      </c>
      <c r="L126" s="21">
        <f t="shared" si="3"/>
        <v>149310.00000000003</v>
      </c>
    </row>
    <row r="127" spans="1:12" x14ac:dyDescent="0.25">
      <c r="A127" s="17"/>
      <c r="B127" s="1">
        <v>10135</v>
      </c>
      <c r="C127" s="4">
        <v>44809</v>
      </c>
      <c r="D127" t="s">
        <v>16</v>
      </c>
      <c r="E127" t="s">
        <v>12</v>
      </c>
      <c r="F127" t="s">
        <v>15</v>
      </c>
      <c r="G127" s="22">
        <v>599</v>
      </c>
      <c r="H127" s="22">
        <v>299</v>
      </c>
      <c r="I127" s="6">
        <v>125.4</v>
      </c>
      <c r="J127" s="21">
        <v>75114.600000000006</v>
      </c>
      <c r="K127" s="21">
        <v>37494.6</v>
      </c>
      <c r="L127" s="21">
        <f t="shared" si="3"/>
        <v>37620.000000000007</v>
      </c>
    </row>
    <row r="128" spans="1:12" x14ac:dyDescent="0.25">
      <c r="A128" s="17"/>
      <c r="B128" s="1">
        <v>10136</v>
      </c>
      <c r="C128" s="4">
        <v>44811</v>
      </c>
      <c r="D128" t="s">
        <v>14</v>
      </c>
      <c r="E128" t="s">
        <v>21</v>
      </c>
      <c r="F128" s="3" t="s">
        <v>11</v>
      </c>
      <c r="G128" s="22">
        <v>199</v>
      </c>
      <c r="H128" s="22">
        <v>39</v>
      </c>
      <c r="I128" s="6">
        <v>411.20000000000005</v>
      </c>
      <c r="J128" s="21">
        <v>81828.800000000003</v>
      </c>
      <c r="K128" s="21">
        <v>16036.800000000001</v>
      </c>
      <c r="L128" s="21">
        <f t="shared" si="3"/>
        <v>65792</v>
      </c>
    </row>
    <row r="129" spans="1:12" x14ac:dyDescent="0.25">
      <c r="A129" s="17"/>
      <c r="B129" s="1">
        <v>10137</v>
      </c>
      <c r="C129" s="4">
        <v>44813</v>
      </c>
      <c r="D129" t="s">
        <v>14</v>
      </c>
      <c r="E129" t="s">
        <v>12</v>
      </c>
      <c r="F129" s="3" t="s">
        <v>11</v>
      </c>
      <c r="G129" s="22">
        <v>199</v>
      </c>
      <c r="H129" s="22">
        <v>39</v>
      </c>
      <c r="I129" s="6">
        <v>194.3</v>
      </c>
      <c r="J129" s="21">
        <v>38665.700000000004</v>
      </c>
      <c r="K129" s="21">
        <v>7577.7000000000007</v>
      </c>
      <c r="L129" s="21">
        <f t="shared" si="3"/>
        <v>31088.000000000004</v>
      </c>
    </row>
    <row r="130" spans="1:12" x14ac:dyDescent="0.25">
      <c r="A130" s="17"/>
      <c r="B130" s="1">
        <v>10138</v>
      </c>
      <c r="C130" s="4">
        <v>44815</v>
      </c>
      <c r="D130" t="s">
        <v>19</v>
      </c>
      <c r="E130" t="s">
        <v>21</v>
      </c>
      <c r="F130" t="s">
        <v>15</v>
      </c>
      <c r="G130" s="22">
        <v>199</v>
      </c>
      <c r="H130" s="22">
        <v>39</v>
      </c>
      <c r="I130" s="6">
        <v>167.9</v>
      </c>
      <c r="J130" s="21">
        <v>33412.1</v>
      </c>
      <c r="K130" s="21">
        <v>6548.1</v>
      </c>
      <c r="L130" s="21">
        <f t="shared" ref="L130:L161" si="4">SUM(J130-K130)</f>
        <v>26864</v>
      </c>
    </row>
    <row r="131" spans="1:12" x14ac:dyDescent="0.25">
      <c r="A131" s="17"/>
      <c r="B131" s="1">
        <v>10139</v>
      </c>
      <c r="C131" s="4">
        <v>44817</v>
      </c>
      <c r="D131" t="s">
        <v>19</v>
      </c>
      <c r="E131" t="s">
        <v>21</v>
      </c>
      <c r="F131" t="s">
        <v>17</v>
      </c>
      <c r="G131" s="21">
        <v>1099</v>
      </c>
      <c r="H131" s="21">
        <v>289</v>
      </c>
      <c r="I131" s="6">
        <v>132.20000000000002</v>
      </c>
      <c r="J131" s="21">
        <v>145287.80000000002</v>
      </c>
      <c r="K131" s="21">
        <v>38205.800000000003</v>
      </c>
      <c r="L131" s="21">
        <f t="shared" si="4"/>
        <v>107082.00000000001</v>
      </c>
    </row>
    <row r="132" spans="1:12" x14ac:dyDescent="0.25">
      <c r="A132" s="17"/>
      <c r="B132" s="1">
        <v>10140</v>
      </c>
      <c r="C132" s="4">
        <v>44819</v>
      </c>
      <c r="D132" t="s">
        <v>14</v>
      </c>
      <c r="E132" t="s">
        <v>32</v>
      </c>
      <c r="F132" t="s">
        <v>13</v>
      </c>
      <c r="G132" s="21">
        <v>1099</v>
      </c>
      <c r="H132" s="21">
        <v>289</v>
      </c>
      <c r="I132" s="6">
        <v>139.4</v>
      </c>
      <c r="J132" s="21">
        <v>153200.6</v>
      </c>
      <c r="K132" s="21">
        <v>40286.6</v>
      </c>
      <c r="L132" s="21">
        <f t="shared" si="4"/>
        <v>112914</v>
      </c>
    </row>
    <row r="133" spans="1:12" x14ac:dyDescent="0.25">
      <c r="A133" s="17"/>
      <c r="B133" s="1">
        <v>10141</v>
      </c>
      <c r="C133" s="4">
        <v>44821</v>
      </c>
      <c r="D133" t="s">
        <v>19</v>
      </c>
      <c r="E133" t="s">
        <v>21</v>
      </c>
      <c r="F133" t="s">
        <v>15</v>
      </c>
      <c r="G133" s="21">
        <v>1099</v>
      </c>
      <c r="H133" s="21">
        <v>289</v>
      </c>
      <c r="I133" s="6">
        <v>106</v>
      </c>
      <c r="J133" s="21">
        <v>116494</v>
      </c>
      <c r="K133" s="21">
        <v>30634</v>
      </c>
      <c r="L133" s="21">
        <f t="shared" si="4"/>
        <v>85860</v>
      </c>
    </row>
    <row r="134" spans="1:12" x14ac:dyDescent="0.25">
      <c r="A134" s="17"/>
      <c r="B134" s="1">
        <v>10142</v>
      </c>
      <c r="C134" s="4">
        <v>44823</v>
      </c>
      <c r="D134" t="s">
        <v>18</v>
      </c>
      <c r="E134" t="s">
        <v>12</v>
      </c>
      <c r="F134" t="s">
        <v>13</v>
      </c>
      <c r="G134" s="22">
        <v>599</v>
      </c>
      <c r="H134" s="22">
        <v>299</v>
      </c>
      <c r="I134" s="6">
        <v>271.90000000000003</v>
      </c>
      <c r="J134" s="21">
        <v>162868.10000000003</v>
      </c>
      <c r="K134" s="21">
        <v>81298.100000000006</v>
      </c>
      <c r="L134" s="21">
        <f t="shared" si="4"/>
        <v>81570.000000000029</v>
      </c>
    </row>
    <row r="135" spans="1:12" x14ac:dyDescent="0.25">
      <c r="A135" s="17"/>
      <c r="B135" s="1">
        <v>10143</v>
      </c>
      <c r="C135" s="4">
        <v>44825</v>
      </c>
      <c r="D135" t="s">
        <v>18</v>
      </c>
      <c r="E135" t="s">
        <v>12</v>
      </c>
      <c r="F135" t="s">
        <v>15</v>
      </c>
      <c r="G135" s="22">
        <v>199</v>
      </c>
      <c r="H135" s="22">
        <v>39</v>
      </c>
      <c r="I135" s="6">
        <v>236</v>
      </c>
      <c r="J135" s="21">
        <v>46964</v>
      </c>
      <c r="K135" s="21">
        <v>9204</v>
      </c>
      <c r="L135" s="21">
        <f t="shared" si="4"/>
        <v>37760</v>
      </c>
    </row>
    <row r="136" spans="1:12" x14ac:dyDescent="0.25">
      <c r="A136" s="17"/>
      <c r="B136" s="1">
        <v>10144</v>
      </c>
      <c r="C136" s="4">
        <v>44827</v>
      </c>
      <c r="D136" t="s">
        <v>16</v>
      </c>
      <c r="E136" t="s">
        <v>32</v>
      </c>
      <c r="F136" s="3" t="s">
        <v>11</v>
      </c>
      <c r="G136" s="22">
        <v>1299</v>
      </c>
      <c r="H136" s="22">
        <v>459</v>
      </c>
      <c r="I136" s="6">
        <v>339.8</v>
      </c>
      <c r="J136" s="21">
        <v>441400.2</v>
      </c>
      <c r="K136" s="21">
        <v>155968.20000000001</v>
      </c>
      <c r="L136" s="21">
        <f t="shared" si="4"/>
        <v>285432</v>
      </c>
    </row>
    <row r="137" spans="1:12" x14ac:dyDescent="0.25">
      <c r="A137" s="17"/>
      <c r="B137" s="1">
        <v>10145</v>
      </c>
      <c r="C137" s="4">
        <v>44829</v>
      </c>
      <c r="D137" t="s">
        <v>16</v>
      </c>
      <c r="E137" t="s">
        <v>21</v>
      </c>
      <c r="F137" s="3" t="s">
        <v>11</v>
      </c>
      <c r="G137" s="22">
        <v>599</v>
      </c>
      <c r="H137" s="22">
        <v>299</v>
      </c>
      <c r="I137" s="6">
        <v>403.6</v>
      </c>
      <c r="J137" s="21">
        <v>241756.40000000002</v>
      </c>
      <c r="K137" s="21">
        <v>120676.40000000001</v>
      </c>
      <c r="L137" s="21">
        <f t="shared" si="4"/>
        <v>121080.00000000001</v>
      </c>
    </row>
    <row r="138" spans="1:12" x14ac:dyDescent="0.25">
      <c r="A138" s="17"/>
      <c r="B138" s="1">
        <v>10146</v>
      </c>
      <c r="C138" s="4">
        <v>44831</v>
      </c>
      <c r="D138" t="s">
        <v>19</v>
      </c>
      <c r="E138" t="s">
        <v>32</v>
      </c>
      <c r="F138" t="s">
        <v>15</v>
      </c>
      <c r="G138" s="22">
        <v>1299</v>
      </c>
      <c r="H138" s="22">
        <v>459</v>
      </c>
      <c r="I138" s="6">
        <v>218.60000000000002</v>
      </c>
      <c r="J138" s="21">
        <v>283961.40000000002</v>
      </c>
      <c r="K138" s="21">
        <v>100337.40000000001</v>
      </c>
      <c r="L138" s="21">
        <f t="shared" si="4"/>
        <v>183624</v>
      </c>
    </row>
    <row r="139" spans="1:12" x14ac:dyDescent="0.25">
      <c r="A139" s="17"/>
      <c r="B139" s="1">
        <v>10147</v>
      </c>
      <c r="C139" s="4">
        <v>44833</v>
      </c>
      <c r="D139" t="s">
        <v>19</v>
      </c>
      <c r="E139" t="s">
        <v>12</v>
      </c>
      <c r="F139" t="s">
        <v>15</v>
      </c>
      <c r="G139" s="22">
        <v>1299</v>
      </c>
      <c r="H139" s="22">
        <v>459</v>
      </c>
      <c r="I139" s="6">
        <v>462.20000000000005</v>
      </c>
      <c r="J139" s="21">
        <v>600397.80000000005</v>
      </c>
      <c r="K139" s="21">
        <v>212149.80000000002</v>
      </c>
      <c r="L139" s="21">
        <f t="shared" si="4"/>
        <v>388248</v>
      </c>
    </row>
    <row r="140" spans="1:12" x14ac:dyDescent="0.25">
      <c r="A140" s="17"/>
      <c r="B140" s="1">
        <v>10148</v>
      </c>
      <c r="C140" s="4">
        <v>44835</v>
      </c>
      <c r="D140" t="s">
        <v>19</v>
      </c>
      <c r="E140" t="s">
        <v>32</v>
      </c>
      <c r="F140" t="s">
        <v>15</v>
      </c>
      <c r="G140" s="22">
        <v>449</v>
      </c>
      <c r="H140" s="22">
        <v>159</v>
      </c>
      <c r="I140" s="6">
        <v>210.9</v>
      </c>
      <c r="J140" s="21">
        <v>94694.1</v>
      </c>
      <c r="K140" s="21">
        <v>33533.1</v>
      </c>
      <c r="L140" s="21">
        <f t="shared" si="4"/>
        <v>61161.000000000007</v>
      </c>
    </row>
    <row r="141" spans="1:12" x14ac:dyDescent="0.25">
      <c r="A141" s="17"/>
      <c r="B141" s="1">
        <v>10149</v>
      </c>
      <c r="C141" s="4">
        <v>44837</v>
      </c>
      <c r="D141" t="s">
        <v>10</v>
      </c>
      <c r="E141" t="s">
        <v>12</v>
      </c>
      <c r="F141" t="s">
        <v>15</v>
      </c>
      <c r="G141" s="22">
        <v>449</v>
      </c>
      <c r="H141" s="22">
        <v>159</v>
      </c>
      <c r="I141" s="6">
        <v>453.40000000000003</v>
      </c>
      <c r="J141" s="21">
        <v>203576.6</v>
      </c>
      <c r="K141" s="21">
        <v>72090.600000000006</v>
      </c>
      <c r="L141" s="21">
        <f t="shared" si="4"/>
        <v>131486</v>
      </c>
    </row>
    <row r="142" spans="1:12" x14ac:dyDescent="0.25">
      <c r="A142" s="17"/>
      <c r="B142" s="1">
        <v>10150</v>
      </c>
      <c r="C142" s="4">
        <v>44839</v>
      </c>
      <c r="D142" t="s">
        <v>10</v>
      </c>
      <c r="E142" t="s">
        <v>32</v>
      </c>
      <c r="F142" t="s">
        <v>13</v>
      </c>
      <c r="G142" s="22">
        <v>199</v>
      </c>
      <c r="H142" s="22">
        <v>39</v>
      </c>
      <c r="I142" s="6">
        <v>471.90000000000003</v>
      </c>
      <c r="J142" s="21">
        <v>93908.1</v>
      </c>
      <c r="K142" s="21">
        <v>18404.100000000002</v>
      </c>
      <c r="L142" s="21">
        <f t="shared" si="4"/>
        <v>75504</v>
      </c>
    </row>
    <row r="143" spans="1:12" x14ac:dyDescent="0.25">
      <c r="A143" s="17"/>
      <c r="B143" s="1">
        <v>10151</v>
      </c>
      <c r="C143" s="4">
        <v>44841</v>
      </c>
      <c r="D143" t="s">
        <v>10</v>
      </c>
      <c r="E143" t="s">
        <v>32</v>
      </c>
      <c r="F143" t="s">
        <v>17</v>
      </c>
      <c r="G143" s="22">
        <v>449</v>
      </c>
      <c r="H143" s="22">
        <v>159</v>
      </c>
      <c r="I143" s="6">
        <v>128.30000000000001</v>
      </c>
      <c r="J143" s="21">
        <v>57606.700000000004</v>
      </c>
      <c r="K143" s="21">
        <v>20399.7</v>
      </c>
      <c r="L143" s="21">
        <f t="shared" si="4"/>
        <v>37207</v>
      </c>
    </row>
    <row r="144" spans="1:12" x14ac:dyDescent="0.25">
      <c r="A144" s="17"/>
      <c r="B144" s="1">
        <v>10152</v>
      </c>
      <c r="C144" s="4">
        <v>44843</v>
      </c>
      <c r="D144" t="s">
        <v>16</v>
      </c>
      <c r="E144" t="s">
        <v>21</v>
      </c>
      <c r="F144" t="s">
        <v>17</v>
      </c>
      <c r="G144" s="22">
        <v>599</v>
      </c>
      <c r="H144" s="22">
        <v>299</v>
      </c>
      <c r="I144" s="6">
        <v>198.20000000000002</v>
      </c>
      <c r="J144" s="21">
        <v>118721.80000000002</v>
      </c>
      <c r="K144" s="21">
        <v>59261.8</v>
      </c>
      <c r="L144" s="21">
        <f t="shared" si="4"/>
        <v>59460.000000000015</v>
      </c>
    </row>
    <row r="145" spans="1:12" x14ac:dyDescent="0.25">
      <c r="A145" s="17"/>
      <c r="B145" s="1">
        <v>10153</v>
      </c>
      <c r="C145" s="4">
        <v>44845</v>
      </c>
      <c r="D145" t="s">
        <v>19</v>
      </c>
      <c r="E145" t="s">
        <v>21</v>
      </c>
      <c r="F145" s="3" t="s">
        <v>11</v>
      </c>
      <c r="G145" s="22">
        <v>599</v>
      </c>
      <c r="H145" s="22">
        <v>299</v>
      </c>
      <c r="I145" s="6">
        <v>300.3</v>
      </c>
      <c r="J145" s="21">
        <v>179879.7</v>
      </c>
      <c r="K145" s="21">
        <v>89789.7</v>
      </c>
      <c r="L145" s="21">
        <f t="shared" si="4"/>
        <v>90090.000000000015</v>
      </c>
    </row>
    <row r="146" spans="1:12" x14ac:dyDescent="0.25">
      <c r="A146" s="17"/>
      <c r="B146" s="1">
        <v>10154</v>
      </c>
      <c r="C146" s="4">
        <v>44845</v>
      </c>
      <c r="D146" t="s">
        <v>14</v>
      </c>
      <c r="E146" t="s">
        <v>12</v>
      </c>
      <c r="F146" s="3" t="s">
        <v>11</v>
      </c>
      <c r="G146" s="21">
        <v>1099</v>
      </c>
      <c r="H146" s="21">
        <v>289</v>
      </c>
      <c r="I146" s="6">
        <v>129.4</v>
      </c>
      <c r="J146" s="21">
        <v>142210.6</v>
      </c>
      <c r="K146" s="21">
        <v>37396.6</v>
      </c>
      <c r="L146" s="21">
        <f t="shared" si="4"/>
        <v>104814</v>
      </c>
    </row>
    <row r="147" spans="1:12" x14ac:dyDescent="0.25">
      <c r="A147" s="17"/>
      <c r="B147" s="1">
        <v>10155</v>
      </c>
      <c r="C147" s="4">
        <v>44845</v>
      </c>
      <c r="D147" t="s">
        <v>16</v>
      </c>
      <c r="E147" t="s">
        <v>32</v>
      </c>
      <c r="F147" s="3" t="s">
        <v>11</v>
      </c>
      <c r="G147" s="21">
        <v>1099</v>
      </c>
      <c r="H147" s="21">
        <v>289</v>
      </c>
      <c r="I147" s="6">
        <v>341.70000000000005</v>
      </c>
      <c r="J147" s="21">
        <v>375528.30000000005</v>
      </c>
      <c r="K147" s="21">
        <v>98751.300000000017</v>
      </c>
      <c r="L147" s="21">
        <f t="shared" si="4"/>
        <v>276777</v>
      </c>
    </row>
    <row r="148" spans="1:12" x14ac:dyDescent="0.25">
      <c r="A148" s="17"/>
      <c r="B148" s="1">
        <v>10156</v>
      </c>
      <c r="C148" s="4">
        <v>44845</v>
      </c>
      <c r="D148" t="s">
        <v>14</v>
      </c>
      <c r="E148" t="s">
        <v>21</v>
      </c>
      <c r="F148" s="3" t="s">
        <v>11</v>
      </c>
      <c r="G148" s="22">
        <v>599</v>
      </c>
      <c r="H148" s="22">
        <v>299</v>
      </c>
      <c r="I148" s="6">
        <v>155.60000000000002</v>
      </c>
      <c r="J148" s="21">
        <v>93204.400000000009</v>
      </c>
      <c r="K148" s="21">
        <v>46524.400000000009</v>
      </c>
      <c r="L148" s="21">
        <f t="shared" si="4"/>
        <v>46680</v>
      </c>
    </row>
    <row r="149" spans="1:12" x14ac:dyDescent="0.25">
      <c r="A149" s="17"/>
      <c r="B149" s="1">
        <v>10157</v>
      </c>
      <c r="C149" s="4">
        <v>44845</v>
      </c>
      <c r="D149" t="s">
        <v>14</v>
      </c>
      <c r="E149" t="s">
        <v>32</v>
      </c>
      <c r="F149" s="3" t="s">
        <v>11</v>
      </c>
      <c r="G149" s="22">
        <v>1299</v>
      </c>
      <c r="H149" s="22">
        <v>459</v>
      </c>
      <c r="I149" s="6">
        <v>318.40000000000003</v>
      </c>
      <c r="J149" s="21">
        <v>413601.60000000003</v>
      </c>
      <c r="K149" s="21">
        <v>146145.60000000001</v>
      </c>
      <c r="L149" s="21">
        <f t="shared" si="4"/>
        <v>267456</v>
      </c>
    </row>
    <row r="150" spans="1:12" x14ac:dyDescent="0.25">
      <c r="A150" s="17"/>
      <c r="B150" s="1">
        <v>10158</v>
      </c>
      <c r="C150" s="4">
        <v>44845</v>
      </c>
      <c r="D150" t="s">
        <v>18</v>
      </c>
      <c r="E150" t="s">
        <v>12</v>
      </c>
      <c r="F150" t="s">
        <v>17</v>
      </c>
      <c r="G150" s="22">
        <v>199</v>
      </c>
      <c r="H150" s="22">
        <v>39</v>
      </c>
      <c r="I150" s="6">
        <v>307.60000000000002</v>
      </c>
      <c r="J150" s="21">
        <v>61212.4</v>
      </c>
      <c r="K150" s="21">
        <v>11996.400000000001</v>
      </c>
      <c r="L150" s="21">
        <f t="shared" si="4"/>
        <v>49216</v>
      </c>
    </row>
    <row r="151" spans="1:12" x14ac:dyDescent="0.25">
      <c r="A151" s="17"/>
      <c r="B151" s="1">
        <v>10159</v>
      </c>
      <c r="C151" s="4">
        <v>44845</v>
      </c>
      <c r="D151" t="s">
        <v>18</v>
      </c>
      <c r="E151" t="s">
        <v>32</v>
      </c>
      <c r="F151" t="s">
        <v>13</v>
      </c>
      <c r="G151" s="22">
        <v>1299</v>
      </c>
      <c r="H151" s="22">
        <v>459</v>
      </c>
      <c r="I151" s="6">
        <v>187.3</v>
      </c>
      <c r="J151" s="21">
        <v>243302.7</v>
      </c>
      <c r="K151" s="21">
        <v>85970.700000000012</v>
      </c>
      <c r="L151" s="21">
        <f t="shared" si="4"/>
        <v>157332</v>
      </c>
    </row>
    <row r="152" spans="1:12" x14ac:dyDescent="0.25">
      <c r="A152" s="17"/>
      <c r="B152" s="1">
        <v>10160</v>
      </c>
      <c r="C152" s="4">
        <v>44845</v>
      </c>
      <c r="D152" t="s">
        <v>19</v>
      </c>
      <c r="E152" t="s">
        <v>21</v>
      </c>
      <c r="F152" t="s">
        <v>13</v>
      </c>
      <c r="G152" s="22">
        <v>199</v>
      </c>
      <c r="H152" s="22">
        <v>39</v>
      </c>
      <c r="I152" s="6">
        <v>157.4</v>
      </c>
      <c r="J152" s="21">
        <v>31322.600000000002</v>
      </c>
      <c r="K152" s="21">
        <v>6138.6</v>
      </c>
      <c r="L152" s="21">
        <f t="shared" si="4"/>
        <v>25184</v>
      </c>
    </row>
    <row r="153" spans="1:12" x14ac:dyDescent="0.25">
      <c r="A153" s="17"/>
      <c r="B153" s="1">
        <v>10161</v>
      </c>
      <c r="C153" s="4">
        <v>44845</v>
      </c>
      <c r="D153" t="s">
        <v>18</v>
      </c>
      <c r="E153" t="s">
        <v>32</v>
      </c>
      <c r="F153" t="s">
        <v>15</v>
      </c>
      <c r="G153" s="22">
        <v>449</v>
      </c>
      <c r="H153" s="22">
        <v>159</v>
      </c>
      <c r="I153" s="6">
        <v>219.3</v>
      </c>
      <c r="J153" s="21">
        <v>98465.700000000012</v>
      </c>
      <c r="K153" s="21">
        <v>34868.700000000004</v>
      </c>
      <c r="L153" s="21">
        <f t="shared" si="4"/>
        <v>63597.000000000007</v>
      </c>
    </row>
    <row r="154" spans="1:12" x14ac:dyDescent="0.25">
      <c r="A154" s="17"/>
      <c r="B154" s="1">
        <v>10162</v>
      </c>
      <c r="C154" s="4">
        <v>44845</v>
      </c>
      <c r="D154" t="s">
        <v>16</v>
      </c>
      <c r="E154" t="s">
        <v>12</v>
      </c>
      <c r="F154" t="s">
        <v>15</v>
      </c>
      <c r="G154" s="22">
        <v>199</v>
      </c>
      <c r="H154" s="22">
        <v>39</v>
      </c>
      <c r="I154" s="6">
        <v>133</v>
      </c>
      <c r="J154" s="21">
        <v>26467</v>
      </c>
      <c r="K154" s="21">
        <v>5187</v>
      </c>
      <c r="L154" s="21">
        <f t="shared" si="4"/>
        <v>21280</v>
      </c>
    </row>
    <row r="155" spans="1:12" x14ac:dyDescent="0.25">
      <c r="A155" s="17"/>
      <c r="B155" s="1">
        <v>10163</v>
      </c>
      <c r="C155" s="4">
        <v>44845</v>
      </c>
      <c r="D155" t="s">
        <v>16</v>
      </c>
      <c r="E155" t="s">
        <v>32</v>
      </c>
      <c r="F155" t="s">
        <v>13</v>
      </c>
      <c r="G155" s="22">
        <v>1299</v>
      </c>
      <c r="H155" s="22">
        <v>459</v>
      </c>
      <c r="I155" s="6">
        <v>357.6</v>
      </c>
      <c r="J155" s="21">
        <v>464522.4</v>
      </c>
      <c r="K155" s="21">
        <v>164138.40000000002</v>
      </c>
      <c r="L155" s="21">
        <f t="shared" si="4"/>
        <v>300384</v>
      </c>
    </row>
    <row r="156" spans="1:12" x14ac:dyDescent="0.25">
      <c r="A156" s="17"/>
      <c r="B156" s="1">
        <v>10164</v>
      </c>
      <c r="C156" s="4">
        <v>44845</v>
      </c>
      <c r="D156" t="s">
        <v>10</v>
      </c>
      <c r="E156" t="s">
        <v>21</v>
      </c>
      <c r="F156" t="s">
        <v>15</v>
      </c>
      <c r="G156" s="22">
        <v>199</v>
      </c>
      <c r="H156" s="22">
        <v>39</v>
      </c>
      <c r="I156" s="6">
        <v>400.6</v>
      </c>
      <c r="J156" s="21">
        <v>79719.400000000009</v>
      </c>
      <c r="K156" s="21">
        <v>15623.400000000001</v>
      </c>
      <c r="L156" s="21">
        <f t="shared" si="4"/>
        <v>64096.000000000007</v>
      </c>
    </row>
    <row r="157" spans="1:12" x14ac:dyDescent="0.25">
      <c r="A157" s="17"/>
      <c r="B157" s="1">
        <v>10165</v>
      </c>
      <c r="C157" s="4">
        <v>44845</v>
      </c>
      <c r="D157" t="s">
        <v>10</v>
      </c>
      <c r="E157" t="s">
        <v>32</v>
      </c>
      <c r="F157" t="s">
        <v>13</v>
      </c>
      <c r="G157" s="22">
        <v>199</v>
      </c>
      <c r="H157" s="22">
        <v>39</v>
      </c>
      <c r="I157" s="6">
        <v>433.1</v>
      </c>
      <c r="J157" s="21">
        <v>86186.900000000009</v>
      </c>
      <c r="K157" s="21">
        <v>16890.900000000001</v>
      </c>
      <c r="L157" s="21">
        <f t="shared" si="4"/>
        <v>69296</v>
      </c>
    </row>
    <row r="158" spans="1:12" x14ac:dyDescent="0.25">
      <c r="A158" s="17"/>
      <c r="B158" s="1">
        <v>10166</v>
      </c>
      <c r="C158" s="4">
        <v>44845</v>
      </c>
      <c r="D158" t="s">
        <v>16</v>
      </c>
      <c r="E158" t="s">
        <v>12</v>
      </c>
      <c r="F158" t="s">
        <v>13</v>
      </c>
      <c r="G158" s="21">
        <v>1099</v>
      </c>
      <c r="H158" s="21">
        <v>289</v>
      </c>
      <c r="I158" s="6">
        <v>205.9</v>
      </c>
      <c r="J158" s="21">
        <v>226284.1</v>
      </c>
      <c r="K158" s="21">
        <v>59505.1</v>
      </c>
      <c r="L158" s="21">
        <f t="shared" si="4"/>
        <v>166779</v>
      </c>
    </row>
    <row r="159" spans="1:12" x14ac:dyDescent="0.25">
      <c r="A159" s="17"/>
      <c r="B159" s="1">
        <v>10167</v>
      </c>
      <c r="C159" s="4">
        <v>44847</v>
      </c>
      <c r="D159" t="s">
        <v>14</v>
      </c>
      <c r="E159" t="s">
        <v>32</v>
      </c>
      <c r="F159" t="s">
        <v>13</v>
      </c>
      <c r="G159" s="22">
        <v>199</v>
      </c>
      <c r="H159" s="22">
        <v>39</v>
      </c>
      <c r="I159" s="6">
        <v>436</v>
      </c>
      <c r="J159" s="21">
        <v>86764</v>
      </c>
      <c r="K159" s="21">
        <v>17004</v>
      </c>
      <c r="L159" s="21">
        <f t="shared" si="4"/>
        <v>69760</v>
      </c>
    </row>
    <row r="160" spans="1:12" x14ac:dyDescent="0.25">
      <c r="A160" s="17"/>
      <c r="B160" s="1">
        <v>10168</v>
      </c>
      <c r="C160" s="4">
        <v>44849</v>
      </c>
      <c r="D160" t="s">
        <v>19</v>
      </c>
      <c r="E160" t="s">
        <v>21</v>
      </c>
      <c r="F160" t="s">
        <v>13</v>
      </c>
      <c r="G160" s="22">
        <v>599</v>
      </c>
      <c r="H160" s="22">
        <v>299</v>
      </c>
      <c r="I160" s="6">
        <v>114.7</v>
      </c>
      <c r="J160" s="21">
        <v>68705.3</v>
      </c>
      <c r="K160" s="21">
        <v>34295.300000000003</v>
      </c>
      <c r="L160" s="21">
        <f t="shared" si="4"/>
        <v>34410</v>
      </c>
    </row>
    <row r="161" spans="1:12" x14ac:dyDescent="0.25">
      <c r="A161" s="17"/>
      <c r="B161" s="1">
        <v>10169</v>
      </c>
      <c r="C161" s="4">
        <v>44851</v>
      </c>
      <c r="D161" t="s">
        <v>14</v>
      </c>
      <c r="E161" t="s">
        <v>21</v>
      </c>
      <c r="F161" t="s">
        <v>13</v>
      </c>
      <c r="G161" s="21">
        <v>1099</v>
      </c>
      <c r="H161" s="21">
        <v>289</v>
      </c>
      <c r="I161" s="6">
        <v>213.8</v>
      </c>
      <c r="J161" s="21">
        <v>234966.2</v>
      </c>
      <c r="K161" s="21">
        <v>61788.200000000004</v>
      </c>
      <c r="L161" s="21">
        <f t="shared" si="4"/>
        <v>173178</v>
      </c>
    </row>
    <row r="162" spans="1:12" x14ac:dyDescent="0.25">
      <c r="A162" s="17"/>
      <c r="B162" s="1">
        <v>10170</v>
      </c>
      <c r="C162" s="4">
        <v>44853</v>
      </c>
      <c r="D162" t="s">
        <v>19</v>
      </c>
      <c r="E162" t="s">
        <v>33</v>
      </c>
      <c r="F162" t="s">
        <v>13</v>
      </c>
      <c r="G162" s="22">
        <v>1299</v>
      </c>
      <c r="H162" s="22">
        <v>459</v>
      </c>
      <c r="I162" s="6">
        <v>124</v>
      </c>
      <c r="J162" s="21">
        <v>161076</v>
      </c>
      <c r="K162" s="21">
        <v>56916</v>
      </c>
      <c r="L162" s="21">
        <f t="shared" ref="L162:L193" si="5">SUM(J162-K162)</f>
        <v>104160</v>
      </c>
    </row>
    <row r="163" spans="1:12" x14ac:dyDescent="0.25">
      <c r="A163" s="17"/>
      <c r="B163" s="1">
        <v>10171</v>
      </c>
      <c r="C163" s="4">
        <v>44855</v>
      </c>
      <c r="D163" t="s">
        <v>18</v>
      </c>
      <c r="E163" t="s">
        <v>21</v>
      </c>
      <c r="F163" t="s">
        <v>13</v>
      </c>
      <c r="G163" s="22">
        <v>199</v>
      </c>
      <c r="H163" s="22">
        <v>39</v>
      </c>
      <c r="I163" s="6">
        <v>285.10000000000002</v>
      </c>
      <c r="J163" s="21">
        <v>56734.9</v>
      </c>
      <c r="K163" s="21">
        <v>11118.900000000001</v>
      </c>
      <c r="L163" s="21">
        <f t="shared" si="5"/>
        <v>45616</v>
      </c>
    </row>
    <row r="164" spans="1:12" x14ac:dyDescent="0.25">
      <c r="A164" s="17"/>
      <c r="B164" s="1">
        <v>10172</v>
      </c>
      <c r="C164" s="4">
        <v>44857</v>
      </c>
      <c r="D164" t="s">
        <v>19</v>
      </c>
      <c r="E164" t="s">
        <v>12</v>
      </c>
      <c r="F164" s="3" t="s">
        <v>11</v>
      </c>
      <c r="G164" s="22">
        <v>199</v>
      </c>
      <c r="H164" s="22">
        <v>39</v>
      </c>
      <c r="I164" s="6">
        <v>228.9</v>
      </c>
      <c r="J164" s="21">
        <v>45551.1</v>
      </c>
      <c r="K164" s="21">
        <v>8927.1</v>
      </c>
      <c r="L164" s="21">
        <f t="shared" si="5"/>
        <v>36624</v>
      </c>
    </row>
    <row r="165" spans="1:12" x14ac:dyDescent="0.25">
      <c r="A165" s="17"/>
      <c r="B165" s="1">
        <v>10173</v>
      </c>
      <c r="C165" s="4">
        <v>44859</v>
      </c>
      <c r="D165" t="s">
        <v>14</v>
      </c>
      <c r="E165" t="s">
        <v>12</v>
      </c>
      <c r="F165" s="3" t="s">
        <v>11</v>
      </c>
      <c r="G165" s="22">
        <v>199</v>
      </c>
      <c r="H165" s="22">
        <v>39</v>
      </c>
      <c r="I165" s="6">
        <v>361</v>
      </c>
      <c r="J165" s="21">
        <v>71839</v>
      </c>
      <c r="K165" s="21">
        <v>14079</v>
      </c>
      <c r="L165" s="21">
        <f t="shared" si="5"/>
        <v>57760</v>
      </c>
    </row>
    <row r="166" spans="1:12" x14ac:dyDescent="0.25">
      <c r="A166" s="17"/>
      <c r="B166" s="1">
        <v>10174</v>
      </c>
      <c r="C166" s="4">
        <v>44861</v>
      </c>
      <c r="D166" t="s">
        <v>19</v>
      </c>
      <c r="E166" t="s">
        <v>33</v>
      </c>
      <c r="F166" s="3" t="s">
        <v>11</v>
      </c>
      <c r="G166" s="21">
        <v>1099</v>
      </c>
      <c r="H166" s="21">
        <v>289</v>
      </c>
      <c r="I166" s="6">
        <v>425.70000000000005</v>
      </c>
      <c r="J166" s="21">
        <v>467844.30000000005</v>
      </c>
      <c r="K166" s="21">
        <v>123027.30000000002</v>
      </c>
      <c r="L166" s="21">
        <f t="shared" si="5"/>
        <v>344817</v>
      </c>
    </row>
    <row r="167" spans="1:12" x14ac:dyDescent="0.25">
      <c r="A167" s="17"/>
      <c r="B167" s="1">
        <v>10175</v>
      </c>
      <c r="C167" s="4">
        <v>44863</v>
      </c>
      <c r="D167" t="s">
        <v>19</v>
      </c>
      <c r="E167" t="s">
        <v>33</v>
      </c>
      <c r="F167" s="3" t="s">
        <v>11</v>
      </c>
      <c r="G167" s="22">
        <v>199</v>
      </c>
      <c r="H167" s="22">
        <v>39</v>
      </c>
      <c r="I167" s="6">
        <v>233.3</v>
      </c>
      <c r="J167" s="21">
        <v>46426.700000000004</v>
      </c>
      <c r="K167" s="21">
        <v>9098.7000000000007</v>
      </c>
      <c r="L167" s="21">
        <f t="shared" si="5"/>
        <v>37328</v>
      </c>
    </row>
    <row r="168" spans="1:12" x14ac:dyDescent="0.25">
      <c r="A168" s="17"/>
      <c r="B168" s="1">
        <v>10176</v>
      </c>
      <c r="C168" s="4">
        <v>44865</v>
      </c>
      <c r="D168" t="s">
        <v>10</v>
      </c>
      <c r="E168" t="s">
        <v>33</v>
      </c>
      <c r="F168" s="3" t="s">
        <v>11</v>
      </c>
      <c r="G168" s="22">
        <v>599</v>
      </c>
      <c r="H168" s="22">
        <v>299</v>
      </c>
      <c r="I168" s="6">
        <v>381.20000000000005</v>
      </c>
      <c r="J168" s="21">
        <v>228338.80000000002</v>
      </c>
      <c r="K168" s="21">
        <v>113978.80000000002</v>
      </c>
      <c r="L168" s="21">
        <f t="shared" si="5"/>
        <v>114360</v>
      </c>
    </row>
    <row r="169" spans="1:12" x14ac:dyDescent="0.25">
      <c r="A169" s="17"/>
      <c r="B169" s="1">
        <v>10177</v>
      </c>
      <c r="C169" s="4">
        <v>44867</v>
      </c>
      <c r="D169" t="s">
        <v>19</v>
      </c>
      <c r="E169" t="s">
        <v>12</v>
      </c>
      <c r="F169" s="3" t="s">
        <v>11</v>
      </c>
      <c r="G169" s="22">
        <v>1299</v>
      </c>
      <c r="H169" s="22">
        <v>459</v>
      </c>
      <c r="I169" s="6">
        <v>415.3</v>
      </c>
      <c r="J169" s="21">
        <v>539474.70000000007</v>
      </c>
      <c r="K169" s="21">
        <v>190622.7</v>
      </c>
      <c r="L169" s="21">
        <f t="shared" si="5"/>
        <v>348852.00000000006</v>
      </c>
    </row>
    <row r="170" spans="1:12" x14ac:dyDescent="0.25">
      <c r="A170" s="17"/>
      <c r="B170" s="1">
        <v>10178</v>
      </c>
      <c r="C170" s="4">
        <v>44869</v>
      </c>
      <c r="D170" t="s">
        <v>16</v>
      </c>
      <c r="E170" t="s">
        <v>21</v>
      </c>
      <c r="F170" t="s">
        <v>15</v>
      </c>
      <c r="G170" s="21">
        <v>1099</v>
      </c>
      <c r="H170" s="21">
        <v>289</v>
      </c>
      <c r="I170" s="6">
        <v>250.4</v>
      </c>
      <c r="J170" s="21">
        <v>275189.60000000003</v>
      </c>
      <c r="K170" s="21">
        <v>72365.600000000006</v>
      </c>
      <c r="L170" s="21">
        <f t="shared" si="5"/>
        <v>202824.00000000003</v>
      </c>
    </row>
    <row r="171" spans="1:12" x14ac:dyDescent="0.25">
      <c r="A171" s="17"/>
      <c r="B171" s="1">
        <v>10179</v>
      </c>
      <c r="C171" s="4">
        <v>44871</v>
      </c>
      <c r="D171" t="s">
        <v>10</v>
      </c>
      <c r="E171" t="s">
        <v>12</v>
      </c>
      <c r="F171" t="s">
        <v>15</v>
      </c>
      <c r="G171" s="22">
        <v>449</v>
      </c>
      <c r="H171" s="22">
        <v>159</v>
      </c>
      <c r="I171" s="6">
        <v>280.10000000000002</v>
      </c>
      <c r="J171" s="21">
        <v>125764.90000000001</v>
      </c>
      <c r="K171" s="21">
        <v>44535.9</v>
      </c>
      <c r="L171" s="21">
        <f t="shared" si="5"/>
        <v>81229</v>
      </c>
    </row>
    <row r="172" spans="1:12" x14ac:dyDescent="0.25">
      <c r="A172" s="17"/>
      <c r="B172" s="1">
        <v>10180</v>
      </c>
      <c r="C172" s="4">
        <v>44873</v>
      </c>
      <c r="D172" t="s">
        <v>14</v>
      </c>
      <c r="E172" t="s">
        <v>12</v>
      </c>
      <c r="F172" s="3" t="s">
        <v>11</v>
      </c>
      <c r="G172" s="22">
        <v>199</v>
      </c>
      <c r="H172" s="22">
        <v>39</v>
      </c>
      <c r="I172" s="6">
        <v>214.9</v>
      </c>
      <c r="J172" s="21">
        <v>42765.1</v>
      </c>
      <c r="K172" s="21">
        <v>8381.1</v>
      </c>
      <c r="L172" s="21">
        <f t="shared" si="5"/>
        <v>34384</v>
      </c>
    </row>
    <row r="173" spans="1:12" x14ac:dyDescent="0.25">
      <c r="A173" s="17"/>
      <c r="B173" s="1">
        <v>10181</v>
      </c>
      <c r="C173" s="4">
        <v>44875</v>
      </c>
      <c r="D173" t="s">
        <v>19</v>
      </c>
      <c r="E173" t="s">
        <v>12</v>
      </c>
      <c r="F173" t="s">
        <v>13</v>
      </c>
      <c r="G173" s="22">
        <v>599</v>
      </c>
      <c r="H173" s="22">
        <v>299</v>
      </c>
      <c r="I173" s="6">
        <v>319.20000000000005</v>
      </c>
      <c r="J173" s="21">
        <v>191200.80000000002</v>
      </c>
      <c r="K173" s="21">
        <v>95440.800000000017</v>
      </c>
      <c r="L173" s="21">
        <f t="shared" si="5"/>
        <v>95760</v>
      </c>
    </row>
    <row r="174" spans="1:12" x14ac:dyDescent="0.25">
      <c r="A174" s="17"/>
      <c r="B174" s="1">
        <v>10182</v>
      </c>
      <c r="C174" s="4">
        <v>44877</v>
      </c>
      <c r="D174" t="s">
        <v>19</v>
      </c>
      <c r="E174" t="s">
        <v>21</v>
      </c>
      <c r="F174" t="s">
        <v>13</v>
      </c>
      <c r="G174" s="22">
        <v>1299</v>
      </c>
      <c r="H174" s="22">
        <v>459</v>
      </c>
      <c r="I174" s="6">
        <v>209.9</v>
      </c>
      <c r="J174" s="21">
        <v>272660.10000000003</v>
      </c>
      <c r="K174" s="21">
        <v>96344.1</v>
      </c>
      <c r="L174" s="21">
        <f t="shared" si="5"/>
        <v>176316.00000000003</v>
      </c>
    </row>
    <row r="175" spans="1:12" x14ac:dyDescent="0.25">
      <c r="A175" s="17"/>
      <c r="B175" s="1">
        <v>10183</v>
      </c>
      <c r="C175" s="4">
        <v>44879</v>
      </c>
      <c r="D175" t="s">
        <v>19</v>
      </c>
      <c r="E175" s="3" t="s">
        <v>32</v>
      </c>
      <c r="F175" t="s">
        <v>13</v>
      </c>
      <c r="G175" s="21">
        <v>1099</v>
      </c>
      <c r="H175" s="21">
        <v>289</v>
      </c>
      <c r="I175" s="6">
        <v>197.9</v>
      </c>
      <c r="J175" s="21">
        <v>217492.1</v>
      </c>
      <c r="K175" s="21">
        <v>57193.1</v>
      </c>
      <c r="L175" s="21">
        <f t="shared" si="5"/>
        <v>160299</v>
      </c>
    </row>
    <row r="176" spans="1:12" x14ac:dyDescent="0.25">
      <c r="A176" s="17"/>
      <c r="B176" s="1">
        <v>10184</v>
      </c>
      <c r="C176" s="4">
        <v>44879</v>
      </c>
      <c r="D176" t="s">
        <v>10</v>
      </c>
      <c r="E176" s="3" t="s">
        <v>32</v>
      </c>
      <c r="F176" t="s">
        <v>13</v>
      </c>
      <c r="G176" s="21">
        <v>1099</v>
      </c>
      <c r="H176" s="21">
        <v>289</v>
      </c>
      <c r="I176" s="6">
        <v>122.2</v>
      </c>
      <c r="J176" s="21">
        <v>134297.80000000002</v>
      </c>
      <c r="K176" s="21">
        <v>35315.800000000003</v>
      </c>
      <c r="L176" s="21">
        <f t="shared" si="5"/>
        <v>98982.000000000015</v>
      </c>
    </row>
    <row r="177" spans="1:12" x14ac:dyDescent="0.25">
      <c r="A177" s="17"/>
      <c r="B177" s="1">
        <v>10185</v>
      </c>
      <c r="C177" s="4">
        <v>44879</v>
      </c>
      <c r="D177" t="s">
        <v>19</v>
      </c>
      <c r="E177" s="3" t="s">
        <v>32</v>
      </c>
      <c r="F177" t="s">
        <v>13</v>
      </c>
      <c r="G177" s="22">
        <v>199</v>
      </c>
      <c r="H177" s="22">
        <v>39</v>
      </c>
      <c r="I177" s="6">
        <v>379.3</v>
      </c>
      <c r="J177" s="21">
        <v>75480.7</v>
      </c>
      <c r="K177" s="21">
        <v>14792.7</v>
      </c>
      <c r="L177" s="21">
        <f t="shared" si="5"/>
        <v>60688</v>
      </c>
    </row>
    <row r="178" spans="1:12" x14ac:dyDescent="0.25">
      <c r="A178" s="17"/>
      <c r="B178" s="1">
        <v>10186</v>
      </c>
      <c r="C178" s="4">
        <v>44879</v>
      </c>
      <c r="D178" t="s">
        <v>16</v>
      </c>
      <c r="E178" s="3" t="s">
        <v>32</v>
      </c>
      <c r="F178" t="s">
        <v>13</v>
      </c>
      <c r="G178" s="22">
        <v>449</v>
      </c>
      <c r="H178" s="22">
        <v>159</v>
      </c>
      <c r="I178" s="6">
        <v>120.80000000000001</v>
      </c>
      <c r="J178" s="21">
        <v>54239.200000000004</v>
      </c>
      <c r="K178" s="21">
        <v>19207.2</v>
      </c>
      <c r="L178" s="21">
        <f t="shared" si="5"/>
        <v>35032</v>
      </c>
    </row>
    <row r="179" spans="1:12" x14ac:dyDescent="0.25">
      <c r="A179" s="17"/>
      <c r="B179" s="1">
        <v>10187</v>
      </c>
      <c r="C179" s="4">
        <v>44879</v>
      </c>
      <c r="D179" t="s">
        <v>14</v>
      </c>
      <c r="E179" s="3" t="s">
        <v>32</v>
      </c>
      <c r="F179" t="s">
        <v>13</v>
      </c>
      <c r="G179" s="22">
        <v>449</v>
      </c>
      <c r="H179" s="22">
        <v>159</v>
      </c>
      <c r="I179" s="6">
        <v>454.3</v>
      </c>
      <c r="J179" s="21">
        <v>203980.7</v>
      </c>
      <c r="K179" s="21">
        <v>72233.7</v>
      </c>
      <c r="L179" s="21">
        <f t="shared" si="5"/>
        <v>131747</v>
      </c>
    </row>
    <row r="180" spans="1:12" x14ac:dyDescent="0.25">
      <c r="A180" s="17"/>
      <c r="B180" s="1">
        <v>10188</v>
      </c>
      <c r="C180" s="4">
        <v>44881</v>
      </c>
      <c r="D180" t="s">
        <v>10</v>
      </c>
      <c r="E180" t="s">
        <v>12</v>
      </c>
      <c r="F180" t="s">
        <v>13</v>
      </c>
      <c r="G180" s="22">
        <v>199</v>
      </c>
      <c r="H180" s="22">
        <v>39</v>
      </c>
      <c r="I180" s="6">
        <v>245.8</v>
      </c>
      <c r="J180" s="21">
        <v>48914.200000000004</v>
      </c>
      <c r="K180" s="21">
        <v>9586.2000000000007</v>
      </c>
      <c r="L180" s="21">
        <f t="shared" si="5"/>
        <v>39328</v>
      </c>
    </row>
    <row r="181" spans="1:12" x14ac:dyDescent="0.25">
      <c r="A181" s="17"/>
      <c r="B181" s="1">
        <v>10189</v>
      </c>
      <c r="C181" s="4">
        <v>44883</v>
      </c>
      <c r="D181" t="s">
        <v>18</v>
      </c>
      <c r="E181" s="3" t="s">
        <v>33</v>
      </c>
      <c r="F181" t="s">
        <v>13</v>
      </c>
      <c r="G181" s="22">
        <v>199</v>
      </c>
      <c r="H181" s="22">
        <v>39</v>
      </c>
      <c r="I181" s="6">
        <v>285.5</v>
      </c>
      <c r="J181" s="21">
        <v>56814.5</v>
      </c>
      <c r="K181" s="21">
        <v>11134.5</v>
      </c>
      <c r="L181" s="21">
        <f t="shared" si="5"/>
        <v>45680</v>
      </c>
    </row>
    <row r="182" spans="1:12" x14ac:dyDescent="0.25">
      <c r="A182" s="17"/>
      <c r="B182" s="1">
        <v>10190</v>
      </c>
      <c r="C182" s="4">
        <v>44879</v>
      </c>
      <c r="D182" t="s">
        <v>19</v>
      </c>
      <c r="E182" t="s">
        <v>21</v>
      </c>
      <c r="F182" s="3" t="s">
        <v>11</v>
      </c>
      <c r="G182" s="22">
        <v>199</v>
      </c>
      <c r="H182" s="22">
        <v>39</v>
      </c>
      <c r="I182" s="6">
        <v>242.10000000000002</v>
      </c>
      <c r="J182" s="21">
        <v>48177.9</v>
      </c>
      <c r="K182" s="21">
        <v>9441.9000000000015</v>
      </c>
      <c r="L182" s="21">
        <f t="shared" si="5"/>
        <v>38736</v>
      </c>
    </row>
    <row r="183" spans="1:12" x14ac:dyDescent="0.25">
      <c r="A183" s="17"/>
      <c r="B183" s="1">
        <v>10191</v>
      </c>
      <c r="C183" s="4">
        <v>44881</v>
      </c>
      <c r="D183" t="s">
        <v>16</v>
      </c>
      <c r="E183" t="s">
        <v>21</v>
      </c>
      <c r="F183" t="s">
        <v>13</v>
      </c>
      <c r="G183" s="22">
        <v>599</v>
      </c>
      <c r="H183" s="22">
        <v>299</v>
      </c>
      <c r="I183" s="6">
        <v>133.9</v>
      </c>
      <c r="J183" s="21">
        <v>80206.100000000006</v>
      </c>
      <c r="K183" s="21">
        <v>40036.1</v>
      </c>
      <c r="L183" s="21">
        <f t="shared" si="5"/>
        <v>40170.000000000007</v>
      </c>
    </row>
    <row r="184" spans="1:12" x14ac:dyDescent="0.25">
      <c r="A184" s="17"/>
      <c r="B184" s="1">
        <v>10192</v>
      </c>
      <c r="C184" s="4">
        <v>44883</v>
      </c>
      <c r="D184" t="s">
        <v>14</v>
      </c>
      <c r="E184" t="s">
        <v>21</v>
      </c>
      <c r="F184" s="3" t="s">
        <v>11</v>
      </c>
      <c r="G184" s="22">
        <v>599</v>
      </c>
      <c r="H184" s="22">
        <v>299</v>
      </c>
      <c r="I184" s="6">
        <v>288.60000000000002</v>
      </c>
      <c r="J184" s="21">
        <v>172871.40000000002</v>
      </c>
      <c r="K184" s="21">
        <v>86291.400000000009</v>
      </c>
      <c r="L184" s="21">
        <f t="shared" si="5"/>
        <v>86580.000000000015</v>
      </c>
    </row>
    <row r="185" spans="1:12" x14ac:dyDescent="0.25">
      <c r="A185" s="17"/>
      <c r="B185" s="1">
        <v>10193</v>
      </c>
      <c r="C185" s="4">
        <v>44885</v>
      </c>
      <c r="D185" t="s">
        <v>10</v>
      </c>
      <c r="E185" t="s">
        <v>12</v>
      </c>
      <c r="F185" t="s">
        <v>13</v>
      </c>
      <c r="G185" s="22">
        <v>199</v>
      </c>
      <c r="H185" s="22">
        <v>39</v>
      </c>
      <c r="I185" s="6">
        <v>200.10000000000002</v>
      </c>
      <c r="J185" s="21">
        <v>39819.9</v>
      </c>
      <c r="K185" s="21">
        <v>7803.9000000000005</v>
      </c>
      <c r="L185" s="21">
        <f t="shared" si="5"/>
        <v>32016</v>
      </c>
    </row>
    <row r="186" spans="1:12" x14ac:dyDescent="0.25">
      <c r="A186" s="17"/>
      <c r="B186" s="1">
        <v>10194</v>
      </c>
      <c r="C186" s="4">
        <v>44879</v>
      </c>
      <c r="D186" t="s">
        <v>10</v>
      </c>
      <c r="E186" t="s">
        <v>33</v>
      </c>
      <c r="F186" t="s">
        <v>15</v>
      </c>
      <c r="G186" s="21">
        <v>1099</v>
      </c>
      <c r="H186" s="21">
        <v>289</v>
      </c>
      <c r="I186" s="6">
        <v>213.8</v>
      </c>
      <c r="J186" s="21">
        <v>234966.2</v>
      </c>
      <c r="K186" s="21">
        <v>61788.200000000004</v>
      </c>
      <c r="L186" s="21">
        <f t="shared" si="5"/>
        <v>173178</v>
      </c>
    </row>
    <row r="187" spans="1:12" x14ac:dyDescent="0.25">
      <c r="A187" s="17"/>
      <c r="B187" s="1">
        <v>10195</v>
      </c>
      <c r="C187" s="4">
        <v>44881</v>
      </c>
      <c r="D187" t="s">
        <v>19</v>
      </c>
      <c r="E187" t="s">
        <v>21</v>
      </c>
      <c r="F187" t="s">
        <v>17</v>
      </c>
      <c r="G187" s="22">
        <v>1299</v>
      </c>
      <c r="H187" s="22">
        <v>459</v>
      </c>
      <c r="I187" s="6">
        <v>124</v>
      </c>
      <c r="J187" s="21">
        <v>161076</v>
      </c>
      <c r="K187" s="21">
        <v>56916</v>
      </c>
      <c r="L187" s="21">
        <f t="shared" si="5"/>
        <v>104160</v>
      </c>
    </row>
    <row r="188" spans="1:12" x14ac:dyDescent="0.25">
      <c r="A188" s="17"/>
      <c r="B188" s="1">
        <v>10196</v>
      </c>
      <c r="C188" s="4">
        <v>44883</v>
      </c>
      <c r="D188" t="s">
        <v>18</v>
      </c>
      <c r="E188" t="s">
        <v>33</v>
      </c>
      <c r="F188" t="s">
        <v>13</v>
      </c>
      <c r="G188" s="22">
        <v>199</v>
      </c>
      <c r="H188" s="22">
        <v>39</v>
      </c>
      <c r="I188" s="6">
        <v>285.10000000000002</v>
      </c>
      <c r="J188" s="21">
        <v>56734.9</v>
      </c>
      <c r="K188" s="21">
        <v>11118.900000000001</v>
      </c>
      <c r="L188" s="21">
        <f t="shared" si="5"/>
        <v>45616</v>
      </c>
    </row>
    <row r="189" spans="1:12" x14ac:dyDescent="0.25">
      <c r="A189" s="17"/>
      <c r="B189" s="1">
        <v>10197</v>
      </c>
      <c r="C189" s="4">
        <v>44885</v>
      </c>
      <c r="D189" t="s">
        <v>18</v>
      </c>
      <c r="E189" t="s">
        <v>33</v>
      </c>
      <c r="F189" t="s">
        <v>13</v>
      </c>
      <c r="G189" s="22">
        <v>199</v>
      </c>
      <c r="H189" s="22">
        <v>39</v>
      </c>
      <c r="I189" s="6">
        <v>228.9</v>
      </c>
      <c r="J189" s="21">
        <v>45551.1</v>
      </c>
      <c r="K189" s="21">
        <v>8927.1</v>
      </c>
      <c r="L189" s="21">
        <f t="shared" si="5"/>
        <v>36624</v>
      </c>
    </row>
    <row r="190" spans="1:12" x14ac:dyDescent="0.25">
      <c r="A190" s="17"/>
      <c r="B190" s="1">
        <v>10198</v>
      </c>
      <c r="C190" s="4">
        <v>44887</v>
      </c>
      <c r="D190" t="s">
        <v>19</v>
      </c>
      <c r="E190" t="s">
        <v>33</v>
      </c>
      <c r="F190" t="s">
        <v>17</v>
      </c>
      <c r="G190" s="22">
        <v>199</v>
      </c>
      <c r="H190" s="22">
        <v>39</v>
      </c>
      <c r="I190" s="6">
        <v>361</v>
      </c>
      <c r="J190" s="21">
        <v>71839</v>
      </c>
      <c r="K190" s="21">
        <v>14079</v>
      </c>
      <c r="L190" s="21">
        <f t="shared" si="5"/>
        <v>57760</v>
      </c>
    </row>
    <row r="191" spans="1:12" x14ac:dyDescent="0.25">
      <c r="A191" s="17"/>
      <c r="B191" s="1">
        <v>10199</v>
      </c>
      <c r="C191" s="4">
        <v>44889</v>
      </c>
      <c r="D191" t="s">
        <v>19</v>
      </c>
      <c r="E191" t="s">
        <v>33</v>
      </c>
      <c r="F191" t="s">
        <v>13</v>
      </c>
      <c r="G191" s="22">
        <v>1099</v>
      </c>
      <c r="H191" s="22">
        <v>289</v>
      </c>
      <c r="I191" s="6">
        <v>425.70000000000005</v>
      </c>
      <c r="J191" s="21">
        <v>467844.30000000005</v>
      </c>
      <c r="K191" s="21">
        <v>123027.30000000002</v>
      </c>
      <c r="L191" s="21">
        <f t="shared" si="5"/>
        <v>344817</v>
      </c>
    </row>
    <row r="192" spans="1:12" x14ac:dyDescent="0.25">
      <c r="A192" s="17"/>
      <c r="B192" s="1">
        <v>10200</v>
      </c>
      <c r="C192" s="4">
        <v>44909</v>
      </c>
      <c r="D192" t="s">
        <v>19</v>
      </c>
      <c r="E192" t="s">
        <v>21</v>
      </c>
      <c r="F192" s="3" t="s">
        <v>11</v>
      </c>
      <c r="G192" s="22">
        <v>199</v>
      </c>
      <c r="H192" s="22">
        <v>39</v>
      </c>
      <c r="I192" s="6">
        <v>242.10000000000002</v>
      </c>
      <c r="J192" s="21">
        <v>48177.9</v>
      </c>
      <c r="K192" s="21">
        <v>9441.9000000000015</v>
      </c>
      <c r="L192" s="21">
        <f t="shared" si="5"/>
        <v>38736</v>
      </c>
    </row>
    <row r="193" spans="1:12" x14ac:dyDescent="0.25">
      <c r="A193" s="17"/>
      <c r="B193" s="1">
        <v>10201</v>
      </c>
      <c r="C193" s="4">
        <v>44911</v>
      </c>
      <c r="D193" t="s">
        <v>16</v>
      </c>
      <c r="E193" t="s">
        <v>21</v>
      </c>
      <c r="F193" t="s">
        <v>13</v>
      </c>
      <c r="G193" s="22">
        <v>599</v>
      </c>
      <c r="H193" s="22">
        <v>299</v>
      </c>
      <c r="I193" s="6">
        <v>133.9</v>
      </c>
      <c r="J193" s="21">
        <v>80206.100000000006</v>
      </c>
      <c r="K193" s="21">
        <v>40036.1</v>
      </c>
      <c r="L193" s="21">
        <f t="shared" si="5"/>
        <v>40170.000000000007</v>
      </c>
    </row>
    <row r="194" spans="1:12" x14ac:dyDescent="0.25">
      <c r="A194" s="17"/>
      <c r="B194" s="1">
        <v>10202</v>
      </c>
      <c r="C194" s="4">
        <v>44913</v>
      </c>
      <c r="D194" t="s">
        <v>14</v>
      </c>
      <c r="E194" t="s">
        <v>21</v>
      </c>
      <c r="F194" s="3" t="s">
        <v>11</v>
      </c>
      <c r="G194" s="22">
        <v>599</v>
      </c>
      <c r="H194" s="22">
        <v>299</v>
      </c>
      <c r="I194" s="6">
        <v>288.60000000000002</v>
      </c>
      <c r="J194" s="21">
        <v>172871.40000000002</v>
      </c>
      <c r="K194" s="21">
        <v>86291.400000000009</v>
      </c>
      <c r="L194" s="21">
        <f t="shared" ref="L194:L200" si="6">SUM(J194-K194)</f>
        <v>86580.000000000015</v>
      </c>
    </row>
    <row r="195" spans="1:12" x14ac:dyDescent="0.25">
      <c r="A195" s="17"/>
      <c r="B195" s="1">
        <v>10203</v>
      </c>
      <c r="C195" s="4">
        <v>44915</v>
      </c>
      <c r="D195" t="s">
        <v>10</v>
      </c>
      <c r="E195" t="s">
        <v>12</v>
      </c>
      <c r="F195" t="s">
        <v>13</v>
      </c>
      <c r="G195" s="22">
        <v>199</v>
      </c>
      <c r="H195" s="22">
        <v>39</v>
      </c>
      <c r="I195" s="6">
        <v>200.10000000000002</v>
      </c>
      <c r="J195" s="21">
        <v>39819.9</v>
      </c>
      <c r="K195" s="21">
        <v>7803.9000000000005</v>
      </c>
      <c r="L195" s="21">
        <f t="shared" si="6"/>
        <v>32016</v>
      </c>
    </row>
    <row r="196" spans="1:12" x14ac:dyDescent="0.25">
      <c r="A196" s="17"/>
      <c r="B196" s="1">
        <v>10204</v>
      </c>
      <c r="C196" s="4">
        <v>44917</v>
      </c>
      <c r="D196" t="s">
        <v>10</v>
      </c>
      <c r="E196" t="s">
        <v>33</v>
      </c>
      <c r="F196" t="s">
        <v>15</v>
      </c>
      <c r="G196" s="21">
        <v>1099</v>
      </c>
      <c r="H196" s="21">
        <v>289</v>
      </c>
      <c r="I196" s="6">
        <v>213.8</v>
      </c>
      <c r="J196" s="21">
        <v>234966.2</v>
      </c>
      <c r="K196" s="21">
        <v>61788.200000000004</v>
      </c>
      <c r="L196" s="21">
        <f t="shared" si="6"/>
        <v>173178</v>
      </c>
    </row>
    <row r="197" spans="1:12" x14ac:dyDescent="0.25">
      <c r="A197" s="17"/>
      <c r="B197" s="1">
        <v>10205</v>
      </c>
      <c r="C197" s="4">
        <v>44919</v>
      </c>
      <c r="D197" t="s">
        <v>19</v>
      </c>
      <c r="E197" t="s">
        <v>21</v>
      </c>
      <c r="F197" t="s">
        <v>17</v>
      </c>
      <c r="G197" s="22">
        <v>1299</v>
      </c>
      <c r="H197" s="22">
        <v>459</v>
      </c>
      <c r="I197" s="6">
        <v>124</v>
      </c>
      <c r="J197" s="21">
        <v>161076</v>
      </c>
      <c r="K197" s="21">
        <v>56916</v>
      </c>
      <c r="L197" s="21">
        <f t="shared" si="6"/>
        <v>104160</v>
      </c>
    </row>
    <row r="198" spans="1:12" x14ac:dyDescent="0.25">
      <c r="A198" s="17"/>
      <c r="B198" s="1">
        <v>10206</v>
      </c>
      <c r="C198" s="4">
        <v>44921</v>
      </c>
      <c r="D198" t="s">
        <v>18</v>
      </c>
      <c r="E198" t="s">
        <v>33</v>
      </c>
      <c r="F198" t="s">
        <v>13</v>
      </c>
      <c r="G198" s="22">
        <v>199</v>
      </c>
      <c r="H198" s="22">
        <v>39</v>
      </c>
      <c r="I198" s="6">
        <v>285.10000000000002</v>
      </c>
      <c r="J198" s="21">
        <v>56734.9</v>
      </c>
      <c r="K198" s="21">
        <v>11118.900000000001</v>
      </c>
      <c r="L198" s="21">
        <f t="shared" si="6"/>
        <v>45616</v>
      </c>
    </row>
    <row r="199" spans="1:12" x14ac:dyDescent="0.25">
      <c r="A199" s="17"/>
      <c r="B199" s="1">
        <v>10207</v>
      </c>
      <c r="C199" s="4">
        <v>44923</v>
      </c>
      <c r="D199" t="s">
        <v>18</v>
      </c>
      <c r="E199" t="s">
        <v>33</v>
      </c>
      <c r="F199" t="s">
        <v>13</v>
      </c>
      <c r="G199" s="22">
        <v>199</v>
      </c>
      <c r="H199" s="22">
        <v>39</v>
      </c>
      <c r="I199" s="6">
        <v>228.9</v>
      </c>
      <c r="J199" s="21">
        <v>45551.1</v>
      </c>
      <c r="K199" s="21">
        <v>8927.1</v>
      </c>
      <c r="L199" s="21">
        <f t="shared" si="6"/>
        <v>36624</v>
      </c>
    </row>
    <row r="200" spans="1:12" x14ac:dyDescent="0.25">
      <c r="A200" s="17"/>
      <c r="B200" s="1">
        <v>10208</v>
      </c>
      <c r="C200" s="4">
        <v>44925</v>
      </c>
      <c r="D200" t="s">
        <v>19</v>
      </c>
      <c r="E200" t="s">
        <v>33</v>
      </c>
      <c r="F200" t="s">
        <v>17</v>
      </c>
      <c r="G200" s="22">
        <v>199</v>
      </c>
      <c r="H200" s="22">
        <v>39</v>
      </c>
      <c r="I200" s="6">
        <v>361</v>
      </c>
      <c r="J200" s="21">
        <v>71839</v>
      </c>
      <c r="K200" s="21">
        <v>14079</v>
      </c>
      <c r="L200" s="21">
        <f t="shared" si="6"/>
        <v>57760</v>
      </c>
    </row>
    <row r="201" spans="1:12" x14ac:dyDescent="0.25">
      <c r="B201" s="1"/>
      <c r="C201" s="4"/>
      <c r="G201" s="22"/>
      <c r="H201" s="22"/>
      <c r="I201" s="6"/>
      <c r="J201" s="21"/>
      <c r="K201" s="21"/>
      <c r="L201" s="21">
        <f>SUM(L2:L200)</f>
        <v>24055919</v>
      </c>
    </row>
    <row r="1048576" spans="12:12" x14ac:dyDescent="0.25">
      <c r="L1048576" s="19">
        <f>SUM(L2:L1048575)</f>
        <v>48111838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6B8FD-3724-0347-A781-D64A7F083BA2}">
  <dimension ref="A1:M218"/>
  <sheetViews>
    <sheetView showGridLines="0" zoomScaleNormal="100" workbookViewId="0">
      <selection activeCell="A56" sqref="A56:A201"/>
    </sheetView>
  </sheetViews>
  <sheetFormatPr defaultColWidth="10.625" defaultRowHeight="15.75" x14ac:dyDescent="0.25"/>
  <cols>
    <col min="1" max="1" width="10.375" customWidth="1"/>
    <col min="2" max="2" width="12" customWidth="1"/>
    <col min="4" max="4" width="9.625" customWidth="1"/>
    <col min="5" max="5" width="13.125" bestFit="1" customWidth="1"/>
    <col min="6" max="7" width="14.375" customWidth="1"/>
    <col min="8" max="8" width="13.75" customWidth="1"/>
    <col min="9" max="9" width="10.375" customWidth="1"/>
    <col min="10" max="10" width="10.875" customWidth="1"/>
  </cols>
  <sheetData>
    <row r="1" spans="1:13" x14ac:dyDescent="0.25">
      <c r="A1" s="17"/>
    </row>
    <row r="2" spans="1:13" x14ac:dyDescent="0.25">
      <c r="A2" s="17"/>
      <c r="B2" s="12" t="s">
        <v>3</v>
      </c>
      <c r="C2" s="12" t="s">
        <v>20</v>
      </c>
      <c r="D2" s="12" t="s">
        <v>4</v>
      </c>
      <c r="E2" s="12" t="s">
        <v>0</v>
      </c>
      <c r="F2" s="12" t="s">
        <v>9</v>
      </c>
      <c r="G2" s="12" t="s">
        <v>5</v>
      </c>
      <c r="H2" s="12" t="s">
        <v>6</v>
      </c>
      <c r="I2" s="12" t="s">
        <v>22</v>
      </c>
      <c r="J2" s="12" t="s">
        <v>7</v>
      </c>
      <c r="K2" s="12" t="s">
        <v>8</v>
      </c>
      <c r="L2" s="13"/>
      <c r="M2" s="13"/>
    </row>
    <row r="3" spans="1:13" x14ac:dyDescent="0.25">
      <c r="A3" s="17"/>
      <c r="B3" s="1">
        <v>10010</v>
      </c>
      <c r="C3" s="4">
        <v>44562</v>
      </c>
      <c r="D3" t="s">
        <v>10</v>
      </c>
      <c r="E3" t="s">
        <v>1</v>
      </c>
      <c r="F3" t="s">
        <v>11</v>
      </c>
      <c r="G3" s="14">
        <v>1099</v>
      </c>
      <c r="H3" s="14">
        <v>289</v>
      </c>
      <c r="I3" s="6">
        <v>313.5</v>
      </c>
      <c r="J3" s="15">
        <v>344536.5</v>
      </c>
      <c r="K3" s="15">
        <v>90601.5</v>
      </c>
      <c r="L3" s="2"/>
      <c r="M3" s="2"/>
    </row>
    <row r="4" spans="1:13" x14ac:dyDescent="0.25">
      <c r="A4" s="17"/>
      <c r="B4" s="1">
        <v>10011</v>
      </c>
      <c r="C4" s="4">
        <v>44562</v>
      </c>
      <c r="D4" t="s">
        <v>10</v>
      </c>
      <c r="E4" t="s">
        <v>12</v>
      </c>
      <c r="F4" t="s">
        <v>13</v>
      </c>
      <c r="G4" s="14">
        <v>1099</v>
      </c>
      <c r="H4" s="14">
        <v>289</v>
      </c>
      <c r="I4" s="6">
        <v>300.7</v>
      </c>
      <c r="J4" s="15">
        <v>330469.3</v>
      </c>
      <c r="K4" s="15">
        <v>86902.3</v>
      </c>
      <c r="L4" s="2"/>
      <c r="M4" s="2"/>
    </row>
    <row r="5" spans="1:13" x14ac:dyDescent="0.25">
      <c r="A5" s="17"/>
      <c r="B5" s="1">
        <v>10012</v>
      </c>
      <c r="C5" s="4">
        <v>44562</v>
      </c>
      <c r="D5" t="s">
        <v>14</v>
      </c>
      <c r="E5" t="s">
        <v>2</v>
      </c>
      <c r="F5" t="s">
        <v>15</v>
      </c>
      <c r="G5" s="14">
        <v>1299</v>
      </c>
      <c r="H5" s="14">
        <v>459</v>
      </c>
      <c r="I5" s="6">
        <v>482.20000000000005</v>
      </c>
      <c r="J5" s="15">
        <v>626377.80000000005</v>
      </c>
      <c r="K5" s="15">
        <v>221329.80000000002</v>
      </c>
      <c r="L5" s="2"/>
      <c r="M5" s="2"/>
    </row>
    <row r="6" spans="1:13" x14ac:dyDescent="0.25">
      <c r="A6" s="17"/>
      <c r="B6" s="1">
        <v>10013</v>
      </c>
      <c r="C6" s="4">
        <v>44562</v>
      </c>
      <c r="D6" t="s">
        <v>16</v>
      </c>
      <c r="E6" t="s">
        <v>21</v>
      </c>
      <c r="F6" t="s">
        <v>17</v>
      </c>
      <c r="G6" s="14">
        <v>599</v>
      </c>
      <c r="H6" s="14">
        <v>299</v>
      </c>
      <c r="I6" s="6">
        <v>109</v>
      </c>
      <c r="J6" s="15">
        <v>65291</v>
      </c>
      <c r="K6" s="15">
        <v>32591</v>
      </c>
      <c r="L6" s="2"/>
      <c r="M6" s="2"/>
    </row>
    <row r="7" spans="1:13" x14ac:dyDescent="0.25">
      <c r="A7" s="17"/>
      <c r="B7" s="1">
        <v>10014</v>
      </c>
      <c r="C7" s="4">
        <v>44562</v>
      </c>
      <c r="D7" t="s">
        <v>18</v>
      </c>
      <c r="E7" t="s">
        <v>21</v>
      </c>
      <c r="F7" t="s">
        <v>15</v>
      </c>
      <c r="G7" s="14">
        <v>449</v>
      </c>
      <c r="H7" s="14">
        <v>159</v>
      </c>
      <c r="I7" s="6">
        <v>450.90000000000003</v>
      </c>
      <c r="J7" s="15">
        <v>202454.1</v>
      </c>
      <c r="K7" s="15">
        <v>71693.100000000006</v>
      </c>
      <c r="L7" s="2"/>
      <c r="M7" s="2"/>
    </row>
    <row r="8" spans="1:13" x14ac:dyDescent="0.25">
      <c r="A8" s="17"/>
      <c r="B8" s="1">
        <v>10015</v>
      </c>
      <c r="C8" s="4">
        <v>44562</v>
      </c>
      <c r="D8" t="s">
        <v>19</v>
      </c>
      <c r="E8" t="s">
        <v>21</v>
      </c>
      <c r="F8" t="s">
        <v>15</v>
      </c>
      <c r="G8" s="14">
        <v>199</v>
      </c>
      <c r="H8" s="14">
        <v>39</v>
      </c>
      <c r="I8" s="6">
        <v>270.90000000000003</v>
      </c>
      <c r="J8" s="15">
        <v>53909.100000000006</v>
      </c>
      <c r="K8" s="15">
        <v>10565.100000000002</v>
      </c>
      <c r="L8" s="2"/>
      <c r="M8" s="2"/>
    </row>
    <row r="9" spans="1:13" x14ac:dyDescent="0.25">
      <c r="A9" s="17"/>
      <c r="B9" s="1">
        <v>10016</v>
      </c>
      <c r="C9" s="4">
        <v>44565</v>
      </c>
      <c r="D9" t="s">
        <v>19</v>
      </c>
      <c r="E9" t="s">
        <v>21</v>
      </c>
      <c r="F9" t="s">
        <v>11</v>
      </c>
      <c r="G9" s="14">
        <v>199</v>
      </c>
      <c r="H9" s="14">
        <v>39</v>
      </c>
      <c r="I9" s="6">
        <v>443.1</v>
      </c>
      <c r="J9" s="15">
        <v>88176.900000000009</v>
      </c>
      <c r="K9" s="15">
        <v>17280.900000000001</v>
      </c>
      <c r="L9" s="2"/>
      <c r="M9" s="2"/>
    </row>
    <row r="10" spans="1:13" x14ac:dyDescent="0.25">
      <c r="A10" s="17"/>
      <c r="B10" s="1">
        <v>10017</v>
      </c>
      <c r="C10" s="4">
        <v>44568</v>
      </c>
      <c r="D10" t="s">
        <v>19</v>
      </c>
      <c r="E10" t="s">
        <v>1</v>
      </c>
      <c r="F10" t="s">
        <v>15</v>
      </c>
      <c r="G10" s="14">
        <v>199</v>
      </c>
      <c r="H10" s="14">
        <v>39</v>
      </c>
      <c r="I10" s="6">
        <v>459.3</v>
      </c>
      <c r="J10" s="15">
        <v>91400.7</v>
      </c>
      <c r="K10" s="15">
        <v>17912.7</v>
      </c>
      <c r="L10" s="2"/>
      <c r="M10" s="2"/>
    </row>
    <row r="11" spans="1:13" x14ac:dyDescent="0.25">
      <c r="A11" s="17"/>
      <c r="B11" s="1">
        <v>10018</v>
      </c>
      <c r="C11" s="4">
        <v>44571</v>
      </c>
      <c r="D11" t="s">
        <v>10</v>
      </c>
      <c r="E11" t="s">
        <v>12</v>
      </c>
      <c r="F11" t="s">
        <v>15</v>
      </c>
      <c r="G11" s="7">
        <v>1099</v>
      </c>
      <c r="H11" s="7">
        <v>289</v>
      </c>
      <c r="I11" s="6">
        <v>222.5</v>
      </c>
      <c r="J11" s="15">
        <v>244527.5</v>
      </c>
      <c r="K11" s="15">
        <v>64302.5</v>
      </c>
      <c r="L11" s="2"/>
      <c r="M11" s="2"/>
    </row>
    <row r="12" spans="1:13" x14ac:dyDescent="0.25">
      <c r="A12" s="17"/>
      <c r="B12" s="1">
        <v>10019</v>
      </c>
      <c r="C12" s="4">
        <v>44574</v>
      </c>
      <c r="D12" t="s">
        <v>14</v>
      </c>
      <c r="E12" t="s">
        <v>2</v>
      </c>
      <c r="F12" s="3" t="s">
        <v>11</v>
      </c>
      <c r="G12" s="14">
        <v>1299</v>
      </c>
      <c r="H12" s="14">
        <v>459</v>
      </c>
      <c r="I12" s="6">
        <v>479.40000000000003</v>
      </c>
      <c r="J12" s="15">
        <v>622740.60000000009</v>
      </c>
      <c r="K12" s="15">
        <v>220044.6</v>
      </c>
      <c r="L12" s="2"/>
      <c r="M12" s="2"/>
    </row>
    <row r="13" spans="1:13" x14ac:dyDescent="0.25">
      <c r="A13" s="17"/>
      <c r="B13" s="1">
        <v>10020</v>
      </c>
      <c r="C13" s="4">
        <v>44577</v>
      </c>
      <c r="D13" t="s">
        <v>14</v>
      </c>
      <c r="E13" t="s">
        <v>2</v>
      </c>
      <c r="F13" s="3" t="s">
        <v>11</v>
      </c>
      <c r="G13" s="14">
        <v>1299</v>
      </c>
      <c r="H13" s="14">
        <v>459</v>
      </c>
      <c r="I13" s="6">
        <v>301.2</v>
      </c>
      <c r="J13" s="15">
        <v>391258.8</v>
      </c>
      <c r="K13" s="15">
        <v>138250.79999999999</v>
      </c>
      <c r="L13" s="2"/>
      <c r="M13" s="2"/>
    </row>
    <row r="14" spans="1:13" x14ac:dyDescent="0.25">
      <c r="A14" s="17"/>
      <c r="B14" s="1">
        <v>10021</v>
      </c>
      <c r="C14" s="4">
        <v>44580</v>
      </c>
      <c r="D14" t="s">
        <v>19</v>
      </c>
      <c r="E14" t="s">
        <v>2</v>
      </c>
      <c r="F14" s="3" t="s">
        <v>11</v>
      </c>
      <c r="G14" s="14">
        <v>199</v>
      </c>
      <c r="H14" s="14">
        <v>39</v>
      </c>
      <c r="I14" s="6">
        <v>315.10000000000002</v>
      </c>
      <c r="J14" s="15">
        <v>62704.9</v>
      </c>
      <c r="K14" s="15">
        <v>12288.900000000001</v>
      </c>
      <c r="L14" s="2"/>
      <c r="M14" s="2"/>
    </row>
    <row r="15" spans="1:13" x14ac:dyDescent="0.25">
      <c r="A15" s="17"/>
      <c r="B15" s="1">
        <v>10022</v>
      </c>
      <c r="C15" s="4">
        <v>44583</v>
      </c>
      <c r="D15" t="s">
        <v>10</v>
      </c>
      <c r="E15" t="s">
        <v>1</v>
      </c>
      <c r="F15" s="3" t="s">
        <v>11</v>
      </c>
      <c r="G15" s="7">
        <v>1099</v>
      </c>
      <c r="H15" s="7">
        <v>289</v>
      </c>
      <c r="I15" s="6">
        <v>142.4</v>
      </c>
      <c r="J15" s="15">
        <v>156497.60000000001</v>
      </c>
      <c r="K15" s="15">
        <v>41153.599999999999</v>
      </c>
      <c r="L15" s="2"/>
      <c r="M15" s="2"/>
    </row>
    <row r="16" spans="1:13" x14ac:dyDescent="0.25">
      <c r="A16" s="17"/>
      <c r="B16" s="1">
        <v>10023</v>
      </c>
      <c r="C16" s="4">
        <v>44586</v>
      </c>
      <c r="D16" t="s">
        <v>18</v>
      </c>
      <c r="E16" t="s">
        <v>12</v>
      </c>
      <c r="F16" s="3" t="s">
        <v>11</v>
      </c>
      <c r="G16" s="14">
        <v>449</v>
      </c>
      <c r="H16" s="14">
        <v>159</v>
      </c>
      <c r="I16" s="6">
        <v>311</v>
      </c>
      <c r="J16" s="15">
        <v>139639</v>
      </c>
      <c r="K16" s="15">
        <v>49449</v>
      </c>
      <c r="L16" s="2"/>
      <c r="M16" s="2"/>
    </row>
    <row r="17" spans="1:13" x14ac:dyDescent="0.25">
      <c r="A17" s="17"/>
      <c r="B17" s="1">
        <v>10024</v>
      </c>
      <c r="C17" s="4">
        <v>44596</v>
      </c>
      <c r="D17" t="s">
        <v>16</v>
      </c>
      <c r="E17" t="s">
        <v>2</v>
      </c>
      <c r="F17" s="3" t="s">
        <v>11</v>
      </c>
      <c r="G17" s="14">
        <v>599</v>
      </c>
      <c r="H17" s="14">
        <v>299</v>
      </c>
      <c r="I17" s="6">
        <v>378.20000000000005</v>
      </c>
      <c r="J17" s="15">
        <v>226541.80000000002</v>
      </c>
      <c r="K17" s="15">
        <v>113081.80000000002</v>
      </c>
      <c r="L17" s="2"/>
      <c r="M17" s="2"/>
    </row>
    <row r="18" spans="1:13" x14ac:dyDescent="0.25">
      <c r="A18" s="17"/>
      <c r="B18" s="1">
        <v>10025</v>
      </c>
      <c r="C18" s="4">
        <v>44597</v>
      </c>
      <c r="D18" t="s">
        <v>18</v>
      </c>
      <c r="E18" t="s">
        <v>2</v>
      </c>
      <c r="F18" t="s">
        <v>17</v>
      </c>
      <c r="G18" s="14">
        <v>449</v>
      </c>
      <c r="H18" s="14">
        <v>159</v>
      </c>
      <c r="I18" s="6">
        <v>291.90000000000003</v>
      </c>
      <c r="J18" s="15">
        <v>131063.10000000002</v>
      </c>
      <c r="K18" s="15">
        <v>46412.100000000006</v>
      </c>
      <c r="L18" s="2"/>
      <c r="M18" s="2"/>
    </row>
    <row r="19" spans="1:13" x14ac:dyDescent="0.25">
      <c r="A19" s="17"/>
      <c r="B19" s="1">
        <v>10026</v>
      </c>
      <c r="C19" s="4">
        <v>44598</v>
      </c>
      <c r="D19" t="s">
        <v>10</v>
      </c>
      <c r="E19" t="s">
        <v>2</v>
      </c>
      <c r="F19" t="s">
        <v>17</v>
      </c>
      <c r="G19" s="7">
        <v>1099</v>
      </c>
      <c r="H19" s="7">
        <v>289</v>
      </c>
      <c r="I19" s="6">
        <v>479.3</v>
      </c>
      <c r="J19" s="15">
        <v>526750.70000000007</v>
      </c>
      <c r="K19" s="15">
        <v>138517.70000000001</v>
      </c>
      <c r="L19" s="2"/>
      <c r="M19" s="2"/>
    </row>
    <row r="20" spans="1:13" x14ac:dyDescent="0.25">
      <c r="A20" s="17"/>
      <c r="B20" s="1">
        <v>10027</v>
      </c>
      <c r="C20" s="4">
        <v>44599</v>
      </c>
      <c r="D20" t="s">
        <v>18</v>
      </c>
      <c r="E20" t="s">
        <v>1</v>
      </c>
      <c r="F20" t="s">
        <v>13</v>
      </c>
      <c r="G20" s="14">
        <v>449</v>
      </c>
      <c r="H20" s="14">
        <v>159</v>
      </c>
      <c r="I20" s="6">
        <v>115.10000000000001</v>
      </c>
      <c r="J20" s="15">
        <v>51679.9</v>
      </c>
      <c r="K20" s="15">
        <v>18300.900000000001</v>
      </c>
      <c r="L20" s="2"/>
      <c r="M20" s="2"/>
    </row>
    <row r="21" spans="1:13" x14ac:dyDescent="0.25">
      <c r="A21" s="17"/>
      <c r="B21" s="1">
        <v>10028</v>
      </c>
      <c r="C21" s="4">
        <v>44600</v>
      </c>
      <c r="D21" t="s">
        <v>10</v>
      </c>
      <c r="E21" t="s">
        <v>2</v>
      </c>
      <c r="F21" t="s">
        <v>17</v>
      </c>
      <c r="G21" s="7">
        <v>1099</v>
      </c>
      <c r="H21" s="7">
        <v>289</v>
      </c>
      <c r="I21" s="6">
        <v>347.8</v>
      </c>
      <c r="J21" s="15">
        <v>382232.2</v>
      </c>
      <c r="K21" s="15">
        <v>100514.2</v>
      </c>
      <c r="L21" s="2"/>
      <c r="M21" s="2"/>
    </row>
    <row r="22" spans="1:13" x14ac:dyDescent="0.25">
      <c r="A22" s="17"/>
      <c r="B22" s="1">
        <v>10029</v>
      </c>
      <c r="C22" s="4">
        <v>44600</v>
      </c>
      <c r="D22" t="s">
        <v>14</v>
      </c>
      <c r="E22" t="s">
        <v>2</v>
      </c>
      <c r="F22" t="s">
        <v>17</v>
      </c>
      <c r="G22" s="14">
        <v>1299</v>
      </c>
      <c r="H22" s="14">
        <v>459</v>
      </c>
      <c r="I22" s="6">
        <v>222.4</v>
      </c>
      <c r="J22" s="15">
        <v>288897.60000000003</v>
      </c>
      <c r="K22" s="15">
        <v>102081.60000000001</v>
      </c>
      <c r="L22" s="2"/>
      <c r="M22" s="2"/>
    </row>
    <row r="23" spans="1:13" x14ac:dyDescent="0.25">
      <c r="A23" s="17"/>
      <c r="B23" s="1">
        <v>10030</v>
      </c>
      <c r="C23" s="4">
        <v>44600</v>
      </c>
      <c r="D23" t="s">
        <v>10</v>
      </c>
      <c r="E23" t="s">
        <v>2</v>
      </c>
      <c r="F23" t="s">
        <v>15</v>
      </c>
      <c r="G23" s="7">
        <v>1099</v>
      </c>
      <c r="H23" s="7">
        <v>289</v>
      </c>
      <c r="I23" s="6">
        <v>276.5</v>
      </c>
      <c r="J23" s="15">
        <v>303873.5</v>
      </c>
      <c r="K23" s="15">
        <v>79908.5</v>
      </c>
      <c r="L23" s="2"/>
      <c r="M23" s="2"/>
    </row>
    <row r="24" spans="1:13" x14ac:dyDescent="0.25">
      <c r="A24" s="17"/>
      <c r="B24" s="1">
        <v>10031</v>
      </c>
      <c r="C24" s="4">
        <v>44600</v>
      </c>
      <c r="D24" t="s">
        <v>10</v>
      </c>
      <c r="E24" t="s">
        <v>1</v>
      </c>
      <c r="F24" t="s">
        <v>15</v>
      </c>
      <c r="G24" s="7">
        <v>1099</v>
      </c>
      <c r="H24" s="7">
        <v>289</v>
      </c>
      <c r="I24" s="6">
        <v>151.20000000000002</v>
      </c>
      <c r="J24" s="15">
        <v>166168.80000000002</v>
      </c>
      <c r="K24" s="15">
        <v>43696.800000000003</v>
      </c>
      <c r="L24" s="2"/>
      <c r="M24" s="2"/>
    </row>
    <row r="25" spans="1:13" x14ac:dyDescent="0.25">
      <c r="A25" s="17"/>
      <c r="B25" s="1">
        <v>10032</v>
      </c>
      <c r="C25" s="4">
        <v>44600</v>
      </c>
      <c r="D25" t="s">
        <v>19</v>
      </c>
      <c r="E25" t="s">
        <v>1</v>
      </c>
      <c r="F25" t="s">
        <v>15</v>
      </c>
      <c r="G25" s="14">
        <v>199</v>
      </c>
      <c r="H25" s="14">
        <v>39</v>
      </c>
      <c r="I25" s="6">
        <v>171.60000000000002</v>
      </c>
      <c r="J25" s="15">
        <v>34148.400000000001</v>
      </c>
      <c r="K25" s="15">
        <v>6692.4000000000005</v>
      </c>
      <c r="L25" s="2"/>
      <c r="M25" s="2"/>
    </row>
    <row r="26" spans="1:13" x14ac:dyDescent="0.25">
      <c r="A26" s="17"/>
      <c r="B26" s="1">
        <v>10033</v>
      </c>
      <c r="C26" s="4">
        <v>44635</v>
      </c>
      <c r="D26" t="s">
        <v>16</v>
      </c>
      <c r="E26" t="s">
        <v>12</v>
      </c>
      <c r="F26" t="s">
        <v>15</v>
      </c>
      <c r="G26" s="14">
        <v>599</v>
      </c>
      <c r="H26" s="14">
        <v>299</v>
      </c>
      <c r="I26" s="6">
        <v>365.40000000000003</v>
      </c>
      <c r="J26" s="15">
        <v>218874.60000000003</v>
      </c>
      <c r="K26" s="15">
        <v>109254.6</v>
      </c>
      <c r="L26" s="2"/>
      <c r="M26" s="2"/>
    </row>
    <row r="27" spans="1:13" x14ac:dyDescent="0.25">
      <c r="A27" s="17"/>
      <c r="B27" s="1">
        <v>10034</v>
      </c>
      <c r="C27" s="4">
        <v>44635</v>
      </c>
      <c r="D27" t="s">
        <v>14</v>
      </c>
      <c r="E27" t="s">
        <v>12</v>
      </c>
      <c r="F27" s="3" t="s">
        <v>11</v>
      </c>
      <c r="G27" s="14">
        <v>1299</v>
      </c>
      <c r="H27" s="14">
        <v>459</v>
      </c>
      <c r="I27" s="6">
        <v>156.10000000000002</v>
      </c>
      <c r="J27" s="15">
        <v>202773.90000000002</v>
      </c>
      <c r="K27" s="15">
        <v>71649.900000000009</v>
      </c>
      <c r="L27" s="2"/>
      <c r="M27" s="2"/>
    </row>
    <row r="28" spans="1:13" x14ac:dyDescent="0.25">
      <c r="A28" s="17"/>
      <c r="B28" s="1">
        <v>10035</v>
      </c>
      <c r="C28" s="4">
        <v>44635</v>
      </c>
      <c r="D28" t="s">
        <v>14</v>
      </c>
      <c r="E28" t="s">
        <v>1</v>
      </c>
      <c r="F28" t="s">
        <v>15</v>
      </c>
      <c r="G28" s="14">
        <v>1299</v>
      </c>
      <c r="H28" s="14">
        <v>459</v>
      </c>
      <c r="I28" s="6">
        <v>208.3</v>
      </c>
      <c r="J28" s="15">
        <v>270581.7</v>
      </c>
      <c r="K28" s="15">
        <v>95609.700000000012</v>
      </c>
      <c r="L28" s="2"/>
      <c r="M28" s="2"/>
    </row>
    <row r="29" spans="1:13" x14ac:dyDescent="0.25">
      <c r="A29" s="17"/>
      <c r="B29" s="1">
        <v>10036</v>
      </c>
      <c r="C29" s="4">
        <v>44635</v>
      </c>
      <c r="D29" t="s">
        <v>14</v>
      </c>
      <c r="E29" t="s">
        <v>12</v>
      </c>
      <c r="F29" s="3" t="s">
        <v>11</v>
      </c>
      <c r="G29" s="14">
        <v>1299</v>
      </c>
      <c r="H29" s="14">
        <v>459</v>
      </c>
      <c r="I29" s="6">
        <v>267.3</v>
      </c>
      <c r="J29" s="15">
        <v>347222.7</v>
      </c>
      <c r="K29" s="15">
        <v>122690.70000000001</v>
      </c>
      <c r="L29" s="2"/>
      <c r="M29" s="2"/>
    </row>
    <row r="30" spans="1:13" x14ac:dyDescent="0.25">
      <c r="A30" s="17"/>
      <c r="B30" s="1">
        <v>10037</v>
      </c>
      <c r="C30" s="4">
        <v>44637</v>
      </c>
      <c r="D30" t="s">
        <v>16</v>
      </c>
      <c r="E30" t="s">
        <v>12</v>
      </c>
      <c r="F30" s="3" t="s">
        <v>11</v>
      </c>
      <c r="G30" s="14">
        <v>599</v>
      </c>
      <c r="H30" s="14">
        <v>299</v>
      </c>
      <c r="I30" s="6">
        <v>338.5</v>
      </c>
      <c r="J30" s="15">
        <v>202761.5</v>
      </c>
      <c r="K30" s="15">
        <v>101211.5</v>
      </c>
      <c r="L30" s="2"/>
      <c r="M30" s="2"/>
    </row>
    <row r="31" spans="1:13" x14ac:dyDescent="0.25">
      <c r="A31" s="17"/>
      <c r="B31" s="1">
        <v>10038</v>
      </c>
      <c r="C31" s="4">
        <v>44639</v>
      </c>
      <c r="D31" t="s">
        <v>10</v>
      </c>
      <c r="E31" t="s">
        <v>2</v>
      </c>
      <c r="F31" t="s">
        <v>15</v>
      </c>
      <c r="G31" s="7">
        <v>1099</v>
      </c>
      <c r="H31" s="7">
        <v>289</v>
      </c>
      <c r="I31" s="6">
        <v>321.8</v>
      </c>
      <c r="J31" s="15">
        <v>353658.2</v>
      </c>
      <c r="K31" s="15">
        <v>93000.2</v>
      </c>
      <c r="L31" s="2"/>
      <c r="M31" s="2"/>
    </row>
    <row r="32" spans="1:13" x14ac:dyDescent="0.25">
      <c r="A32" s="17"/>
      <c r="B32" s="1">
        <v>10039</v>
      </c>
      <c r="C32" s="4">
        <v>44641</v>
      </c>
      <c r="D32" t="s">
        <v>19</v>
      </c>
      <c r="E32" t="s">
        <v>12</v>
      </c>
      <c r="F32" t="s">
        <v>17</v>
      </c>
      <c r="G32" s="14">
        <v>199</v>
      </c>
      <c r="H32" s="14">
        <v>39</v>
      </c>
      <c r="I32" s="6">
        <v>368.70000000000005</v>
      </c>
      <c r="J32" s="15">
        <v>73371.3</v>
      </c>
      <c r="K32" s="15">
        <v>14379.300000000001</v>
      </c>
      <c r="L32" s="2"/>
      <c r="M32" s="2"/>
    </row>
    <row r="33" spans="1:13" x14ac:dyDescent="0.25">
      <c r="A33" s="17"/>
      <c r="B33" s="1">
        <v>10040</v>
      </c>
      <c r="C33" s="4">
        <v>44643</v>
      </c>
      <c r="D33" t="s">
        <v>14</v>
      </c>
      <c r="E33" t="s">
        <v>1</v>
      </c>
      <c r="F33" t="s">
        <v>13</v>
      </c>
      <c r="G33" s="14">
        <v>1299</v>
      </c>
      <c r="H33" s="14">
        <v>459</v>
      </c>
      <c r="I33" s="6">
        <v>126.9</v>
      </c>
      <c r="J33" s="15">
        <v>164843.1</v>
      </c>
      <c r="K33" s="15">
        <v>58247.100000000006</v>
      </c>
      <c r="L33" s="2"/>
      <c r="M33" s="2"/>
    </row>
    <row r="34" spans="1:13" x14ac:dyDescent="0.25">
      <c r="A34" s="17"/>
      <c r="B34" s="1">
        <v>10041</v>
      </c>
      <c r="C34" s="4">
        <v>44645</v>
      </c>
      <c r="D34" t="s">
        <v>16</v>
      </c>
      <c r="E34" t="s">
        <v>21</v>
      </c>
      <c r="F34" t="s">
        <v>15</v>
      </c>
      <c r="G34" s="14">
        <v>599</v>
      </c>
      <c r="H34" s="14">
        <v>299</v>
      </c>
      <c r="I34" s="6">
        <v>390</v>
      </c>
      <c r="J34" s="15">
        <v>233610</v>
      </c>
      <c r="K34" s="15">
        <v>116610</v>
      </c>
      <c r="L34" s="2"/>
      <c r="M34" s="2"/>
    </row>
    <row r="35" spans="1:13" x14ac:dyDescent="0.25">
      <c r="A35" s="17"/>
      <c r="B35" s="1">
        <v>10042</v>
      </c>
      <c r="C35" s="4">
        <v>44647</v>
      </c>
      <c r="D35" t="s">
        <v>14</v>
      </c>
      <c r="E35" t="s">
        <v>21</v>
      </c>
      <c r="F35" t="s">
        <v>13</v>
      </c>
      <c r="G35" s="14">
        <v>1299</v>
      </c>
      <c r="H35" s="14">
        <v>459</v>
      </c>
      <c r="I35" s="6">
        <v>388.3</v>
      </c>
      <c r="J35" s="15">
        <v>504401.7</v>
      </c>
      <c r="K35" s="15">
        <v>178229.7</v>
      </c>
      <c r="L35" s="2"/>
      <c r="M35" s="2"/>
    </row>
    <row r="36" spans="1:13" x14ac:dyDescent="0.25">
      <c r="A36" s="17"/>
      <c r="B36" s="1">
        <v>10043</v>
      </c>
      <c r="C36" s="4">
        <v>44649</v>
      </c>
      <c r="D36" t="s">
        <v>14</v>
      </c>
      <c r="E36" t="s">
        <v>21</v>
      </c>
      <c r="F36" t="s">
        <v>15</v>
      </c>
      <c r="G36" s="14">
        <v>1299</v>
      </c>
      <c r="H36" s="14">
        <v>459</v>
      </c>
      <c r="I36" s="6">
        <v>112</v>
      </c>
      <c r="J36" s="15">
        <v>145488</v>
      </c>
      <c r="K36" s="15">
        <v>51408</v>
      </c>
      <c r="L36" s="2"/>
      <c r="M36" s="2"/>
    </row>
    <row r="37" spans="1:13" x14ac:dyDescent="0.25">
      <c r="A37" s="17"/>
      <c r="B37" s="1">
        <v>10044</v>
      </c>
      <c r="C37" s="4">
        <v>44651</v>
      </c>
      <c r="D37" t="s">
        <v>19</v>
      </c>
      <c r="E37" t="s">
        <v>21</v>
      </c>
      <c r="F37" s="3" t="s">
        <v>11</v>
      </c>
      <c r="G37" s="14">
        <v>199</v>
      </c>
      <c r="H37" s="14">
        <v>39</v>
      </c>
      <c r="I37" s="6">
        <v>331.70000000000005</v>
      </c>
      <c r="J37" s="15">
        <v>66008.3</v>
      </c>
      <c r="K37" s="15">
        <v>12936.300000000001</v>
      </c>
      <c r="L37" s="2"/>
      <c r="M37" s="2"/>
    </row>
    <row r="38" spans="1:13" x14ac:dyDescent="0.25">
      <c r="A38" s="17"/>
      <c r="B38" s="1">
        <v>10045</v>
      </c>
      <c r="C38" s="4">
        <v>44653</v>
      </c>
      <c r="D38" t="s">
        <v>19</v>
      </c>
      <c r="E38" t="s">
        <v>12</v>
      </c>
      <c r="F38" s="3" t="s">
        <v>11</v>
      </c>
      <c r="G38" s="14">
        <v>199</v>
      </c>
      <c r="H38" s="14">
        <v>39</v>
      </c>
      <c r="I38" s="6">
        <v>171</v>
      </c>
      <c r="J38" s="15">
        <v>34029</v>
      </c>
      <c r="K38" s="15">
        <v>6669</v>
      </c>
      <c r="L38" s="2"/>
      <c r="M38" s="2"/>
    </row>
    <row r="39" spans="1:13" x14ac:dyDescent="0.25">
      <c r="A39" s="17"/>
      <c r="B39" s="1">
        <v>10046</v>
      </c>
      <c r="C39" s="4">
        <v>44655</v>
      </c>
      <c r="D39" t="s">
        <v>14</v>
      </c>
      <c r="E39" t="s">
        <v>21</v>
      </c>
      <c r="F39" t="s">
        <v>15</v>
      </c>
      <c r="G39" s="14">
        <v>1299</v>
      </c>
      <c r="H39" s="14">
        <v>459</v>
      </c>
      <c r="I39" s="6">
        <v>167.20000000000002</v>
      </c>
      <c r="J39" s="15">
        <v>217192.80000000002</v>
      </c>
      <c r="K39" s="15">
        <v>76744.800000000003</v>
      </c>
      <c r="L39" s="2"/>
      <c r="M39" s="2"/>
    </row>
    <row r="40" spans="1:13" x14ac:dyDescent="0.25">
      <c r="A40" s="17"/>
      <c r="B40" s="1">
        <v>10047</v>
      </c>
      <c r="C40" s="4">
        <v>44657</v>
      </c>
      <c r="D40" t="s">
        <v>19</v>
      </c>
      <c r="E40" t="s">
        <v>12</v>
      </c>
      <c r="F40" t="s">
        <v>15</v>
      </c>
      <c r="G40" s="14">
        <v>199</v>
      </c>
      <c r="H40" s="14">
        <v>39</v>
      </c>
      <c r="I40" s="6">
        <v>357.8</v>
      </c>
      <c r="J40" s="15">
        <v>71202.2</v>
      </c>
      <c r="K40" s="15">
        <v>13954.2</v>
      </c>
      <c r="L40" s="2"/>
      <c r="M40" s="2"/>
    </row>
    <row r="41" spans="1:13" x14ac:dyDescent="0.25">
      <c r="A41" s="17"/>
      <c r="B41" s="1">
        <v>10048</v>
      </c>
      <c r="C41" s="4">
        <v>44659</v>
      </c>
      <c r="D41" t="s">
        <v>18</v>
      </c>
      <c r="E41" t="s">
        <v>21</v>
      </c>
      <c r="F41" t="s">
        <v>15</v>
      </c>
      <c r="G41" s="14">
        <v>449</v>
      </c>
      <c r="H41" s="14">
        <v>159</v>
      </c>
      <c r="I41" s="6">
        <v>396.20000000000005</v>
      </c>
      <c r="J41" s="15">
        <v>177893.80000000002</v>
      </c>
      <c r="K41" s="15">
        <v>62995.80000000001</v>
      </c>
      <c r="L41" s="2"/>
      <c r="M41" s="2"/>
    </row>
    <row r="42" spans="1:13" x14ac:dyDescent="0.25">
      <c r="A42" s="17"/>
      <c r="B42" s="1">
        <v>10049</v>
      </c>
      <c r="C42" s="4">
        <v>44661</v>
      </c>
      <c r="D42" t="s">
        <v>18</v>
      </c>
      <c r="E42" t="s">
        <v>21</v>
      </c>
      <c r="F42" t="s">
        <v>15</v>
      </c>
      <c r="G42" s="14">
        <v>449</v>
      </c>
      <c r="H42" s="14">
        <v>159</v>
      </c>
      <c r="I42" s="6">
        <v>314.20000000000005</v>
      </c>
      <c r="J42" s="15">
        <v>141075.80000000002</v>
      </c>
      <c r="K42" s="15">
        <v>49957.80000000001</v>
      </c>
      <c r="L42" s="2"/>
      <c r="M42" s="2"/>
    </row>
    <row r="43" spans="1:13" x14ac:dyDescent="0.25">
      <c r="A43" s="17"/>
      <c r="B43" s="1">
        <v>10050</v>
      </c>
      <c r="C43" s="4">
        <v>44663</v>
      </c>
      <c r="D43" t="s">
        <v>16</v>
      </c>
      <c r="E43" t="s">
        <v>2</v>
      </c>
      <c r="F43" t="s">
        <v>13</v>
      </c>
      <c r="G43" s="14">
        <v>599</v>
      </c>
      <c r="H43" s="14">
        <v>299</v>
      </c>
      <c r="I43" s="6">
        <v>497.70000000000005</v>
      </c>
      <c r="J43" s="15">
        <v>298122.30000000005</v>
      </c>
      <c r="K43" s="15">
        <v>148812.30000000002</v>
      </c>
      <c r="L43" s="2"/>
      <c r="M43" s="2"/>
    </row>
    <row r="44" spans="1:13" x14ac:dyDescent="0.25">
      <c r="A44" s="17"/>
      <c r="B44" s="1">
        <v>10051</v>
      </c>
      <c r="C44" s="4">
        <v>44665</v>
      </c>
      <c r="D44" t="s">
        <v>16</v>
      </c>
      <c r="E44" t="s">
        <v>21</v>
      </c>
      <c r="F44" t="s">
        <v>17</v>
      </c>
      <c r="G44" s="14">
        <v>599</v>
      </c>
      <c r="H44" s="14">
        <v>299</v>
      </c>
      <c r="I44" s="6">
        <v>125.4</v>
      </c>
      <c r="J44" s="15">
        <v>75114.600000000006</v>
      </c>
      <c r="K44" s="15">
        <v>37494.6</v>
      </c>
      <c r="L44" s="2"/>
      <c r="M44" s="2"/>
    </row>
    <row r="45" spans="1:13" x14ac:dyDescent="0.25">
      <c r="A45" s="17"/>
      <c r="B45" s="1">
        <v>10052</v>
      </c>
      <c r="C45" s="4">
        <v>44667</v>
      </c>
      <c r="D45" t="s">
        <v>19</v>
      </c>
      <c r="E45" t="s">
        <v>12</v>
      </c>
      <c r="F45" t="s">
        <v>17</v>
      </c>
      <c r="G45" s="14">
        <v>199</v>
      </c>
      <c r="H45" s="14">
        <v>39</v>
      </c>
      <c r="I45" s="6">
        <v>411.20000000000005</v>
      </c>
      <c r="J45" s="15">
        <v>81828.800000000003</v>
      </c>
      <c r="K45" s="15">
        <v>16036.800000000001</v>
      </c>
      <c r="L45" s="2"/>
      <c r="M45" s="2"/>
    </row>
    <row r="46" spans="1:13" x14ac:dyDescent="0.25">
      <c r="A46" s="17"/>
      <c r="B46" s="1">
        <v>10053</v>
      </c>
      <c r="C46" s="4">
        <v>44669</v>
      </c>
      <c r="D46" t="s">
        <v>19</v>
      </c>
      <c r="E46" t="s">
        <v>12</v>
      </c>
      <c r="F46" s="3" t="s">
        <v>11</v>
      </c>
      <c r="G46" s="14">
        <v>199</v>
      </c>
      <c r="H46" s="14">
        <v>39</v>
      </c>
      <c r="I46" s="6">
        <v>194.3</v>
      </c>
      <c r="J46" s="15">
        <v>38665.700000000004</v>
      </c>
      <c r="K46" s="15">
        <v>7577.7000000000007</v>
      </c>
      <c r="L46" s="2"/>
      <c r="M46" s="2"/>
    </row>
    <row r="47" spans="1:13" x14ac:dyDescent="0.25">
      <c r="A47" s="17"/>
      <c r="B47" s="1">
        <v>10054</v>
      </c>
      <c r="C47" s="4">
        <v>44671</v>
      </c>
      <c r="D47" t="s">
        <v>19</v>
      </c>
      <c r="E47" t="s">
        <v>2</v>
      </c>
      <c r="F47" s="3" t="s">
        <v>11</v>
      </c>
      <c r="G47" s="14">
        <v>199</v>
      </c>
      <c r="H47" s="14">
        <v>39</v>
      </c>
      <c r="I47" s="6">
        <v>167.9</v>
      </c>
      <c r="J47" s="15">
        <v>33412.1</v>
      </c>
      <c r="K47" s="15">
        <v>6548.1</v>
      </c>
      <c r="L47" s="2"/>
      <c r="M47" s="2"/>
    </row>
    <row r="48" spans="1:13" x14ac:dyDescent="0.25">
      <c r="A48" s="17"/>
      <c r="B48" s="1">
        <v>10055</v>
      </c>
      <c r="C48" s="4">
        <v>44673</v>
      </c>
      <c r="D48" t="s">
        <v>10</v>
      </c>
      <c r="E48" t="s">
        <v>21</v>
      </c>
      <c r="F48" s="3" t="s">
        <v>11</v>
      </c>
      <c r="G48" s="7">
        <v>1099</v>
      </c>
      <c r="H48" s="7">
        <v>289</v>
      </c>
      <c r="I48" s="6">
        <v>132.20000000000002</v>
      </c>
      <c r="J48" s="15">
        <v>145287.80000000002</v>
      </c>
      <c r="K48" s="15">
        <v>38205.800000000003</v>
      </c>
      <c r="L48" s="2"/>
      <c r="M48" s="2"/>
    </row>
    <row r="49" spans="1:13" x14ac:dyDescent="0.25">
      <c r="A49" s="17"/>
      <c r="B49" s="1">
        <v>10056</v>
      </c>
      <c r="C49" s="4">
        <v>44675</v>
      </c>
      <c r="D49" t="s">
        <v>10</v>
      </c>
      <c r="E49" t="s">
        <v>2</v>
      </c>
      <c r="F49" s="3" t="s">
        <v>11</v>
      </c>
      <c r="G49" s="7">
        <v>1099</v>
      </c>
      <c r="H49" s="7">
        <v>289</v>
      </c>
      <c r="I49" s="6">
        <v>139.4</v>
      </c>
      <c r="J49" s="15">
        <v>153200.6</v>
      </c>
      <c r="K49" s="15">
        <v>40286.6</v>
      </c>
      <c r="L49" s="2"/>
      <c r="M49" s="2"/>
    </row>
    <row r="50" spans="1:13" x14ac:dyDescent="0.25">
      <c r="A50" s="17"/>
      <c r="B50" s="1">
        <v>10057</v>
      </c>
      <c r="C50" s="4">
        <v>44677</v>
      </c>
      <c r="D50" t="s">
        <v>10</v>
      </c>
      <c r="E50" t="s">
        <v>12</v>
      </c>
      <c r="F50" s="3" t="s">
        <v>11</v>
      </c>
      <c r="G50" s="7">
        <v>1099</v>
      </c>
      <c r="H50" s="7">
        <v>289</v>
      </c>
      <c r="I50" s="6">
        <v>106</v>
      </c>
      <c r="J50" s="15">
        <v>116494</v>
      </c>
      <c r="K50" s="15">
        <v>30634</v>
      </c>
      <c r="L50" s="2"/>
      <c r="M50" s="2"/>
    </row>
    <row r="51" spans="1:13" x14ac:dyDescent="0.25">
      <c r="A51" s="17"/>
      <c r="B51" s="1">
        <v>10058</v>
      </c>
      <c r="C51" s="4">
        <v>44679</v>
      </c>
      <c r="D51" t="s">
        <v>16</v>
      </c>
      <c r="E51" t="s">
        <v>2</v>
      </c>
      <c r="F51" t="s">
        <v>17</v>
      </c>
      <c r="G51" s="14">
        <v>599</v>
      </c>
      <c r="H51" s="14">
        <v>299</v>
      </c>
      <c r="I51" s="6">
        <v>271.90000000000003</v>
      </c>
      <c r="J51" s="15">
        <v>162868.10000000003</v>
      </c>
      <c r="K51" s="15">
        <v>81298.100000000006</v>
      </c>
      <c r="L51" s="2"/>
      <c r="M51" s="2"/>
    </row>
    <row r="52" spans="1:13" x14ac:dyDescent="0.25">
      <c r="A52" s="17"/>
      <c r="B52" s="1">
        <v>10059</v>
      </c>
      <c r="C52" s="4">
        <v>44681</v>
      </c>
      <c r="D52" t="s">
        <v>19</v>
      </c>
      <c r="E52" t="s">
        <v>12</v>
      </c>
      <c r="F52" t="s">
        <v>13</v>
      </c>
      <c r="G52" s="14">
        <v>199</v>
      </c>
      <c r="H52" s="14">
        <v>39</v>
      </c>
      <c r="I52" s="6">
        <v>236</v>
      </c>
      <c r="J52" s="15">
        <v>46964</v>
      </c>
      <c r="K52" s="15">
        <v>9204</v>
      </c>
      <c r="L52" s="2"/>
      <c r="M52" s="2"/>
    </row>
    <row r="53" spans="1:13" x14ac:dyDescent="0.25">
      <c r="A53" s="17"/>
      <c r="B53" s="1">
        <v>10060</v>
      </c>
      <c r="C53" s="4">
        <v>44683</v>
      </c>
      <c r="D53" t="s">
        <v>14</v>
      </c>
      <c r="E53" t="s">
        <v>2</v>
      </c>
      <c r="F53" t="s">
        <v>13</v>
      </c>
      <c r="G53" s="14">
        <v>1299</v>
      </c>
      <c r="H53" s="14">
        <v>459</v>
      </c>
      <c r="I53" s="6">
        <v>339.8</v>
      </c>
      <c r="J53" s="15">
        <v>441400.2</v>
      </c>
      <c r="K53" s="15">
        <v>155968.20000000001</v>
      </c>
      <c r="L53" s="2"/>
      <c r="M53" s="2"/>
    </row>
    <row r="54" spans="1:13" x14ac:dyDescent="0.25">
      <c r="A54" s="17"/>
      <c r="B54" s="1">
        <v>10061</v>
      </c>
      <c r="C54" s="4">
        <v>44685</v>
      </c>
      <c r="D54" t="s">
        <v>16</v>
      </c>
      <c r="E54" t="s">
        <v>2</v>
      </c>
      <c r="F54" t="s">
        <v>15</v>
      </c>
      <c r="G54" s="14">
        <v>599</v>
      </c>
      <c r="H54" s="14">
        <v>299</v>
      </c>
      <c r="I54" s="6">
        <v>403.6</v>
      </c>
      <c r="J54" s="15">
        <v>241756.40000000002</v>
      </c>
      <c r="K54" s="15">
        <v>120676.40000000001</v>
      </c>
      <c r="L54" s="2"/>
      <c r="M54" s="2"/>
    </row>
    <row r="55" spans="1:13" x14ac:dyDescent="0.25">
      <c r="A55" s="17"/>
      <c r="B55" s="1">
        <v>10062</v>
      </c>
      <c r="C55" s="4">
        <v>44687</v>
      </c>
      <c r="D55" t="s">
        <v>14</v>
      </c>
      <c r="E55" t="s">
        <v>21</v>
      </c>
      <c r="F55" t="s">
        <v>15</v>
      </c>
      <c r="G55" s="14">
        <v>1299</v>
      </c>
      <c r="H55" s="14">
        <v>459</v>
      </c>
      <c r="I55" s="6">
        <v>218.60000000000002</v>
      </c>
      <c r="J55" s="15">
        <v>283961.40000000002</v>
      </c>
      <c r="K55" s="15">
        <v>100337.40000000001</v>
      </c>
      <c r="L55" s="2"/>
      <c r="M55" s="2"/>
    </row>
    <row r="56" spans="1:13" x14ac:dyDescent="0.25">
      <c r="A56" s="17"/>
      <c r="B56" s="1">
        <v>10063</v>
      </c>
      <c r="C56" s="4">
        <v>44689</v>
      </c>
      <c r="D56" t="s">
        <v>14</v>
      </c>
      <c r="E56" t="s">
        <v>21</v>
      </c>
      <c r="F56" t="s">
        <v>13</v>
      </c>
      <c r="G56" s="14">
        <v>1299</v>
      </c>
      <c r="H56" s="14">
        <v>459</v>
      </c>
      <c r="I56" s="6">
        <v>462.20000000000005</v>
      </c>
      <c r="J56" s="15">
        <v>600397.80000000005</v>
      </c>
      <c r="K56" s="15">
        <v>212149.80000000002</v>
      </c>
      <c r="L56" s="2"/>
      <c r="M56" s="2"/>
    </row>
    <row r="57" spans="1:13" x14ac:dyDescent="0.25">
      <c r="A57" s="17"/>
      <c r="B57" s="1">
        <v>10064</v>
      </c>
      <c r="C57" s="4">
        <v>44691</v>
      </c>
      <c r="D57" t="s">
        <v>18</v>
      </c>
      <c r="E57" t="s">
        <v>12</v>
      </c>
      <c r="F57" t="s">
        <v>15</v>
      </c>
      <c r="G57" s="14">
        <v>449</v>
      </c>
      <c r="H57" s="14">
        <v>159</v>
      </c>
      <c r="I57" s="6">
        <v>210.9</v>
      </c>
      <c r="J57" s="15">
        <v>94694.1</v>
      </c>
      <c r="K57" s="15">
        <v>33533.1</v>
      </c>
      <c r="L57" s="2"/>
      <c r="M57" s="2"/>
    </row>
    <row r="58" spans="1:13" x14ac:dyDescent="0.25">
      <c r="A58" s="17"/>
      <c r="B58" s="1">
        <v>10065</v>
      </c>
      <c r="C58" s="4">
        <v>44693</v>
      </c>
      <c r="D58" t="s">
        <v>18</v>
      </c>
      <c r="E58" t="s">
        <v>2</v>
      </c>
      <c r="F58" t="s">
        <v>13</v>
      </c>
      <c r="G58" s="14">
        <v>449</v>
      </c>
      <c r="H58" s="14">
        <v>159</v>
      </c>
      <c r="I58" s="6">
        <v>453.40000000000003</v>
      </c>
      <c r="J58" s="15">
        <v>203576.6</v>
      </c>
      <c r="K58" s="15">
        <v>72090.600000000006</v>
      </c>
      <c r="L58" s="2"/>
      <c r="M58" s="2"/>
    </row>
    <row r="59" spans="1:13" x14ac:dyDescent="0.25">
      <c r="A59" s="17"/>
      <c r="B59" s="1">
        <v>10066</v>
      </c>
      <c r="C59" s="4">
        <v>44695</v>
      </c>
      <c r="D59" t="s">
        <v>19</v>
      </c>
      <c r="E59" t="s">
        <v>21</v>
      </c>
      <c r="F59" t="s">
        <v>13</v>
      </c>
      <c r="G59" s="14">
        <v>199</v>
      </c>
      <c r="H59" s="14">
        <v>39</v>
      </c>
      <c r="I59" s="6">
        <v>471.90000000000003</v>
      </c>
      <c r="J59" s="15">
        <v>93908.1</v>
      </c>
      <c r="K59" s="15">
        <v>18404.100000000002</v>
      </c>
      <c r="L59" s="2"/>
      <c r="M59" s="2"/>
    </row>
    <row r="60" spans="1:13" x14ac:dyDescent="0.25">
      <c r="A60" s="17"/>
      <c r="B60" s="1">
        <v>10067</v>
      </c>
      <c r="C60" s="4">
        <v>44697</v>
      </c>
      <c r="D60" t="s">
        <v>18</v>
      </c>
      <c r="E60" t="s">
        <v>2</v>
      </c>
      <c r="F60" t="s">
        <v>13</v>
      </c>
      <c r="G60" s="14">
        <v>449</v>
      </c>
      <c r="H60" s="14">
        <v>159</v>
      </c>
      <c r="I60" s="6">
        <v>128.30000000000001</v>
      </c>
      <c r="J60" s="15">
        <v>57606.700000000004</v>
      </c>
      <c r="K60" s="15">
        <v>20399.7</v>
      </c>
      <c r="L60" s="2"/>
      <c r="M60" s="2"/>
    </row>
    <row r="61" spans="1:13" x14ac:dyDescent="0.25">
      <c r="A61" s="17"/>
      <c r="B61" s="1">
        <v>10068</v>
      </c>
      <c r="C61" s="4">
        <v>44699</v>
      </c>
      <c r="D61" t="s">
        <v>16</v>
      </c>
      <c r="E61" t="s">
        <v>12</v>
      </c>
      <c r="F61" t="s">
        <v>13</v>
      </c>
      <c r="G61" s="14">
        <v>599</v>
      </c>
      <c r="H61" s="14">
        <v>299</v>
      </c>
      <c r="I61" s="6">
        <v>198.20000000000002</v>
      </c>
      <c r="J61" s="15">
        <v>118721.80000000002</v>
      </c>
      <c r="K61" s="15">
        <v>59261.8</v>
      </c>
      <c r="L61" s="2"/>
      <c r="M61" s="2"/>
    </row>
    <row r="62" spans="1:13" x14ac:dyDescent="0.25">
      <c r="A62" s="17"/>
      <c r="B62" s="1">
        <v>10069</v>
      </c>
      <c r="C62" s="4">
        <v>44701</v>
      </c>
      <c r="D62" t="s">
        <v>16</v>
      </c>
      <c r="E62" t="s">
        <v>2</v>
      </c>
      <c r="F62" t="s">
        <v>13</v>
      </c>
      <c r="G62" s="14">
        <v>599</v>
      </c>
      <c r="H62" s="14">
        <v>299</v>
      </c>
      <c r="I62" s="6">
        <v>300.3</v>
      </c>
      <c r="J62" s="15">
        <v>179879.7</v>
      </c>
      <c r="K62" s="15">
        <v>89789.7</v>
      </c>
      <c r="L62" s="2"/>
      <c r="M62" s="2"/>
    </row>
    <row r="63" spans="1:13" x14ac:dyDescent="0.25">
      <c r="A63" s="17"/>
      <c r="B63" s="1">
        <v>10070</v>
      </c>
      <c r="C63" s="4">
        <v>44703</v>
      </c>
      <c r="D63" t="s">
        <v>10</v>
      </c>
      <c r="E63" t="s">
        <v>21</v>
      </c>
      <c r="F63" t="s">
        <v>13</v>
      </c>
      <c r="G63" s="7">
        <v>1099</v>
      </c>
      <c r="H63" s="7">
        <v>289</v>
      </c>
      <c r="I63" s="6">
        <v>129.4</v>
      </c>
      <c r="J63" s="15">
        <v>142210.6</v>
      </c>
      <c r="K63" s="15">
        <v>37396.6</v>
      </c>
      <c r="L63" s="2"/>
      <c r="M63" s="2"/>
    </row>
    <row r="64" spans="1:13" x14ac:dyDescent="0.25">
      <c r="A64" s="17"/>
      <c r="B64" s="1">
        <v>10071</v>
      </c>
      <c r="C64" s="4">
        <v>44705</v>
      </c>
      <c r="D64" t="s">
        <v>10</v>
      </c>
      <c r="E64" t="s">
        <v>2</v>
      </c>
      <c r="F64" t="s">
        <v>13</v>
      </c>
      <c r="G64" s="7">
        <v>1099</v>
      </c>
      <c r="H64" s="7">
        <v>289</v>
      </c>
      <c r="I64" s="6">
        <v>341.70000000000005</v>
      </c>
      <c r="J64" s="15">
        <v>375528.30000000005</v>
      </c>
      <c r="K64" s="15">
        <v>98751.300000000017</v>
      </c>
      <c r="L64" s="2"/>
      <c r="M64" s="2"/>
    </row>
    <row r="65" spans="1:13" x14ac:dyDescent="0.25">
      <c r="A65" s="17"/>
      <c r="B65" s="1">
        <v>10072</v>
      </c>
      <c r="C65" s="4">
        <v>44707</v>
      </c>
      <c r="D65" t="s">
        <v>16</v>
      </c>
      <c r="E65" t="s">
        <v>12</v>
      </c>
      <c r="F65" s="3" t="s">
        <v>11</v>
      </c>
      <c r="G65" s="14">
        <v>599</v>
      </c>
      <c r="H65" s="14">
        <v>299</v>
      </c>
      <c r="I65" s="6">
        <v>155.60000000000002</v>
      </c>
      <c r="J65" s="15">
        <v>93204.400000000009</v>
      </c>
      <c r="K65" s="15">
        <v>46524.400000000009</v>
      </c>
      <c r="L65" s="2"/>
      <c r="M65" s="2"/>
    </row>
    <row r="66" spans="1:13" x14ac:dyDescent="0.25">
      <c r="A66" s="17"/>
      <c r="B66" s="1">
        <v>10073</v>
      </c>
      <c r="C66" s="4">
        <v>44709</v>
      </c>
      <c r="D66" t="s">
        <v>14</v>
      </c>
      <c r="E66" t="s">
        <v>2</v>
      </c>
      <c r="F66" s="3" t="s">
        <v>11</v>
      </c>
      <c r="G66" s="14">
        <v>1299</v>
      </c>
      <c r="H66" s="14">
        <v>459</v>
      </c>
      <c r="I66" s="6">
        <v>318.40000000000003</v>
      </c>
      <c r="J66" s="15">
        <v>413601.60000000003</v>
      </c>
      <c r="K66" s="15">
        <v>146145.60000000001</v>
      </c>
      <c r="L66" s="2"/>
      <c r="M66" s="2"/>
    </row>
    <row r="67" spans="1:13" x14ac:dyDescent="0.25">
      <c r="A67" s="17"/>
      <c r="B67" s="1">
        <v>10074</v>
      </c>
      <c r="C67" s="4">
        <v>44711</v>
      </c>
      <c r="D67" t="s">
        <v>19</v>
      </c>
      <c r="E67" t="s">
        <v>21</v>
      </c>
      <c r="F67" s="3" t="s">
        <v>11</v>
      </c>
      <c r="G67" s="14">
        <v>199</v>
      </c>
      <c r="H67" s="14">
        <v>39</v>
      </c>
      <c r="I67" s="6">
        <v>307.60000000000002</v>
      </c>
      <c r="J67" s="15">
        <v>61212.4</v>
      </c>
      <c r="K67" s="15">
        <v>11996.400000000001</v>
      </c>
      <c r="L67" s="2"/>
      <c r="M67" s="2"/>
    </row>
    <row r="68" spans="1:13" x14ac:dyDescent="0.25">
      <c r="A68" s="17"/>
      <c r="B68" s="1">
        <v>10075</v>
      </c>
      <c r="C68" s="4">
        <v>44713</v>
      </c>
      <c r="D68" t="s">
        <v>14</v>
      </c>
      <c r="E68" t="s">
        <v>2</v>
      </c>
      <c r="F68" s="3" t="s">
        <v>11</v>
      </c>
      <c r="G68" s="14">
        <v>1299</v>
      </c>
      <c r="H68" s="14">
        <v>459</v>
      </c>
      <c r="I68" s="6">
        <v>187.3</v>
      </c>
      <c r="J68" s="15">
        <v>243302.7</v>
      </c>
      <c r="K68" s="15">
        <v>85970.700000000012</v>
      </c>
      <c r="L68" s="2"/>
      <c r="M68" s="2"/>
    </row>
    <row r="69" spans="1:13" x14ac:dyDescent="0.25">
      <c r="A69" s="17"/>
      <c r="B69" s="1">
        <v>10076</v>
      </c>
      <c r="C69" s="4">
        <v>44715</v>
      </c>
      <c r="D69" t="s">
        <v>19</v>
      </c>
      <c r="E69" t="s">
        <v>12</v>
      </c>
      <c r="F69" s="3" t="s">
        <v>11</v>
      </c>
      <c r="G69" s="14">
        <v>199</v>
      </c>
      <c r="H69" s="14">
        <v>39</v>
      </c>
      <c r="I69" s="6">
        <v>157.4</v>
      </c>
      <c r="J69" s="15">
        <v>31322.600000000002</v>
      </c>
      <c r="K69" s="15">
        <v>6138.6</v>
      </c>
      <c r="L69" s="2"/>
      <c r="M69" s="2"/>
    </row>
    <row r="70" spans="1:13" x14ac:dyDescent="0.25">
      <c r="A70" s="17"/>
      <c r="B70" s="1">
        <v>10077</v>
      </c>
      <c r="C70" s="4">
        <v>44717</v>
      </c>
      <c r="D70" t="s">
        <v>18</v>
      </c>
      <c r="E70" t="s">
        <v>2</v>
      </c>
      <c r="F70" s="3" t="s">
        <v>11</v>
      </c>
      <c r="G70" s="14">
        <v>449</v>
      </c>
      <c r="H70" s="14">
        <v>159</v>
      </c>
      <c r="I70" s="6">
        <v>219.3</v>
      </c>
      <c r="J70" s="15">
        <v>98465.700000000012</v>
      </c>
      <c r="K70" s="15">
        <v>34868.700000000004</v>
      </c>
      <c r="L70" s="2"/>
      <c r="M70" s="2"/>
    </row>
    <row r="71" spans="1:13" x14ac:dyDescent="0.25">
      <c r="A71" s="17"/>
      <c r="B71" s="1">
        <v>10078</v>
      </c>
      <c r="C71" s="4">
        <v>44719</v>
      </c>
      <c r="D71" t="s">
        <v>19</v>
      </c>
      <c r="E71" t="s">
        <v>21</v>
      </c>
      <c r="F71" t="s">
        <v>15</v>
      </c>
      <c r="G71" s="14">
        <v>199</v>
      </c>
      <c r="H71" s="14">
        <v>39</v>
      </c>
      <c r="I71" s="6">
        <v>133</v>
      </c>
      <c r="J71" s="15">
        <v>26467</v>
      </c>
      <c r="K71" s="15">
        <v>5187</v>
      </c>
      <c r="L71" s="2"/>
      <c r="M71" s="2"/>
    </row>
    <row r="72" spans="1:13" x14ac:dyDescent="0.25">
      <c r="A72" s="17"/>
      <c r="B72" s="1">
        <v>10079</v>
      </c>
      <c r="C72" s="4">
        <v>44721</v>
      </c>
      <c r="D72" t="s">
        <v>14</v>
      </c>
      <c r="E72" t="s">
        <v>21</v>
      </c>
      <c r="F72" t="s">
        <v>15</v>
      </c>
      <c r="G72" s="14">
        <v>1299</v>
      </c>
      <c r="H72" s="14">
        <v>459</v>
      </c>
      <c r="I72" s="6">
        <v>357.6</v>
      </c>
      <c r="J72" s="15">
        <v>464522.4</v>
      </c>
      <c r="K72" s="15">
        <v>164138.40000000002</v>
      </c>
      <c r="L72" s="2"/>
      <c r="M72" s="2"/>
    </row>
    <row r="73" spans="1:13" x14ac:dyDescent="0.25">
      <c r="A73" s="17"/>
      <c r="B73" s="1">
        <v>10080</v>
      </c>
      <c r="C73" s="4">
        <v>44723</v>
      </c>
      <c r="D73" t="s">
        <v>19</v>
      </c>
      <c r="E73" t="s">
        <v>1</v>
      </c>
      <c r="F73" s="3" t="s">
        <v>11</v>
      </c>
      <c r="G73" s="14">
        <v>199</v>
      </c>
      <c r="H73" s="14">
        <v>39</v>
      </c>
      <c r="I73" s="6">
        <v>400.6</v>
      </c>
      <c r="J73" s="15">
        <v>79719.400000000009</v>
      </c>
      <c r="K73" s="15">
        <v>15623.400000000001</v>
      </c>
      <c r="L73" s="2"/>
      <c r="M73" s="2"/>
    </row>
    <row r="74" spans="1:13" x14ac:dyDescent="0.25">
      <c r="A74" s="17"/>
      <c r="B74" s="1">
        <v>10081</v>
      </c>
      <c r="C74" s="4">
        <v>44725</v>
      </c>
      <c r="D74" t="s">
        <v>19</v>
      </c>
      <c r="E74" t="s">
        <v>21</v>
      </c>
      <c r="F74" t="s">
        <v>13</v>
      </c>
      <c r="G74" s="14">
        <v>199</v>
      </c>
      <c r="H74" s="14">
        <v>39</v>
      </c>
      <c r="I74" s="6">
        <v>433.1</v>
      </c>
      <c r="J74" s="15">
        <v>86186.900000000009</v>
      </c>
      <c r="K74" s="15">
        <v>16890.900000000001</v>
      </c>
      <c r="L74" s="2"/>
      <c r="M74" s="2"/>
    </row>
    <row r="75" spans="1:13" x14ac:dyDescent="0.25">
      <c r="A75" s="17"/>
      <c r="B75" s="1">
        <v>10082</v>
      </c>
      <c r="C75" s="4">
        <v>44727</v>
      </c>
      <c r="D75" t="s">
        <v>10</v>
      </c>
      <c r="E75" t="s">
        <v>12</v>
      </c>
      <c r="F75" t="s">
        <v>13</v>
      </c>
      <c r="G75" s="7">
        <v>1099</v>
      </c>
      <c r="H75" s="7">
        <v>289</v>
      </c>
      <c r="I75" s="6">
        <v>205.9</v>
      </c>
      <c r="J75" s="15">
        <v>226284.1</v>
      </c>
      <c r="K75" s="15">
        <v>59505.1</v>
      </c>
      <c r="L75" s="2"/>
      <c r="M75" s="2"/>
    </row>
    <row r="76" spans="1:13" x14ac:dyDescent="0.25">
      <c r="A76" s="17"/>
      <c r="B76" s="1">
        <v>10083</v>
      </c>
      <c r="C76" s="4">
        <v>44729</v>
      </c>
      <c r="D76" t="s">
        <v>19</v>
      </c>
      <c r="E76" t="s">
        <v>12</v>
      </c>
      <c r="F76" t="s">
        <v>13</v>
      </c>
      <c r="G76" s="14">
        <v>199</v>
      </c>
      <c r="H76" s="14">
        <v>39</v>
      </c>
      <c r="I76" s="6">
        <v>436</v>
      </c>
      <c r="J76" s="15">
        <v>86764</v>
      </c>
      <c r="K76" s="15">
        <v>17004</v>
      </c>
      <c r="L76" s="2"/>
      <c r="M76" s="2"/>
    </row>
    <row r="77" spans="1:13" x14ac:dyDescent="0.25">
      <c r="A77" s="17"/>
      <c r="B77" s="1">
        <v>10084</v>
      </c>
      <c r="C77" s="4">
        <v>44731</v>
      </c>
      <c r="D77" t="s">
        <v>16</v>
      </c>
      <c r="E77" t="s">
        <v>1</v>
      </c>
      <c r="F77" t="s">
        <v>13</v>
      </c>
      <c r="G77" s="14">
        <v>599</v>
      </c>
      <c r="H77" s="14">
        <v>299</v>
      </c>
      <c r="I77" s="6">
        <v>114.7</v>
      </c>
      <c r="J77" s="15">
        <v>68705.3</v>
      </c>
      <c r="K77" s="15">
        <v>34295.300000000003</v>
      </c>
      <c r="L77" s="2"/>
      <c r="M77" s="2"/>
    </row>
    <row r="78" spans="1:13" x14ac:dyDescent="0.25">
      <c r="A78" s="17"/>
      <c r="B78" s="1">
        <v>10085</v>
      </c>
      <c r="C78" s="4">
        <v>44733</v>
      </c>
      <c r="D78" t="s">
        <v>10</v>
      </c>
      <c r="E78" t="s">
        <v>1</v>
      </c>
      <c r="F78" t="s">
        <v>13</v>
      </c>
      <c r="G78" s="7">
        <v>1099</v>
      </c>
      <c r="H78" s="7">
        <v>289</v>
      </c>
      <c r="I78" s="6">
        <v>213.8</v>
      </c>
      <c r="J78" s="15">
        <v>234966.2</v>
      </c>
      <c r="K78" s="15">
        <v>61788.200000000004</v>
      </c>
      <c r="L78" s="2"/>
      <c r="M78" s="2"/>
    </row>
    <row r="79" spans="1:13" x14ac:dyDescent="0.25">
      <c r="A79" s="17"/>
      <c r="B79" s="1">
        <v>10086</v>
      </c>
      <c r="C79" s="4">
        <v>44735</v>
      </c>
      <c r="D79" t="s">
        <v>14</v>
      </c>
      <c r="E79" t="s">
        <v>1</v>
      </c>
      <c r="F79" t="s">
        <v>13</v>
      </c>
      <c r="G79" s="14">
        <v>1299</v>
      </c>
      <c r="H79" s="14">
        <v>459</v>
      </c>
      <c r="I79" s="6">
        <v>124</v>
      </c>
      <c r="J79" s="15">
        <v>161076</v>
      </c>
      <c r="K79" s="15">
        <v>56916</v>
      </c>
      <c r="L79" s="2"/>
      <c r="M79" s="2"/>
    </row>
    <row r="80" spans="1:13" x14ac:dyDescent="0.25">
      <c r="A80" s="17"/>
      <c r="B80" s="1">
        <v>10087</v>
      </c>
      <c r="C80" s="4">
        <v>44737</v>
      </c>
      <c r="D80" t="s">
        <v>19</v>
      </c>
      <c r="E80" t="s">
        <v>12</v>
      </c>
      <c r="F80" t="s">
        <v>13</v>
      </c>
      <c r="G80" s="14">
        <v>199</v>
      </c>
      <c r="H80" s="14">
        <v>39</v>
      </c>
      <c r="I80" s="6">
        <v>285.10000000000002</v>
      </c>
      <c r="J80" s="15">
        <v>56734.9</v>
      </c>
      <c r="K80" s="15">
        <v>11118.900000000001</v>
      </c>
      <c r="L80" s="2"/>
      <c r="M80" s="2"/>
    </row>
    <row r="81" spans="1:13" x14ac:dyDescent="0.25">
      <c r="A81" s="17"/>
      <c r="B81" s="1">
        <v>10088</v>
      </c>
      <c r="C81" s="4">
        <v>44739</v>
      </c>
      <c r="D81" t="s">
        <v>19</v>
      </c>
      <c r="E81" t="s">
        <v>21</v>
      </c>
      <c r="F81" t="s">
        <v>13</v>
      </c>
      <c r="G81" s="14">
        <v>199</v>
      </c>
      <c r="H81" s="14">
        <v>39</v>
      </c>
      <c r="I81" s="6">
        <v>228.9</v>
      </c>
      <c r="J81" s="15">
        <v>45551.1</v>
      </c>
      <c r="K81" s="15">
        <v>8927.1</v>
      </c>
      <c r="L81" s="2"/>
      <c r="M81" s="2"/>
    </row>
    <row r="82" spans="1:13" x14ac:dyDescent="0.25">
      <c r="A82" s="17"/>
      <c r="B82" s="1">
        <v>10089</v>
      </c>
      <c r="C82" s="4">
        <v>44741</v>
      </c>
      <c r="D82" t="s">
        <v>19</v>
      </c>
      <c r="E82" t="s">
        <v>12</v>
      </c>
      <c r="F82" t="s">
        <v>13</v>
      </c>
      <c r="G82" s="14">
        <v>199</v>
      </c>
      <c r="H82" s="14">
        <v>39</v>
      </c>
      <c r="I82" s="6">
        <v>361</v>
      </c>
      <c r="J82" s="15">
        <v>71839</v>
      </c>
      <c r="K82" s="15">
        <v>14079</v>
      </c>
      <c r="L82" s="2"/>
      <c r="M82" s="2"/>
    </row>
    <row r="83" spans="1:13" x14ac:dyDescent="0.25">
      <c r="A83" s="17"/>
      <c r="B83" s="1">
        <v>10090</v>
      </c>
      <c r="C83" s="4">
        <v>44743</v>
      </c>
      <c r="D83" t="s">
        <v>10</v>
      </c>
      <c r="E83" t="s">
        <v>12</v>
      </c>
      <c r="F83" s="3" t="s">
        <v>11</v>
      </c>
      <c r="G83" s="7">
        <v>1099</v>
      </c>
      <c r="H83" s="7">
        <v>289</v>
      </c>
      <c r="I83" s="6">
        <v>425.70000000000005</v>
      </c>
      <c r="J83" s="15">
        <v>467844.30000000005</v>
      </c>
      <c r="K83" s="15">
        <v>123027.30000000002</v>
      </c>
      <c r="L83" s="2"/>
      <c r="M83" s="2"/>
    </row>
    <row r="84" spans="1:13" x14ac:dyDescent="0.25">
      <c r="A84" s="17"/>
      <c r="B84" s="1">
        <v>10091</v>
      </c>
      <c r="C84" s="4">
        <v>44745</v>
      </c>
      <c r="D84" t="s">
        <v>19</v>
      </c>
      <c r="E84" t="s">
        <v>12</v>
      </c>
      <c r="F84" t="s">
        <v>13</v>
      </c>
      <c r="G84" s="14">
        <v>199</v>
      </c>
      <c r="H84" s="14">
        <v>39</v>
      </c>
      <c r="I84" s="6">
        <v>233.3</v>
      </c>
      <c r="J84" s="15">
        <v>46426.700000000004</v>
      </c>
      <c r="K84" s="15">
        <v>9098.7000000000007</v>
      </c>
      <c r="L84" s="2"/>
      <c r="M84" s="2"/>
    </row>
    <row r="85" spans="1:13" x14ac:dyDescent="0.25">
      <c r="A85" s="17"/>
      <c r="B85" s="1">
        <v>10092</v>
      </c>
      <c r="C85" s="4">
        <v>44747</v>
      </c>
      <c r="D85" t="s">
        <v>16</v>
      </c>
      <c r="E85" t="s">
        <v>21</v>
      </c>
      <c r="F85" s="3" t="s">
        <v>11</v>
      </c>
      <c r="G85" s="14">
        <v>599</v>
      </c>
      <c r="H85" s="14">
        <v>299</v>
      </c>
      <c r="I85" s="6">
        <v>381.20000000000005</v>
      </c>
      <c r="J85" s="15">
        <v>228338.80000000002</v>
      </c>
      <c r="K85" s="15">
        <v>113978.80000000002</v>
      </c>
      <c r="L85" s="2"/>
      <c r="M85" s="2"/>
    </row>
    <row r="86" spans="1:13" x14ac:dyDescent="0.25">
      <c r="A86" s="17"/>
      <c r="B86" s="1">
        <v>10093</v>
      </c>
      <c r="C86" s="4">
        <v>44749</v>
      </c>
      <c r="D86" t="s">
        <v>14</v>
      </c>
      <c r="E86" s="3" t="s">
        <v>2</v>
      </c>
      <c r="F86" t="s">
        <v>13</v>
      </c>
      <c r="G86" s="14">
        <v>1299</v>
      </c>
      <c r="H86" s="14">
        <v>459</v>
      </c>
      <c r="I86" s="6">
        <v>415.3</v>
      </c>
      <c r="J86" s="15">
        <v>539474.70000000007</v>
      </c>
      <c r="K86" s="15">
        <v>190622.7</v>
      </c>
      <c r="L86" s="2"/>
      <c r="M86" s="2"/>
    </row>
    <row r="87" spans="1:13" x14ac:dyDescent="0.25">
      <c r="A87" s="17"/>
      <c r="B87" s="1">
        <v>10094</v>
      </c>
      <c r="C87" s="4">
        <v>44751</v>
      </c>
      <c r="D87" t="s">
        <v>10</v>
      </c>
      <c r="E87" s="3" t="s">
        <v>2</v>
      </c>
      <c r="F87" t="s">
        <v>15</v>
      </c>
      <c r="G87" s="7">
        <v>1099</v>
      </c>
      <c r="H87" s="7">
        <v>289</v>
      </c>
      <c r="I87" s="6">
        <v>250.4</v>
      </c>
      <c r="J87" s="15">
        <v>275189.60000000003</v>
      </c>
      <c r="K87" s="15">
        <v>72365.600000000006</v>
      </c>
      <c r="L87" s="2"/>
      <c r="M87" s="2"/>
    </row>
    <row r="88" spans="1:13" x14ac:dyDescent="0.25">
      <c r="A88" s="17"/>
      <c r="B88" s="1">
        <v>10095</v>
      </c>
      <c r="C88" s="4">
        <v>44753</v>
      </c>
      <c r="D88" t="s">
        <v>18</v>
      </c>
      <c r="E88" s="3" t="s">
        <v>2</v>
      </c>
      <c r="F88" t="s">
        <v>17</v>
      </c>
      <c r="G88" s="14">
        <v>449</v>
      </c>
      <c r="H88" s="14">
        <v>159</v>
      </c>
      <c r="I88" s="6">
        <v>280.10000000000002</v>
      </c>
      <c r="J88" s="15">
        <v>125764.90000000001</v>
      </c>
      <c r="K88" s="15">
        <v>44535.9</v>
      </c>
      <c r="L88" s="2"/>
      <c r="M88" s="2"/>
    </row>
    <row r="89" spans="1:13" x14ac:dyDescent="0.25">
      <c r="A89" s="17"/>
      <c r="B89" s="1">
        <v>10096</v>
      </c>
      <c r="C89" s="4">
        <v>44755</v>
      </c>
      <c r="D89" t="s">
        <v>19</v>
      </c>
      <c r="E89" s="3" t="s">
        <v>2</v>
      </c>
      <c r="F89" t="s">
        <v>13</v>
      </c>
      <c r="G89" s="14">
        <v>199</v>
      </c>
      <c r="H89" s="14">
        <v>39</v>
      </c>
      <c r="I89" s="6">
        <v>214.9</v>
      </c>
      <c r="J89" s="15">
        <v>42765.1</v>
      </c>
      <c r="K89" s="15">
        <v>8381.1</v>
      </c>
      <c r="L89" s="2"/>
      <c r="M89" s="2"/>
    </row>
    <row r="90" spans="1:13" x14ac:dyDescent="0.25">
      <c r="A90" s="17"/>
      <c r="B90" s="1">
        <v>10097</v>
      </c>
      <c r="C90" s="4">
        <v>44757</v>
      </c>
      <c r="D90" t="s">
        <v>16</v>
      </c>
      <c r="E90" s="3" t="s">
        <v>2</v>
      </c>
      <c r="F90" t="s">
        <v>13</v>
      </c>
      <c r="G90" s="14">
        <v>599</v>
      </c>
      <c r="H90" s="14">
        <v>299</v>
      </c>
      <c r="I90" s="6">
        <v>319.20000000000005</v>
      </c>
      <c r="J90" s="15">
        <v>191200.80000000002</v>
      </c>
      <c r="K90" s="15">
        <v>95440.800000000017</v>
      </c>
      <c r="L90" s="2"/>
      <c r="M90" s="2"/>
    </row>
    <row r="91" spans="1:13" x14ac:dyDescent="0.25">
      <c r="A91" s="17"/>
      <c r="B91" s="1">
        <v>10098</v>
      </c>
      <c r="C91" s="4">
        <v>44759</v>
      </c>
      <c r="D91" t="s">
        <v>14</v>
      </c>
      <c r="E91" t="s">
        <v>12</v>
      </c>
      <c r="F91" t="s">
        <v>17</v>
      </c>
      <c r="G91" s="14">
        <v>1299</v>
      </c>
      <c r="H91" s="14">
        <v>459</v>
      </c>
      <c r="I91" s="6">
        <v>209.9</v>
      </c>
      <c r="J91" s="15">
        <v>272660.10000000003</v>
      </c>
      <c r="K91" s="15">
        <v>96344.1</v>
      </c>
      <c r="L91" s="2"/>
      <c r="M91" s="2"/>
    </row>
    <row r="92" spans="1:13" x14ac:dyDescent="0.25">
      <c r="A92" s="17"/>
      <c r="B92" s="1">
        <v>10099</v>
      </c>
      <c r="C92" s="4">
        <v>44761</v>
      </c>
      <c r="D92" t="s">
        <v>10</v>
      </c>
      <c r="E92" s="3" t="s">
        <v>1</v>
      </c>
      <c r="F92" t="s">
        <v>13</v>
      </c>
      <c r="G92" s="7">
        <v>1099</v>
      </c>
      <c r="H92" s="7">
        <v>289</v>
      </c>
      <c r="I92" s="6">
        <v>197.9</v>
      </c>
      <c r="J92" s="15">
        <v>217492.1</v>
      </c>
      <c r="K92" s="15">
        <v>57193.1</v>
      </c>
      <c r="L92" s="2"/>
      <c r="M92" s="2"/>
    </row>
    <row r="93" spans="1:13" x14ac:dyDescent="0.25">
      <c r="A93" s="17"/>
      <c r="B93" s="1">
        <v>10100</v>
      </c>
      <c r="C93" s="4">
        <v>44763</v>
      </c>
      <c r="D93" t="s">
        <v>10</v>
      </c>
      <c r="E93" t="s">
        <v>1</v>
      </c>
      <c r="F93" t="s">
        <v>13</v>
      </c>
      <c r="G93" s="7">
        <v>1099</v>
      </c>
      <c r="H93" s="7">
        <v>289</v>
      </c>
      <c r="I93" s="6">
        <v>122.2</v>
      </c>
      <c r="J93" s="15">
        <v>134297.80000000002</v>
      </c>
      <c r="K93" s="15">
        <v>35315.800000000003</v>
      </c>
      <c r="L93" s="2"/>
      <c r="M93" s="2"/>
    </row>
    <row r="94" spans="1:13" x14ac:dyDescent="0.25">
      <c r="A94" s="17"/>
      <c r="B94" s="1">
        <v>10101</v>
      </c>
      <c r="C94" s="4">
        <v>44765</v>
      </c>
      <c r="D94" t="s">
        <v>19</v>
      </c>
      <c r="E94" t="s">
        <v>12</v>
      </c>
      <c r="F94" t="s">
        <v>13</v>
      </c>
      <c r="G94" s="14">
        <v>199</v>
      </c>
      <c r="H94" s="14">
        <v>39</v>
      </c>
      <c r="I94" s="6">
        <v>379.3</v>
      </c>
      <c r="J94" s="15">
        <v>75480.7</v>
      </c>
      <c r="K94" s="15">
        <v>14792.7</v>
      </c>
      <c r="L94" s="2"/>
      <c r="M94" s="2"/>
    </row>
    <row r="95" spans="1:13" x14ac:dyDescent="0.25">
      <c r="A95" s="17"/>
      <c r="B95" s="1">
        <v>10102</v>
      </c>
      <c r="C95" s="4">
        <v>44767</v>
      </c>
      <c r="D95" t="s">
        <v>18</v>
      </c>
      <c r="E95" t="s">
        <v>2</v>
      </c>
      <c r="F95" t="s">
        <v>17</v>
      </c>
      <c r="G95" s="14">
        <v>449</v>
      </c>
      <c r="H95" s="14">
        <v>159</v>
      </c>
      <c r="I95" s="6">
        <v>120.80000000000001</v>
      </c>
      <c r="J95" s="15">
        <v>54239.200000000004</v>
      </c>
      <c r="K95" s="15">
        <v>19207.2</v>
      </c>
      <c r="L95" s="2"/>
      <c r="M95" s="2"/>
    </row>
    <row r="96" spans="1:13" x14ac:dyDescent="0.25">
      <c r="A96" s="17"/>
      <c r="B96" s="1">
        <v>10103</v>
      </c>
      <c r="C96" s="4">
        <v>44769</v>
      </c>
      <c r="D96" t="s">
        <v>18</v>
      </c>
      <c r="E96" t="s">
        <v>21</v>
      </c>
      <c r="F96" t="s">
        <v>13</v>
      </c>
      <c r="G96" s="14">
        <v>449</v>
      </c>
      <c r="H96" s="14">
        <v>159</v>
      </c>
      <c r="I96" s="6">
        <v>454.3</v>
      </c>
      <c r="J96" s="15">
        <v>203980.7</v>
      </c>
      <c r="K96" s="15">
        <v>72233.7</v>
      </c>
      <c r="L96" s="2"/>
      <c r="M96" s="2"/>
    </row>
    <row r="97" spans="1:13" x14ac:dyDescent="0.25">
      <c r="A97" s="17"/>
      <c r="B97" s="1">
        <v>10104</v>
      </c>
      <c r="C97" s="4">
        <v>44771</v>
      </c>
      <c r="D97" t="s">
        <v>10</v>
      </c>
      <c r="E97" t="s">
        <v>21</v>
      </c>
      <c r="F97" t="s">
        <v>17</v>
      </c>
      <c r="G97" s="14">
        <v>199</v>
      </c>
      <c r="H97" s="14">
        <v>39</v>
      </c>
      <c r="I97" s="6">
        <v>245.8</v>
      </c>
      <c r="J97" s="15">
        <v>48914.200000000004</v>
      </c>
      <c r="K97" s="15">
        <v>9586.2000000000007</v>
      </c>
      <c r="L97" s="2"/>
      <c r="M97" s="2"/>
    </row>
    <row r="98" spans="1:13" x14ac:dyDescent="0.25">
      <c r="A98" s="17"/>
      <c r="B98" s="1">
        <v>10105</v>
      </c>
      <c r="C98" s="4">
        <v>44773</v>
      </c>
      <c r="D98" t="s">
        <v>10</v>
      </c>
      <c r="E98" t="s">
        <v>21</v>
      </c>
      <c r="F98" t="s">
        <v>17</v>
      </c>
      <c r="G98" s="14">
        <v>199</v>
      </c>
      <c r="H98" s="14">
        <v>39</v>
      </c>
      <c r="I98" s="6">
        <v>315.10000000000002</v>
      </c>
      <c r="J98" s="15">
        <v>62704.9</v>
      </c>
      <c r="K98" s="15">
        <v>12288.900000000001</v>
      </c>
      <c r="L98" s="2"/>
      <c r="M98" s="2"/>
    </row>
    <row r="99" spans="1:13" x14ac:dyDescent="0.25">
      <c r="A99" s="17"/>
      <c r="B99" s="1">
        <v>10106</v>
      </c>
      <c r="C99" s="4">
        <v>44775</v>
      </c>
      <c r="D99" t="s">
        <v>14</v>
      </c>
      <c r="E99" t="s">
        <v>21</v>
      </c>
      <c r="F99" t="s">
        <v>17</v>
      </c>
      <c r="G99" s="7">
        <v>1099</v>
      </c>
      <c r="H99" s="7">
        <v>289</v>
      </c>
      <c r="I99" s="6">
        <v>142.4</v>
      </c>
      <c r="J99" s="15">
        <v>156497.60000000001</v>
      </c>
      <c r="K99" s="15">
        <v>41153.599999999999</v>
      </c>
      <c r="L99" s="2"/>
      <c r="M99" s="2"/>
    </row>
    <row r="100" spans="1:13" x14ac:dyDescent="0.25">
      <c r="A100" s="17"/>
      <c r="B100" s="1">
        <v>10107</v>
      </c>
      <c r="C100" s="4">
        <v>44777</v>
      </c>
      <c r="D100" t="s">
        <v>16</v>
      </c>
      <c r="E100" t="s">
        <v>1</v>
      </c>
      <c r="F100" s="3" t="s">
        <v>15</v>
      </c>
      <c r="G100" s="14">
        <v>449</v>
      </c>
      <c r="H100" s="14">
        <v>159</v>
      </c>
      <c r="I100" s="6">
        <v>311</v>
      </c>
      <c r="J100" s="15">
        <v>139639</v>
      </c>
      <c r="K100" s="15">
        <v>49449</v>
      </c>
      <c r="L100" s="2"/>
      <c r="M100" s="2"/>
    </row>
    <row r="101" spans="1:13" x14ac:dyDescent="0.25">
      <c r="A101" s="17"/>
      <c r="B101" s="1">
        <v>10108</v>
      </c>
      <c r="C101" s="4">
        <v>44777</v>
      </c>
      <c r="D101" t="s">
        <v>18</v>
      </c>
      <c r="E101" t="s">
        <v>12</v>
      </c>
      <c r="F101" s="3" t="s">
        <v>15</v>
      </c>
      <c r="G101" s="14">
        <v>599</v>
      </c>
      <c r="H101" s="14">
        <v>299</v>
      </c>
      <c r="I101" s="6">
        <v>378.20000000000005</v>
      </c>
      <c r="J101" s="15">
        <v>226541.80000000002</v>
      </c>
      <c r="K101" s="15">
        <v>113081.80000000002</v>
      </c>
      <c r="L101" s="2"/>
      <c r="M101" s="2"/>
    </row>
    <row r="102" spans="1:13" x14ac:dyDescent="0.25">
      <c r="A102" s="17"/>
      <c r="B102" s="1">
        <v>10109</v>
      </c>
      <c r="C102" s="4">
        <v>44777</v>
      </c>
      <c r="D102" t="s">
        <v>19</v>
      </c>
      <c r="E102" t="s">
        <v>2</v>
      </c>
      <c r="F102" t="s">
        <v>17</v>
      </c>
      <c r="G102" s="14">
        <v>449</v>
      </c>
      <c r="H102" s="14">
        <v>159</v>
      </c>
      <c r="I102" s="6">
        <v>291.90000000000003</v>
      </c>
      <c r="J102" s="15">
        <v>131063.10000000002</v>
      </c>
      <c r="K102" s="15">
        <v>46412.100000000006</v>
      </c>
      <c r="L102" s="2"/>
      <c r="M102" s="2"/>
    </row>
    <row r="103" spans="1:13" x14ac:dyDescent="0.25">
      <c r="A103" s="17"/>
      <c r="B103" s="1">
        <v>10110</v>
      </c>
      <c r="C103" s="4">
        <v>44777</v>
      </c>
      <c r="D103" t="s">
        <v>19</v>
      </c>
      <c r="E103" t="s">
        <v>2</v>
      </c>
      <c r="F103" t="s">
        <v>11</v>
      </c>
      <c r="G103" s="7">
        <v>1099</v>
      </c>
      <c r="H103" s="7">
        <v>289</v>
      </c>
      <c r="I103" s="6">
        <v>479.3</v>
      </c>
      <c r="J103" s="15">
        <v>526750.70000000007</v>
      </c>
      <c r="K103" s="15">
        <v>138517.70000000001</v>
      </c>
    </row>
    <row r="104" spans="1:13" x14ac:dyDescent="0.25">
      <c r="A104" s="17"/>
      <c r="B104" s="1">
        <v>10111</v>
      </c>
      <c r="C104" s="4">
        <v>44777</v>
      </c>
      <c r="D104" t="s">
        <v>19</v>
      </c>
      <c r="E104" t="s">
        <v>2</v>
      </c>
      <c r="F104" t="s">
        <v>13</v>
      </c>
      <c r="G104" s="14">
        <v>449</v>
      </c>
      <c r="H104" s="14">
        <v>159</v>
      </c>
      <c r="I104" s="6">
        <v>115.10000000000001</v>
      </c>
      <c r="J104" s="15">
        <v>51679.9</v>
      </c>
      <c r="K104" s="15">
        <v>18300.900000000001</v>
      </c>
    </row>
    <row r="105" spans="1:13" x14ac:dyDescent="0.25">
      <c r="A105" s="17"/>
      <c r="B105" s="1">
        <v>10112</v>
      </c>
      <c r="C105" s="4">
        <v>44777</v>
      </c>
      <c r="D105" t="s">
        <v>10</v>
      </c>
      <c r="E105" t="s">
        <v>1</v>
      </c>
      <c r="F105" t="s">
        <v>15</v>
      </c>
      <c r="G105" s="7">
        <v>1099</v>
      </c>
      <c r="H105" s="7">
        <v>289</v>
      </c>
      <c r="I105" s="6">
        <v>347.8</v>
      </c>
      <c r="J105" s="15">
        <v>382232.2</v>
      </c>
      <c r="K105" s="15">
        <v>100514.2</v>
      </c>
    </row>
    <row r="106" spans="1:13" x14ac:dyDescent="0.25">
      <c r="A106" s="17"/>
      <c r="B106" s="1">
        <v>10113</v>
      </c>
      <c r="C106" s="4">
        <v>44777</v>
      </c>
      <c r="D106" t="s">
        <v>14</v>
      </c>
      <c r="E106" t="s">
        <v>12</v>
      </c>
      <c r="F106" t="s">
        <v>17</v>
      </c>
      <c r="G106" s="14">
        <v>1299</v>
      </c>
      <c r="H106" s="14">
        <v>459</v>
      </c>
      <c r="I106" s="6">
        <v>222.4</v>
      </c>
      <c r="J106" s="15">
        <v>288897.60000000003</v>
      </c>
      <c r="K106" s="15">
        <v>102081.60000000001</v>
      </c>
    </row>
    <row r="107" spans="1:13" x14ac:dyDescent="0.25">
      <c r="A107" s="17"/>
      <c r="B107" s="1">
        <v>10114</v>
      </c>
      <c r="C107" s="4">
        <v>44777</v>
      </c>
      <c r="D107" t="s">
        <v>14</v>
      </c>
      <c r="E107" t="s">
        <v>2</v>
      </c>
      <c r="F107" t="s">
        <v>15</v>
      </c>
      <c r="G107" s="7">
        <v>1099</v>
      </c>
      <c r="H107" s="7">
        <v>289</v>
      </c>
      <c r="I107" s="6">
        <v>276.5</v>
      </c>
      <c r="J107" s="15">
        <v>303873.5</v>
      </c>
      <c r="K107" s="15">
        <v>79908.5</v>
      </c>
    </row>
    <row r="108" spans="1:13" x14ac:dyDescent="0.25">
      <c r="A108" s="17"/>
      <c r="B108" s="1">
        <v>10115</v>
      </c>
      <c r="C108" s="4">
        <v>44777</v>
      </c>
      <c r="D108" t="s">
        <v>19</v>
      </c>
      <c r="E108" t="s">
        <v>2</v>
      </c>
      <c r="F108" t="s">
        <v>15</v>
      </c>
      <c r="G108" s="7">
        <v>1099</v>
      </c>
      <c r="H108" s="7">
        <v>289</v>
      </c>
      <c r="I108" s="6">
        <v>151.20000000000002</v>
      </c>
      <c r="J108" s="15">
        <v>166168.80000000002</v>
      </c>
      <c r="K108" s="15">
        <v>43696.800000000003</v>
      </c>
    </row>
    <row r="109" spans="1:13" x14ac:dyDescent="0.25">
      <c r="A109" s="17"/>
      <c r="B109" s="1">
        <v>10116</v>
      </c>
      <c r="C109" s="4">
        <v>44777</v>
      </c>
      <c r="D109" t="s">
        <v>10</v>
      </c>
      <c r="E109" t="s">
        <v>2</v>
      </c>
      <c r="F109" t="s">
        <v>11</v>
      </c>
      <c r="G109" s="14">
        <v>199</v>
      </c>
      <c r="H109" s="14">
        <v>39</v>
      </c>
      <c r="I109" s="6">
        <v>171.60000000000002</v>
      </c>
      <c r="J109" s="15">
        <v>34148.400000000001</v>
      </c>
      <c r="K109" s="15">
        <v>6692.4000000000005</v>
      </c>
    </row>
    <row r="110" spans="1:13" x14ac:dyDescent="0.25">
      <c r="A110" s="17"/>
      <c r="B110" s="1">
        <v>10117</v>
      </c>
      <c r="C110" s="4">
        <v>44777</v>
      </c>
      <c r="D110" t="s">
        <v>18</v>
      </c>
      <c r="E110" t="s">
        <v>1</v>
      </c>
      <c r="F110" t="s">
        <v>15</v>
      </c>
      <c r="G110" s="14">
        <v>599</v>
      </c>
      <c r="H110" s="14">
        <v>299</v>
      </c>
      <c r="I110" s="6">
        <v>365.40000000000003</v>
      </c>
      <c r="J110" s="15">
        <v>218874.60000000003</v>
      </c>
      <c r="K110" s="15">
        <v>109254.6</v>
      </c>
    </row>
    <row r="111" spans="1:13" x14ac:dyDescent="0.25">
      <c r="A111" s="17"/>
      <c r="B111" s="1">
        <v>10118</v>
      </c>
      <c r="C111" s="4">
        <v>44777</v>
      </c>
      <c r="D111" t="s">
        <v>16</v>
      </c>
      <c r="E111" t="s">
        <v>2</v>
      </c>
      <c r="F111" t="s">
        <v>15</v>
      </c>
      <c r="G111" s="14">
        <v>1299</v>
      </c>
      <c r="H111" s="14">
        <v>459</v>
      </c>
      <c r="I111" s="6">
        <v>156.10000000000002</v>
      </c>
      <c r="J111" s="15">
        <v>202773.90000000002</v>
      </c>
      <c r="K111" s="15">
        <v>71649.900000000009</v>
      </c>
    </row>
    <row r="112" spans="1:13" x14ac:dyDescent="0.25">
      <c r="A112" s="17"/>
      <c r="B112" s="1">
        <v>10119</v>
      </c>
      <c r="C112" s="4">
        <v>44777</v>
      </c>
      <c r="D112" t="s">
        <v>18</v>
      </c>
      <c r="E112" t="s">
        <v>2</v>
      </c>
      <c r="F112" s="3" t="s">
        <v>11</v>
      </c>
      <c r="G112" s="14">
        <v>1299</v>
      </c>
      <c r="H112" s="14">
        <v>459</v>
      </c>
      <c r="I112" s="6">
        <v>208.3</v>
      </c>
      <c r="J112" s="15">
        <v>270581.7</v>
      </c>
      <c r="K112" s="15">
        <v>95609.700000000012</v>
      </c>
    </row>
    <row r="113" spans="1:11" x14ac:dyDescent="0.25">
      <c r="A113" s="17"/>
      <c r="B113" s="1">
        <v>10120</v>
      </c>
      <c r="C113" s="4">
        <v>44779</v>
      </c>
      <c r="D113" t="s">
        <v>10</v>
      </c>
      <c r="E113" t="s">
        <v>2</v>
      </c>
      <c r="F113" s="3" t="s">
        <v>11</v>
      </c>
      <c r="G113" s="14">
        <v>1299</v>
      </c>
      <c r="H113" s="14">
        <v>459</v>
      </c>
      <c r="I113" s="6">
        <v>267.3</v>
      </c>
      <c r="J113" s="15">
        <v>347222.7</v>
      </c>
      <c r="K113" s="15">
        <v>122690.70000000001</v>
      </c>
    </row>
    <row r="114" spans="1:11" x14ac:dyDescent="0.25">
      <c r="A114" s="17"/>
      <c r="B114" s="1">
        <v>10121</v>
      </c>
      <c r="C114" s="4">
        <v>44781</v>
      </c>
      <c r="D114" t="s">
        <v>18</v>
      </c>
      <c r="E114" t="s">
        <v>1</v>
      </c>
      <c r="F114" s="3" t="s">
        <v>11</v>
      </c>
      <c r="G114" s="14">
        <v>599</v>
      </c>
      <c r="H114" s="14">
        <v>299</v>
      </c>
      <c r="I114" s="6">
        <v>338.5</v>
      </c>
      <c r="J114" s="15">
        <v>202761.5</v>
      </c>
      <c r="K114" s="15">
        <v>101211.5</v>
      </c>
    </row>
    <row r="115" spans="1:11" x14ac:dyDescent="0.25">
      <c r="A115" s="17"/>
      <c r="B115" s="1">
        <v>10122</v>
      </c>
      <c r="C115" s="4">
        <v>44783</v>
      </c>
      <c r="D115" t="s">
        <v>10</v>
      </c>
      <c r="E115" t="s">
        <v>1</v>
      </c>
      <c r="F115" s="3" t="s">
        <v>11</v>
      </c>
      <c r="G115" s="7">
        <v>1099</v>
      </c>
      <c r="H115" s="7">
        <v>289</v>
      </c>
      <c r="I115" s="6">
        <v>321.8</v>
      </c>
      <c r="J115" s="15">
        <v>353658.2</v>
      </c>
      <c r="K115" s="15">
        <v>93000.2</v>
      </c>
    </row>
    <row r="116" spans="1:11" x14ac:dyDescent="0.25">
      <c r="A116" s="17"/>
      <c r="B116" s="1">
        <v>10123</v>
      </c>
      <c r="C116" s="4">
        <v>44785</v>
      </c>
      <c r="D116" t="s">
        <v>14</v>
      </c>
      <c r="E116" t="s">
        <v>12</v>
      </c>
      <c r="F116" s="3" t="s">
        <v>11</v>
      </c>
      <c r="G116" s="14">
        <v>199</v>
      </c>
      <c r="H116" s="14">
        <v>39</v>
      </c>
      <c r="I116" s="6">
        <v>368.70000000000005</v>
      </c>
      <c r="J116" s="15">
        <v>73371.3</v>
      </c>
      <c r="K116" s="15">
        <v>14379.300000000001</v>
      </c>
    </row>
    <row r="117" spans="1:11" x14ac:dyDescent="0.25">
      <c r="A117" s="17"/>
      <c r="B117" s="1">
        <v>10124</v>
      </c>
      <c r="C117" s="4">
        <v>44787</v>
      </c>
      <c r="D117" t="s">
        <v>10</v>
      </c>
      <c r="E117" t="s">
        <v>12</v>
      </c>
      <c r="F117" s="3" t="s">
        <v>11</v>
      </c>
      <c r="G117" s="14">
        <v>1299</v>
      </c>
      <c r="H117" s="14">
        <v>459</v>
      </c>
      <c r="I117" s="6">
        <v>126.9</v>
      </c>
      <c r="J117" s="15">
        <v>164843.1</v>
      </c>
      <c r="K117" s="15">
        <v>58247.100000000006</v>
      </c>
    </row>
    <row r="118" spans="1:11" x14ac:dyDescent="0.25">
      <c r="A118" s="17"/>
      <c r="B118" s="1">
        <v>10125</v>
      </c>
      <c r="C118" s="4">
        <v>44789</v>
      </c>
      <c r="D118" t="s">
        <v>10</v>
      </c>
      <c r="E118" t="s">
        <v>1</v>
      </c>
      <c r="F118" t="s">
        <v>17</v>
      </c>
      <c r="G118" s="14">
        <v>599</v>
      </c>
      <c r="H118" s="14">
        <v>299</v>
      </c>
      <c r="I118" s="6">
        <v>390</v>
      </c>
      <c r="J118" s="15">
        <v>233610</v>
      </c>
      <c r="K118" s="15">
        <v>116610</v>
      </c>
    </row>
    <row r="119" spans="1:11" x14ac:dyDescent="0.25">
      <c r="A119" s="17"/>
      <c r="B119" s="1">
        <v>10126</v>
      </c>
      <c r="C119" s="4">
        <v>44791</v>
      </c>
      <c r="D119" t="s">
        <v>19</v>
      </c>
      <c r="E119" t="s">
        <v>12</v>
      </c>
      <c r="F119" t="s">
        <v>17</v>
      </c>
      <c r="G119" s="14">
        <v>1299</v>
      </c>
      <c r="H119" s="14">
        <v>459</v>
      </c>
      <c r="I119" s="6">
        <v>388.3</v>
      </c>
      <c r="J119" s="15">
        <v>504401.7</v>
      </c>
      <c r="K119" s="15">
        <v>178229.7</v>
      </c>
    </row>
    <row r="120" spans="1:11" x14ac:dyDescent="0.25">
      <c r="A120" s="17"/>
      <c r="B120" s="1">
        <v>10127</v>
      </c>
      <c r="C120" s="4">
        <v>44793</v>
      </c>
      <c r="D120" t="s">
        <v>16</v>
      </c>
      <c r="E120" t="s">
        <v>12</v>
      </c>
      <c r="F120" t="s">
        <v>13</v>
      </c>
      <c r="G120" s="14">
        <v>1299</v>
      </c>
      <c r="H120" s="14">
        <v>459</v>
      </c>
      <c r="I120" s="6">
        <v>112</v>
      </c>
      <c r="J120" s="15">
        <v>145488</v>
      </c>
      <c r="K120" s="15">
        <v>51408</v>
      </c>
    </row>
    <row r="121" spans="1:11" x14ac:dyDescent="0.25">
      <c r="A121" s="17"/>
      <c r="B121" s="1">
        <v>10128</v>
      </c>
      <c r="C121" s="4">
        <v>44795</v>
      </c>
      <c r="D121" t="s">
        <v>14</v>
      </c>
      <c r="E121" t="s">
        <v>2</v>
      </c>
      <c r="F121" t="s">
        <v>17</v>
      </c>
      <c r="G121" s="14">
        <v>199</v>
      </c>
      <c r="H121" s="14">
        <v>39</v>
      </c>
      <c r="I121" s="6">
        <v>331.70000000000005</v>
      </c>
      <c r="J121" s="15">
        <v>66008.3</v>
      </c>
      <c r="K121" s="15">
        <v>12936.300000000001</v>
      </c>
    </row>
    <row r="122" spans="1:11" x14ac:dyDescent="0.25">
      <c r="A122" s="17"/>
      <c r="B122" s="1">
        <v>10129</v>
      </c>
      <c r="C122" s="4">
        <v>44797</v>
      </c>
      <c r="D122" t="s">
        <v>14</v>
      </c>
      <c r="E122" t="s">
        <v>12</v>
      </c>
      <c r="F122" t="s">
        <v>17</v>
      </c>
      <c r="G122" s="14">
        <v>199</v>
      </c>
      <c r="H122" s="14">
        <v>39</v>
      </c>
      <c r="I122" s="6">
        <v>171</v>
      </c>
      <c r="J122" s="15">
        <v>34029</v>
      </c>
      <c r="K122" s="15">
        <v>6669</v>
      </c>
    </row>
    <row r="123" spans="1:11" x14ac:dyDescent="0.25">
      <c r="A123" s="17"/>
      <c r="B123" s="1">
        <v>10130</v>
      </c>
      <c r="C123" s="4">
        <v>44799</v>
      </c>
      <c r="D123" t="s">
        <v>14</v>
      </c>
      <c r="E123" t="s">
        <v>1</v>
      </c>
      <c r="F123" t="s">
        <v>15</v>
      </c>
      <c r="G123" s="14">
        <v>1299</v>
      </c>
      <c r="H123" s="14">
        <v>459</v>
      </c>
      <c r="I123" s="6">
        <v>167.20000000000002</v>
      </c>
      <c r="J123" s="15">
        <v>217192.80000000002</v>
      </c>
      <c r="K123" s="15">
        <v>76744.800000000003</v>
      </c>
    </row>
    <row r="124" spans="1:11" x14ac:dyDescent="0.25">
      <c r="A124" s="17"/>
      <c r="B124" s="1">
        <v>10131</v>
      </c>
      <c r="C124" s="4">
        <v>44801</v>
      </c>
      <c r="D124" t="s">
        <v>16</v>
      </c>
      <c r="E124" t="s">
        <v>21</v>
      </c>
      <c r="F124" t="s">
        <v>15</v>
      </c>
      <c r="G124" s="14">
        <v>199</v>
      </c>
      <c r="H124" s="14">
        <v>39</v>
      </c>
      <c r="I124" s="6">
        <v>357.8</v>
      </c>
      <c r="J124" s="15">
        <v>71202.2</v>
      </c>
      <c r="K124" s="15">
        <v>13954.2</v>
      </c>
    </row>
    <row r="125" spans="1:11" x14ac:dyDescent="0.25">
      <c r="A125" s="17"/>
      <c r="B125" s="1">
        <v>10132</v>
      </c>
      <c r="C125" s="4">
        <v>44803</v>
      </c>
      <c r="D125" t="s">
        <v>10</v>
      </c>
      <c r="E125" t="s">
        <v>21</v>
      </c>
      <c r="F125" t="s">
        <v>15</v>
      </c>
      <c r="G125" s="14">
        <v>449</v>
      </c>
      <c r="H125" s="14">
        <v>159</v>
      </c>
      <c r="I125" s="6">
        <v>396.20000000000005</v>
      </c>
      <c r="J125" s="15">
        <v>177893.80000000002</v>
      </c>
      <c r="K125" s="15">
        <v>62995.80000000001</v>
      </c>
    </row>
    <row r="126" spans="1:11" x14ac:dyDescent="0.25">
      <c r="A126" s="17"/>
      <c r="B126" s="1">
        <v>10133</v>
      </c>
      <c r="C126" s="4">
        <v>44805</v>
      </c>
      <c r="D126" t="s">
        <v>19</v>
      </c>
      <c r="E126" t="s">
        <v>21</v>
      </c>
      <c r="F126" t="s">
        <v>15</v>
      </c>
      <c r="G126" s="14">
        <v>449</v>
      </c>
      <c r="H126" s="14">
        <v>159</v>
      </c>
      <c r="I126" s="6">
        <v>314.20000000000005</v>
      </c>
      <c r="J126" s="15">
        <v>141075.80000000002</v>
      </c>
      <c r="K126" s="15">
        <v>49957.80000000001</v>
      </c>
    </row>
    <row r="127" spans="1:11" x14ac:dyDescent="0.25">
      <c r="A127" s="17"/>
      <c r="B127" s="1">
        <v>10134</v>
      </c>
      <c r="C127" s="4">
        <v>44807</v>
      </c>
      <c r="D127" t="s">
        <v>14</v>
      </c>
      <c r="E127" t="s">
        <v>21</v>
      </c>
      <c r="F127" s="3" t="s">
        <v>11</v>
      </c>
      <c r="G127" s="14">
        <v>599</v>
      </c>
      <c r="H127" s="14">
        <v>299</v>
      </c>
      <c r="I127" s="6">
        <v>497.70000000000005</v>
      </c>
      <c r="J127" s="15">
        <v>298122.30000000005</v>
      </c>
      <c r="K127" s="15">
        <v>148812.30000000002</v>
      </c>
    </row>
    <row r="128" spans="1:11" x14ac:dyDescent="0.25">
      <c r="A128" s="17"/>
      <c r="B128" s="1">
        <v>10135</v>
      </c>
      <c r="C128" s="4">
        <v>44809</v>
      </c>
      <c r="D128" t="s">
        <v>16</v>
      </c>
      <c r="E128" t="s">
        <v>12</v>
      </c>
      <c r="F128" t="s">
        <v>15</v>
      </c>
      <c r="G128" s="14">
        <v>599</v>
      </c>
      <c r="H128" s="14">
        <v>299</v>
      </c>
      <c r="I128" s="6">
        <v>125.4</v>
      </c>
      <c r="J128" s="15">
        <v>75114.600000000006</v>
      </c>
      <c r="K128" s="15">
        <v>37494.6</v>
      </c>
    </row>
    <row r="129" spans="1:11" x14ac:dyDescent="0.25">
      <c r="A129" s="17"/>
      <c r="B129" s="1">
        <v>10136</v>
      </c>
      <c r="C129" s="4">
        <v>44811</v>
      </c>
      <c r="D129" t="s">
        <v>14</v>
      </c>
      <c r="E129" t="s">
        <v>21</v>
      </c>
      <c r="F129" s="3" t="s">
        <v>11</v>
      </c>
      <c r="G129" s="14">
        <v>199</v>
      </c>
      <c r="H129" s="14">
        <v>39</v>
      </c>
      <c r="I129" s="6">
        <v>411.20000000000005</v>
      </c>
      <c r="J129" s="15">
        <v>81828.800000000003</v>
      </c>
      <c r="K129" s="15">
        <v>16036.800000000001</v>
      </c>
    </row>
    <row r="130" spans="1:11" x14ac:dyDescent="0.25">
      <c r="A130" s="17"/>
      <c r="B130" s="1">
        <v>10137</v>
      </c>
      <c r="C130" s="4">
        <v>44813</v>
      </c>
      <c r="D130" t="s">
        <v>14</v>
      </c>
      <c r="E130" t="s">
        <v>12</v>
      </c>
      <c r="F130" s="3" t="s">
        <v>11</v>
      </c>
      <c r="G130" s="14">
        <v>199</v>
      </c>
      <c r="H130" s="14">
        <v>39</v>
      </c>
      <c r="I130" s="6">
        <v>194.3</v>
      </c>
      <c r="J130" s="15">
        <v>38665.700000000004</v>
      </c>
      <c r="K130" s="15">
        <v>7577.7000000000007</v>
      </c>
    </row>
    <row r="131" spans="1:11" x14ac:dyDescent="0.25">
      <c r="A131" s="17"/>
      <c r="B131" s="1">
        <v>10138</v>
      </c>
      <c r="C131" s="4">
        <v>44815</v>
      </c>
      <c r="D131" t="s">
        <v>19</v>
      </c>
      <c r="E131" t="s">
        <v>21</v>
      </c>
      <c r="F131" t="s">
        <v>15</v>
      </c>
      <c r="G131" s="14">
        <v>199</v>
      </c>
      <c r="H131" s="14">
        <v>39</v>
      </c>
      <c r="I131" s="6">
        <v>167.9</v>
      </c>
      <c r="J131" s="15">
        <v>33412.1</v>
      </c>
      <c r="K131" s="15">
        <v>6548.1</v>
      </c>
    </row>
    <row r="132" spans="1:11" x14ac:dyDescent="0.25">
      <c r="A132" s="17"/>
      <c r="B132" s="1">
        <v>10139</v>
      </c>
      <c r="C132" s="4">
        <v>44817</v>
      </c>
      <c r="D132" t="s">
        <v>19</v>
      </c>
      <c r="E132" t="s">
        <v>21</v>
      </c>
      <c r="F132" t="s">
        <v>17</v>
      </c>
      <c r="G132" s="7">
        <v>1099</v>
      </c>
      <c r="H132" s="7">
        <v>289</v>
      </c>
      <c r="I132" s="6">
        <v>132.20000000000002</v>
      </c>
      <c r="J132" s="15">
        <v>145287.80000000002</v>
      </c>
      <c r="K132" s="15">
        <v>38205.800000000003</v>
      </c>
    </row>
    <row r="133" spans="1:11" x14ac:dyDescent="0.25">
      <c r="A133" s="17"/>
      <c r="B133" s="1">
        <v>10140</v>
      </c>
      <c r="C133" s="4">
        <v>44819</v>
      </c>
      <c r="D133" t="s">
        <v>14</v>
      </c>
      <c r="E133" t="s">
        <v>2</v>
      </c>
      <c r="F133" t="s">
        <v>13</v>
      </c>
      <c r="G133" s="7">
        <v>1099</v>
      </c>
      <c r="H133" s="7">
        <v>289</v>
      </c>
      <c r="I133" s="6">
        <v>139.4</v>
      </c>
      <c r="J133" s="15">
        <v>153200.6</v>
      </c>
      <c r="K133" s="15">
        <v>40286.6</v>
      </c>
    </row>
    <row r="134" spans="1:11" x14ac:dyDescent="0.25">
      <c r="A134" s="17"/>
      <c r="B134" s="1">
        <v>10141</v>
      </c>
      <c r="C134" s="4">
        <v>44821</v>
      </c>
      <c r="D134" t="s">
        <v>19</v>
      </c>
      <c r="E134" t="s">
        <v>21</v>
      </c>
      <c r="F134" t="s">
        <v>15</v>
      </c>
      <c r="G134" s="7">
        <v>1099</v>
      </c>
      <c r="H134" s="7">
        <v>289</v>
      </c>
      <c r="I134" s="6">
        <v>106</v>
      </c>
      <c r="J134" s="15">
        <v>116494</v>
      </c>
      <c r="K134" s="15">
        <v>30634</v>
      </c>
    </row>
    <row r="135" spans="1:11" x14ac:dyDescent="0.25">
      <c r="A135" s="17"/>
      <c r="B135" s="1">
        <v>10142</v>
      </c>
      <c r="C135" s="4">
        <v>44823</v>
      </c>
      <c r="D135" t="s">
        <v>18</v>
      </c>
      <c r="E135" t="s">
        <v>12</v>
      </c>
      <c r="F135" t="s">
        <v>13</v>
      </c>
      <c r="G135" s="14">
        <v>599</v>
      </c>
      <c r="H135" s="14">
        <v>299</v>
      </c>
      <c r="I135" s="6">
        <v>271.90000000000003</v>
      </c>
      <c r="J135" s="15">
        <v>162868.10000000003</v>
      </c>
      <c r="K135" s="15">
        <v>81298.100000000006</v>
      </c>
    </row>
    <row r="136" spans="1:11" x14ac:dyDescent="0.25">
      <c r="A136" s="17"/>
      <c r="B136" s="1">
        <v>10143</v>
      </c>
      <c r="C136" s="4">
        <v>44825</v>
      </c>
      <c r="D136" t="s">
        <v>18</v>
      </c>
      <c r="E136" t="s">
        <v>12</v>
      </c>
      <c r="F136" t="s">
        <v>15</v>
      </c>
      <c r="G136" s="14">
        <v>199</v>
      </c>
      <c r="H136" s="14">
        <v>39</v>
      </c>
      <c r="I136" s="6">
        <v>236</v>
      </c>
      <c r="J136" s="15">
        <v>46964</v>
      </c>
      <c r="K136" s="15">
        <v>9204</v>
      </c>
    </row>
    <row r="137" spans="1:11" x14ac:dyDescent="0.25">
      <c r="A137" s="17"/>
      <c r="B137" s="1">
        <v>10144</v>
      </c>
      <c r="C137" s="4">
        <v>44827</v>
      </c>
      <c r="D137" t="s">
        <v>16</v>
      </c>
      <c r="E137" t="s">
        <v>2</v>
      </c>
      <c r="F137" s="3" t="s">
        <v>11</v>
      </c>
      <c r="G137" s="14">
        <v>1299</v>
      </c>
      <c r="H137" s="14">
        <v>459</v>
      </c>
      <c r="I137" s="6">
        <v>339.8</v>
      </c>
      <c r="J137" s="15">
        <v>441400.2</v>
      </c>
      <c r="K137" s="15">
        <v>155968.20000000001</v>
      </c>
    </row>
    <row r="138" spans="1:11" x14ac:dyDescent="0.25">
      <c r="A138" s="17"/>
      <c r="B138" s="1">
        <v>10145</v>
      </c>
      <c r="C138" s="4">
        <v>44829</v>
      </c>
      <c r="D138" t="s">
        <v>16</v>
      </c>
      <c r="E138" t="s">
        <v>21</v>
      </c>
      <c r="F138" s="3" t="s">
        <v>11</v>
      </c>
      <c r="G138" s="14">
        <v>599</v>
      </c>
      <c r="H138" s="14">
        <v>299</v>
      </c>
      <c r="I138" s="6">
        <v>403.6</v>
      </c>
      <c r="J138" s="15">
        <v>241756.40000000002</v>
      </c>
      <c r="K138" s="15">
        <v>120676.40000000001</v>
      </c>
    </row>
    <row r="139" spans="1:11" x14ac:dyDescent="0.25">
      <c r="A139" s="17"/>
      <c r="B139" s="1">
        <v>10146</v>
      </c>
      <c r="C139" s="4">
        <v>44831</v>
      </c>
      <c r="D139" t="s">
        <v>19</v>
      </c>
      <c r="E139" t="s">
        <v>2</v>
      </c>
      <c r="F139" t="s">
        <v>15</v>
      </c>
      <c r="G139" s="14">
        <v>1299</v>
      </c>
      <c r="H139" s="14">
        <v>459</v>
      </c>
      <c r="I139" s="6">
        <v>218.60000000000002</v>
      </c>
      <c r="J139" s="15">
        <v>283961.40000000002</v>
      </c>
      <c r="K139" s="15">
        <v>100337.40000000001</v>
      </c>
    </row>
    <row r="140" spans="1:11" x14ac:dyDescent="0.25">
      <c r="A140" s="17"/>
      <c r="B140" s="1">
        <v>10147</v>
      </c>
      <c r="C140" s="4">
        <v>44833</v>
      </c>
      <c r="D140" t="s">
        <v>19</v>
      </c>
      <c r="E140" t="s">
        <v>12</v>
      </c>
      <c r="F140" t="s">
        <v>15</v>
      </c>
      <c r="G140" s="14">
        <v>1299</v>
      </c>
      <c r="H140" s="14">
        <v>459</v>
      </c>
      <c r="I140" s="6">
        <v>462.20000000000005</v>
      </c>
      <c r="J140" s="15">
        <v>600397.80000000005</v>
      </c>
      <c r="K140" s="15">
        <v>212149.80000000002</v>
      </c>
    </row>
    <row r="141" spans="1:11" x14ac:dyDescent="0.25">
      <c r="A141" s="17"/>
      <c r="B141" s="1">
        <v>10148</v>
      </c>
      <c r="C141" s="4">
        <v>44835</v>
      </c>
      <c r="D141" t="s">
        <v>19</v>
      </c>
      <c r="E141" t="s">
        <v>2</v>
      </c>
      <c r="F141" t="s">
        <v>15</v>
      </c>
      <c r="G141" s="14">
        <v>449</v>
      </c>
      <c r="H141" s="14">
        <v>159</v>
      </c>
      <c r="I141" s="6">
        <v>210.9</v>
      </c>
      <c r="J141" s="15">
        <v>94694.1</v>
      </c>
      <c r="K141" s="15">
        <v>33533.1</v>
      </c>
    </row>
    <row r="142" spans="1:11" x14ac:dyDescent="0.25">
      <c r="A142" s="17"/>
      <c r="B142" s="1">
        <v>10149</v>
      </c>
      <c r="C142" s="4">
        <v>44837</v>
      </c>
      <c r="D142" t="s">
        <v>10</v>
      </c>
      <c r="E142" t="s">
        <v>12</v>
      </c>
      <c r="F142" t="s">
        <v>15</v>
      </c>
      <c r="G142" s="14">
        <v>449</v>
      </c>
      <c r="H142" s="14">
        <v>159</v>
      </c>
      <c r="I142" s="6">
        <v>453.40000000000003</v>
      </c>
      <c r="J142" s="15">
        <v>203576.6</v>
      </c>
      <c r="K142" s="15">
        <v>72090.600000000006</v>
      </c>
    </row>
    <row r="143" spans="1:11" x14ac:dyDescent="0.25">
      <c r="A143" s="17"/>
      <c r="B143" s="1">
        <v>10150</v>
      </c>
      <c r="C143" s="4">
        <v>44839</v>
      </c>
      <c r="D143" t="s">
        <v>10</v>
      </c>
      <c r="E143" t="s">
        <v>2</v>
      </c>
      <c r="F143" t="s">
        <v>13</v>
      </c>
      <c r="G143" s="14">
        <v>199</v>
      </c>
      <c r="H143" s="14">
        <v>39</v>
      </c>
      <c r="I143" s="6">
        <v>471.90000000000003</v>
      </c>
      <c r="J143" s="15">
        <v>93908.1</v>
      </c>
      <c r="K143" s="15">
        <v>18404.100000000002</v>
      </c>
    </row>
    <row r="144" spans="1:11" x14ac:dyDescent="0.25">
      <c r="A144" s="17"/>
      <c r="B144" s="1">
        <v>10151</v>
      </c>
      <c r="C144" s="4">
        <v>44841</v>
      </c>
      <c r="D144" t="s">
        <v>10</v>
      </c>
      <c r="E144" t="s">
        <v>2</v>
      </c>
      <c r="F144" t="s">
        <v>17</v>
      </c>
      <c r="G144" s="14">
        <v>449</v>
      </c>
      <c r="H144" s="14">
        <v>159</v>
      </c>
      <c r="I144" s="6">
        <v>128.30000000000001</v>
      </c>
      <c r="J144" s="15">
        <v>57606.700000000004</v>
      </c>
      <c r="K144" s="15">
        <v>20399.7</v>
      </c>
    </row>
    <row r="145" spans="1:11" x14ac:dyDescent="0.25">
      <c r="A145" s="17"/>
      <c r="B145" s="1">
        <v>10152</v>
      </c>
      <c r="C145" s="4">
        <v>44843</v>
      </c>
      <c r="D145" t="s">
        <v>16</v>
      </c>
      <c r="E145" t="s">
        <v>21</v>
      </c>
      <c r="F145" t="s">
        <v>17</v>
      </c>
      <c r="G145" s="14">
        <v>599</v>
      </c>
      <c r="H145" s="14">
        <v>299</v>
      </c>
      <c r="I145" s="6">
        <v>198.20000000000002</v>
      </c>
      <c r="J145" s="15">
        <v>118721.80000000002</v>
      </c>
      <c r="K145" s="15">
        <v>59261.8</v>
      </c>
    </row>
    <row r="146" spans="1:11" x14ac:dyDescent="0.25">
      <c r="A146" s="17"/>
      <c r="B146" s="1">
        <v>10153</v>
      </c>
      <c r="C146" s="4">
        <v>44845</v>
      </c>
      <c r="D146" t="s">
        <v>19</v>
      </c>
      <c r="E146" t="s">
        <v>21</v>
      </c>
      <c r="F146" s="3" t="s">
        <v>11</v>
      </c>
      <c r="G146" s="14">
        <v>599</v>
      </c>
      <c r="H146" s="14">
        <v>299</v>
      </c>
      <c r="I146" s="6">
        <v>300.3</v>
      </c>
      <c r="J146" s="15">
        <v>179879.7</v>
      </c>
      <c r="K146" s="15">
        <v>89789.7</v>
      </c>
    </row>
    <row r="147" spans="1:11" x14ac:dyDescent="0.25">
      <c r="A147" s="17"/>
      <c r="B147" s="1">
        <v>10154</v>
      </c>
      <c r="C147" s="4">
        <v>44845</v>
      </c>
      <c r="D147" t="s">
        <v>14</v>
      </c>
      <c r="E147" t="s">
        <v>12</v>
      </c>
      <c r="F147" s="3" t="s">
        <v>11</v>
      </c>
      <c r="G147" s="7">
        <v>1099</v>
      </c>
      <c r="H147" s="7">
        <v>289</v>
      </c>
      <c r="I147" s="6">
        <v>129.4</v>
      </c>
      <c r="J147" s="15">
        <v>142210.6</v>
      </c>
      <c r="K147" s="15">
        <v>37396.6</v>
      </c>
    </row>
    <row r="148" spans="1:11" x14ac:dyDescent="0.25">
      <c r="A148" s="17"/>
      <c r="B148" s="1">
        <v>10155</v>
      </c>
      <c r="C148" s="4">
        <v>44845</v>
      </c>
      <c r="D148" t="s">
        <v>16</v>
      </c>
      <c r="E148" t="s">
        <v>2</v>
      </c>
      <c r="F148" s="3" t="s">
        <v>11</v>
      </c>
      <c r="G148" s="7">
        <v>1099</v>
      </c>
      <c r="H148" s="7">
        <v>289</v>
      </c>
      <c r="I148" s="6">
        <v>341.70000000000005</v>
      </c>
      <c r="J148" s="15">
        <v>375528.30000000005</v>
      </c>
      <c r="K148" s="15">
        <v>98751.300000000017</v>
      </c>
    </row>
    <row r="149" spans="1:11" x14ac:dyDescent="0.25">
      <c r="A149" s="17"/>
      <c r="B149" s="1">
        <v>10156</v>
      </c>
      <c r="C149" s="4">
        <v>44845</v>
      </c>
      <c r="D149" t="s">
        <v>14</v>
      </c>
      <c r="E149" t="s">
        <v>21</v>
      </c>
      <c r="F149" s="3" t="s">
        <v>11</v>
      </c>
      <c r="G149" s="14">
        <v>599</v>
      </c>
      <c r="H149" s="14">
        <v>299</v>
      </c>
      <c r="I149" s="6">
        <v>155.60000000000002</v>
      </c>
      <c r="J149" s="15">
        <v>93204.400000000009</v>
      </c>
      <c r="K149" s="15">
        <v>46524.400000000009</v>
      </c>
    </row>
    <row r="150" spans="1:11" x14ac:dyDescent="0.25">
      <c r="A150" s="17"/>
      <c r="B150" s="1">
        <v>10157</v>
      </c>
      <c r="C150" s="4">
        <v>44845</v>
      </c>
      <c r="D150" t="s">
        <v>14</v>
      </c>
      <c r="E150" t="s">
        <v>2</v>
      </c>
      <c r="F150" s="3" t="s">
        <v>11</v>
      </c>
      <c r="G150" s="14">
        <v>1299</v>
      </c>
      <c r="H150" s="14">
        <v>459</v>
      </c>
      <c r="I150" s="6">
        <v>318.40000000000003</v>
      </c>
      <c r="J150" s="15">
        <v>413601.60000000003</v>
      </c>
      <c r="K150" s="15">
        <v>146145.60000000001</v>
      </c>
    </row>
    <row r="151" spans="1:11" x14ac:dyDescent="0.25">
      <c r="A151" s="17"/>
      <c r="B151" s="1">
        <v>10158</v>
      </c>
      <c r="C151" s="4">
        <v>44845</v>
      </c>
      <c r="D151" t="s">
        <v>18</v>
      </c>
      <c r="E151" t="s">
        <v>12</v>
      </c>
      <c r="F151" t="s">
        <v>17</v>
      </c>
      <c r="G151" s="14">
        <v>199</v>
      </c>
      <c r="H151" s="14">
        <v>39</v>
      </c>
      <c r="I151" s="6">
        <v>307.60000000000002</v>
      </c>
      <c r="J151" s="15">
        <v>61212.4</v>
      </c>
      <c r="K151" s="15">
        <v>11996.400000000001</v>
      </c>
    </row>
    <row r="152" spans="1:11" x14ac:dyDescent="0.25">
      <c r="A152" s="17"/>
      <c r="B152" s="1">
        <v>10159</v>
      </c>
      <c r="C152" s="4">
        <v>44845</v>
      </c>
      <c r="D152" t="s">
        <v>18</v>
      </c>
      <c r="E152" t="s">
        <v>2</v>
      </c>
      <c r="F152" t="s">
        <v>13</v>
      </c>
      <c r="G152" s="14">
        <v>1299</v>
      </c>
      <c r="H152" s="14">
        <v>459</v>
      </c>
      <c r="I152" s="6">
        <v>187.3</v>
      </c>
      <c r="J152" s="15">
        <v>243302.7</v>
      </c>
      <c r="K152" s="15">
        <v>85970.700000000012</v>
      </c>
    </row>
    <row r="153" spans="1:11" x14ac:dyDescent="0.25">
      <c r="A153" s="17"/>
      <c r="B153" s="1">
        <v>10160</v>
      </c>
      <c r="C153" s="4">
        <v>44845</v>
      </c>
      <c r="D153" t="s">
        <v>19</v>
      </c>
      <c r="E153" t="s">
        <v>21</v>
      </c>
      <c r="F153" t="s">
        <v>13</v>
      </c>
      <c r="G153" s="14">
        <v>199</v>
      </c>
      <c r="H153" s="14">
        <v>39</v>
      </c>
      <c r="I153" s="6">
        <v>157.4</v>
      </c>
      <c r="J153" s="15">
        <v>31322.600000000002</v>
      </c>
      <c r="K153" s="15">
        <v>6138.6</v>
      </c>
    </row>
    <row r="154" spans="1:11" x14ac:dyDescent="0.25">
      <c r="A154" s="17"/>
      <c r="B154" s="1">
        <v>10161</v>
      </c>
      <c r="C154" s="4">
        <v>44845</v>
      </c>
      <c r="D154" t="s">
        <v>18</v>
      </c>
      <c r="E154" t="s">
        <v>2</v>
      </c>
      <c r="F154" t="s">
        <v>15</v>
      </c>
      <c r="G154" s="14">
        <v>449</v>
      </c>
      <c r="H154" s="14">
        <v>159</v>
      </c>
      <c r="I154" s="6">
        <v>219.3</v>
      </c>
      <c r="J154" s="15">
        <v>98465.700000000012</v>
      </c>
      <c r="K154" s="15">
        <v>34868.700000000004</v>
      </c>
    </row>
    <row r="155" spans="1:11" x14ac:dyDescent="0.25">
      <c r="A155" s="17"/>
      <c r="B155" s="1">
        <v>10162</v>
      </c>
      <c r="C155" s="4">
        <v>44845</v>
      </c>
      <c r="D155" t="s">
        <v>16</v>
      </c>
      <c r="E155" t="s">
        <v>12</v>
      </c>
      <c r="F155" t="s">
        <v>15</v>
      </c>
      <c r="G155" s="14">
        <v>199</v>
      </c>
      <c r="H155" s="14">
        <v>39</v>
      </c>
      <c r="I155" s="6">
        <v>133</v>
      </c>
      <c r="J155" s="15">
        <v>26467</v>
      </c>
      <c r="K155" s="15">
        <v>5187</v>
      </c>
    </row>
    <row r="156" spans="1:11" x14ac:dyDescent="0.25">
      <c r="A156" s="17"/>
      <c r="B156" s="1">
        <v>10163</v>
      </c>
      <c r="C156" s="4">
        <v>44845</v>
      </c>
      <c r="D156" t="s">
        <v>16</v>
      </c>
      <c r="E156" t="s">
        <v>2</v>
      </c>
      <c r="F156" t="s">
        <v>13</v>
      </c>
      <c r="G156" s="14">
        <v>1299</v>
      </c>
      <c r="H156" s="14">
        <v>459</v>
      </c>
      <c r="I156" s="6">
        <v>357.6</v>
      </c>
      <c r="J156" s="15">
        <v>464522.4</v>
      </c>
      <c r="K156" s="15">
        <v>164138.40000000002</v>
      </c>
    </row>
    <row r="157" spans="1:11" x14ac:dyDescent="0.25">
      <c r="A157" s="17"/>
      <c r="B157" s="1">
        <v>10164</v>
      </c>
      <c r="C157" s="4">
        <v>44845</v>
      </c>
      <c r="D157" t="s">
        <v>10</v>
      </c>
      <c r="E157" t="s">
        <v>21</v>
      </c>
      <c r="F157" t="s">
        <v>15</v>
      </c>
      <c r="G157" s="14">
        <v>199</v>
      </c>
      <c r="H157" s="14">
        <v>39</v>
      </c>
      <c r="I157" s="6">
        <v>400.6</v>
      </c>
      <c r="J157" s="15">
        <v>79719.400000000009</v>
      </c>
      <c r="K157" s="15">
        <v>15623.400000000001</v>
      </c>
    </row>
    <row r="158" spans="1:11" x14ac:dyDescent="0.25">
      <c r="A158" s="17"/>
      <c r="B158" s="1">
        <v>10165</v>
      </c>
      <c r="C158" s="4">
        <v>44845</v>
      </c>
      <c r="D158" t="s">
        <v>10</v>
      </c>
      <c r="E158" t="s">
        <v>2</v>
      </c>
      <c r="F158" t="s">
        <v>13</v>
      </c>
      <c r="G158" s="14">
        <v>199</v>
      </c>
      <c r="H158" s="14">
        <v>39</v>
      </c>
      <c r="I158" s="6">
        <v>433.1</v>
      </c>
      <c r="J158" s="15">
        <v>86186.900000000009</v>
      </c>
      <c r="K158" s="15">
        <v>16890.900000000001</v>
      </c>
    </row>
    <row r="159" spans="1:11" x14ac:dyDescent="0.25">
      <c r="A159" s="17"/>
      <c r="B159" s="1">
        <v>10166</v>
      </c>
      <c r="C159" s="4">
        <v>44845</v>
      </c>
      <c r="D159" t="s">
        <v>16</v>
      </c>
      <c r="E159" t="s">
        <v>12</v>
      </c>
      <c r="F159" t="s">
        <v>13</v>
      </c>
      <c r="G159" s="7">
        <v>1099</v>
      </c>
      <c r="H159" s="7">
        <v>289</v>
      </c>
      <c r="I159" s="6">
        <v>205.9</v>
      </c>
      <c r="J159" s="15">
        <v>226284.1</v>
      </c>
      <c r="K159" s="15">
        <v>59505.1</v>
      </c>
    </row>
    <row r="160" spans="1:11" x14ac:dyDescent="0.25">
      <c r="A160" s="17"/>
      <c r="B160" s="1">
        <v>10167</v>
      </c>
      <c r="C160" s="4">
        <v>44847</v>
      </c>
      <c r="D160" t="s">
        <v>14</v>
      </c>
      <c r="E160" t="s">
        <v>2</v>
      </c>
      <c r="F160" t="s">
        <v>13</v>
      </c>
      <c r="G160" s="14">
        <v>199</v>
      </c>
      <c r="H160" s="14">
        <v>39</v>
      </c>
      <c r="I160" s="6">
        <v>436</v>
      </c>
      <c r="J160" s="15">
        <v>86764</v>
      </c>
      <c r="K160" s="15">
        <v>17004</v>
      </c>
    </row>
    <row r="161" spans="1:11" x14ac:dyDescent="0.25">
      <c r="A161" s="17"/>
      <c r="B161" s="1">
        <v>10168</v>
      </c>
      <c r="C161" s="4">
        <v>44849</v>
      </c>
      <c r="D161" t="s">
        <v>19</v>
      </c>
      <c r="E161" t="s">
        <v>21</v>
      </c>
      <c r="F161" t="s">
        <v>13</v>
      </c>
      <c r="G161" s="14">
        <v>599</v>
      </c>
      <c r="H161" s="14">
        <v>299</v>
      </c>
      <c r="I161" s="6">
        <v>114.7</v>
      </c>
      <c r="J161" s="15">
        <v>68705.3</v>
      </c>
      <c r="K161" s="15">
        <v>34295.300000000003</v>
      </c>
    </row>
    <row r="162" spans="1:11" x14ac:dyDescent="0.25">
      <c r="A162" s="17"/>
      <c r="B162" s="1">
        <v>10169</v>
      </c>
      <c r="C162" s="4">
        <v>44851</v>
      </c>
      <c r="D162" t="s">
        <v>14</v>
      </c>
      <c r="E162" t="s">
        <v>21</v>
      </c>
      <c r="F162" t="s">
        <v>13</v>
      </c>
      <c r="G162" s="7">
        <v>1099</v>
      </c>
      <c r="H162" s="7">
        <v>289</v>
      </c>
      <c r="I162" s="6">
        <v>213.8</v>
      </c>
      <c r="J162" s="15">
        <v>234966.2</v>
      </c>
      <c r="K162" s="15">
        <v>61788.200000000004</v>
      </c>
    </row>
    <row r="163" spans="1:11" x14ac:dyDescent="0.25">
      <c r="A163" s="17"/>
      <c r="B163" s="1">
        <v>10170</v>
      </c>
      <c r="C163" s="4">
        <v>44853</v>
      </c>
      <c r="D163" t="s">
        <v>19</v>
      </c>
      <c r="E163" t="s">
        <v>1</v>
      </c>
      <c r="F163" t="s">
        <v>13</v>
      </c>
      <c r="G163" s="14">
        <v>1299</v>
      </c>
      <c r="H163" s="14">
        <v>459</v>
      </c>
      <c r="I163" s="6">
        <v>124</v>
      </c>
      <c r="J163" s="15">
        <v>161076</v>
      </c>
      <c r="K163" s="15">
        <v>56916</v>
      </c>
    </row>
    <row r="164" spans="1:11" x14ac:dyDescent="0.25">
      <c r="A164" s="17"/>
      <c r="B164" s="1">
        <v>10171</v>
      </c>
      <c r="C164" s="4">
        <v>44855</v>
      </c>
      <c r="D164" t="s">
        <v>18</v>
      </c>
      <c r="E164" t="s">
        <v>21</v>
      </c>
      <c r="F164" t="s">
        <v>13</v>
      </c>
      <c r="G164" s="14">
        <v>199</v>
      </c>
      <c r="H164" s="14">
        <v>39</v>
      </c>
      <c r="I164" s="6">
        <v>285.10000000000002</v>
      </c>
      <c r="J164" s="15">
        <v>56734.9</v>
      </c>
      <c r="K164" s="15">
        <v>11118.900000000001</v>
      </c>
    </row>
    <row r="165" spans="1:11" x14ac:dyDescent="0.25">
      <c r="A165" s="17"/>
      <c r="B165" s="1">
        <v>10172</v>
      </c>
      <c r="C165" s="4">
        <v>44857</v>
      </c>
      <c r="D165" t="s">
        <v>19</v>
      </c>
      <c r="E165" t="s">
        <v>12</v>
      </c>
      <c r="F165" s="3" t="s">
        <v>11</v>
      </c>
      <c r="G165" s="14">
        <v>199</v>
      </c>
      <c r="H165" s="14">
        <v>39</v>
      </c>
      <c r="I165" s="6">
        <v>228.9</v>
      </c>
      <c r="J165" s="15">
        <v>45551.1</v>
      </c>
      <c r="K165" s="15">
        <v>8927.1</v>
      </c>
    </row>
    <row r="166" spans="1:11" x14ac:dyDescent="0.25">
      <c r="A166" s="17"/>
      <c r="B166" s="1">
        <v>10173</v>
      </c>
      <c r="C166" s="4">
        <v>44859</v>
      </c>
      <c r="D166" t="s">
        <v>14</v>
      </c>
      <c r="E166" t="s">
        <v>12</v>
      </c>
      <c r="F166" s="3" t="s">
        <v>11</v>
      </c>
      <c r="G166" s="14">
        <v>199</v>
      </c>
      <c r="H166" s="14">
        <v>39</v>
      </c>
      <c r="I166" s="6">
        <v>361</v>
      </c>
      <c r="J166" s="15">
        <v>71839</v>
      </c>
      <c r="K166" s="15">
        <v>14079</v>
      </c>
    </row>
    <row r="167" spans="1:11" x14ac:dyDescent="0.25">
      <c r="A167" s="17"/>
      <c r="B167" s="1">
        <v>10174</v>
      </c>
      <c r="C167" s="4">
        <v>44861</v>
      </c>
      <c r="D167" t="s">
        <v>19</v>
      </c>
      <c r="E167" t="s">
        <v>1</v>
      </c>
      <c r="F167" s="3" t="s">
        <v>11</v>
      </c>
      <c r="G167" s="7">
        <v>1099</v>
      </c>
      <c r="H167" s="7">
        <v>289</v>
      </c>
      <c r="I167" s="6">
        <v>425.70000000000005</v>
      </c>
      <c r="J167" s="15">
        <v>467844.30000000005</v>
      </c>
      <c r="K167" s="15">
        <v>123027.30000000002</v>
      </c>
    </row>
    <row r="168" spans="1:11" x14ac:dyDescent="0.25">
      <c r="A168" s="17"/>
      <c r="B168" s="1">
        <v>10175</v>
      </c>
      <c r="C168" s="4">
        <v>44863</v>
      </c>
      <c r="D168" t="s">
        <v>19</v>
      </c>
      <c r="E168" t="s">
        <v>1</v>
      </c>
      <c r="F168" s="3" t="s">
        <v>11</v>
      </c>
      <c r="G168" s="14">
        <v>199</v>
      </c>
      <c r="H168" s="14">
        <v>39</v>
      </c>
      <c r="I168" s="6">
        <v>233.3</v>
      </c>
      <c r="J168" s="15">
        <v>46426.700000000004</v>
      </c>
      <c r="K168" s="15">
        <v>9098.7000000000007</v>
      </c>
    </row>
    <row r="169" spans="1:11" x14ac:dyDescent="0.25">
      <c r="A169" s="17"/>
      <c r="B169" s="1">
        <v>10176</v>
      </c>
      <c r="C169" s="4">
        <v>44865</v>
      </c>
      <c r="D169" t="s">
        <v>10</v>
      </c>
      <c r="E169" t="s">
        <v>1</v>
      </c>
      <c r="F169" s="3" t="s">
        <v>11</v>
      </c>
      <c r="G169" s="14">
        <v>599</v>
      </c>
      <c r="H169" s="14">
        <v>299</v>
      </c>
      <c r="I169" s="6">
        <v>381.20000000000005</v>
      </c>
      <c r="J169" s="15">
        <v>228338.80000000002</v>
      </c>
      <c r="K169" s="15">
        <v>113978.80000000002</v>
      </c>
    </row>
    <row r="170" spans="1:11" x14ac:dyDescent="0.25">
      <c r="A170" s="17"/>
      <c r="B170" s="1">
        <v>10177</v>
      </c>
      <c r="C170" s="4">
        <v>44867</v>
      </c>
      <c r="D170" t="s">
        <v>19</v>
      </c>
      <c r="E170" t="s">
        <v>12</v>
      </c>
      <c r="F170" s="3" t="s">
        <v>11</v>
      </c>
      <c r="G170" s="14">
        <v>1299</v>
      </c>
      <c r="H170" s="14">
        <v>459</v>
      </c>
      <c r="I170" s="6">
        <v>415.3</v>
      </c>
      <c r="J170" s="15">
        <v>539474.70000000007</v>
      </c>
      <c r="K170" s="15">
        <v>190622.7</v>
      </c>
    </row>
    <row r="171" spans="1:11" x14ac:dyDescent="0.25">
      <c r="A171" s="17"/>
      <c r="B171" s="1">
        <v>10178</v>
      </c>
      <c r="C171" s="4">
        <v>44869</v>
      </c>
      <c r="D171" t="s">
        <v>16</v>
      </c>
      <c r="E171" t="s">
        <v>21</v>
      </c>
      <c r="F171" t="s">
        <v>15</v>
      </c>
      <c r="G171" s="7">
        <v>1099</v>
      </c>
      <c r="H171" s="7">
        <v>289</v>
      </c>
      <c r="I171" s="6">
        <v>250.4</v>
      </c>
      <c r="J171" s="15">
        <v>275189.60000000003</v>
      </c>
      <c r="K171" s="15">
        <v>72365.600000000006</v>
      </c>
    </row>
    <row r="172" spans="1:11" x14ac:dyDescent="0.25">
      <c r="A172" s="17"/>
      <c r="B172" s="1">
        <v>10179</v>
      </c>
      <c r="C172" s="4">
        <v>44871</v>
      </c>
      <c r="D172" t="s">
        <v>10</v>
      </c>
      <c r="E172" t="s">
        <v>12</v>
      </c>
      <c r="F172" t="s">
        <v>15</v>
      </c>
      <c r="G172" s="14">
        <v>449</v>
      </c>
      <c r="H172" s="14">
        <v>159</v>
      </c>
      <c r="I172" s="6">
        <v>280.10000000000002</v>
      </c>
      <c r="J172" s="15">
        <v>125764.90000000001</v>
      </c>
      <c r="K172" s="15">
        <v>44535.9</v>
      </c>
    </row>
    <row r="173" spans="1:11" x14ac:dyDescent="0.25">
      <c r="A173" s="17"/>
      <c r="B173" s="1">
        <v>10180</v>
      </c>
      <c r="C173" s="4">
        <v>44873</v>
      </c>
      <c r="D173" t="s">
        <v>14</v>
      </c>
      <c r="E173" t="s">
        <v>12</v>
      </c>
      <c r="F173" s="3" t="s">
        <v>11</v>
      </c>
      <c r="G173" s="14">
        <v>199</v>
      </c>
      <c r="H173" s="14">
        <v>39</v>
      </c>
      <c r="I173" s="6">
        <v>214.9</v>
      </c>
      <c r="J173" s="15">
        <v>42765.1</v>
      </c>
      <c r="K173" s="15">
        <v>8381.1</v>
      </c>
    </row>
    <row r="174" spans="1:11" x14ac:dyDescent="0.25">
      <c r="A174" s="17"/>
      <c r="B174" s="1">
        <v>10181</v>
      </c>
      <c r="C174" s="4">
        <v>44875</v>
      </c>
      <c r="D174" t="s">
        <v>19</v>
      </c>
      <c r="E174" t="s">
        <v>12</v>
      </c>
      <c r="F174" t="s">
        <v>13</v>
      </c>
      <c r="G174" s="14">
        <v>599</v>
      </c>
      <c r="H174" s="14">
        <v>299</v>
      </c>
      <c r="I174" s="6">
        <v>319.20000000000005</v>
      </c>
      <c r="J174" s="15">
        <v>191200.80000000002</v>
      </c>
      <c r="K174" s="15">
        <v>95440.800000000017</v>
      </c>
    </row>
    <row r="175" spans="1:11" x14ac:dyDescent="0.25">
      <c r="A175" s="17"/>
      <c r="B175" s="1">
        <v>10182</v>
      </c>
      <c r="C175" s="4">
        <v>44877</v>
      </c>
      <c r="D175" t="s">
        <v>19</v>
      </c>
      <c r="E175" t="s">
        <v>21</v>
      </c>
      <c r="F175" t="s">
        <v>13</v>
      </c>
      <c r="G175" s="14">
        <v>1299</v>
      </c>
      <c r="H175" s="14">
        <v>459</v>
      </c>
      <c r="I175" s="6">
        <v>209.9</v>
      </c>
      <c r="J175" s="15">
        <v>272660.10000000003</v>
      </c>
      <c r="K175" s="15">
        <v>96344.1</v>
      </c>
    </row>
    <row r="176" spans="1:11" x14ac:dyDescent="0.25">
      <c r="A176" s="17"/>
      <c r="B176" s="1">
        <v>10183</v>
      </c>
      <c r="C176" s="4">
        <v>44879</v>
      </c>
      <c r="D176" t="s">
        <v>19</v>
      </c>
      <c r="E176" s="3" t="s">
        <v>2</v>
      </c>
      <c r="F176" t="s">
        <v>13</v>
      </c>
      <c r="G176" s="7">
        <v>1099</v>
      </c>
      <c r="H176" s="7">
        <v>289</v>
      </c>
      <c r="I176" s="6">
        <v>197.9</v>
      </c>
      <c r="J176" s="15">
        <v>217492.1</v>
      </c>
      <c r="K176" s="15">
        <v>57193.1</v>
      </c>
    </row>
    <row r="177" spans="1:11" x14ac:dyDescent="0.25">
      <c r="A177" s="17"/>
      <c r="B177" s="1">
        <v>10184</v>
      </c>
      <c r="C177" s="4">
        <v>44879</v>
      </c>
      <c r="D177" t="s">
        <v>10</v>
      </c>
      <c r="E177" s="3" t="s">
        <v>2</v>
      </c>
      <c r="F177" t="s">
        <v>13</v>
      </c>
      <c r="G177" s="7">
        <v>1099</v>
      </c>
      <c r="H177" s="7">
        <v>289</v>
      </c>
      <c r="I177" s="6">
        <v>122.2</v>
      </c>
      <c r="J177" s="15">
        <v>134297.80000000002</v>
      </c>
      <c r="K177" s="15">
        <v>35315.800000000003</v>
      </c>
    </row>
    <row r="178" spans="1:11" x14ac:dyDescent="0.25">
      <c r="A178" s="17"/>
      <c r="B178" s="1">
        <v>10185</v>
      </c>
      <c r="C178" s="4">
        <v>44879</v>
      </c>
      <c r="D178" t="s">
        <v>19</v>
      </c>
      <c r="E178" s="3" t="s">
        <v>2</v>
      </c>
      <c r="F178" t="s">
        <v>13</v>
      </c>
      <c r="G178" s="14">
        <v>199</v>
      </c>
      <c r="H178" s="14">
        <v>39</v>
      </c>
      <c r="I178" s="6">
        <v>379.3</v>
      </c>
      <c r="J178" s="15">
        <v>75480.7</v>
      </c>
      <c r="K178" s="15">
        <v>14792.7</v>
      </c>
    </row>
    <row r="179" spans="1:11" x14ac:dyDescent="0.25">
      <c r="A179" s="17"/>
      <c r="B179" s="1">
        <v>10186</v>
      </c>
      <c r="C179" s="4">
        <v>44879</v>
      </c>
      <c r="D179" t="s">
        <v>16</v>
      </c>
      <c r="E179" s="3" t="s">
        <v>2</v>
      </c>
      <c r="F179" t="s">
        <v>13</v>
      </c>
      <c r="G179" s="14">
        <v>449</v>
      </c>
      <c r="H179" s="14">
        <v>159</v>
      </c>
      <c r="I179" s="6">
        <v>120.80000000000001</v>
      </c>
      <c r="J179" s="15">
        <v>54239.200000000004</v>
      </c>
      <c r="K179" s="15">
        <v>19207.2</v>
      </c>
    </row>
    <row r="180" spans="1:11" x14ac:dyDescent="0.25">
      <c r="A180" s="17"/>
      <c r="B180" s="1">
        <v>10187</v>
      </c>
      <c r="C180" s="4">
        <v>44879</v>
      </c>
      <c r="D180" t="s">
        <v>14</v>
      </c>
      <c r="E180" s="3" t="s">
        <v>2</v>
      </c>
      <c r="F180" t="s">
        <v>13</v>
      </c>
      <c r="G180" s="14">
        <v>449</v>
      </c>
      <c r="H180" s="14">
        <v>159</v>
      </c>
      <c r="I180" s="6">
        <v>454.3</v>
      </c>
      <c r="J180" s="15">
        <v>203980.7</v>
      </c>
      <c r="K180" s="15">
        <v>72233.7</v>
      </c>
    </row>
    <row r="181" spans="1:11" x14ac:dyDescent="0.25">
      <c r="A181" s="17"/>
      <c r="B181" s="1">
        <v>10188</v>
      </c>
      <c r="C181" s="4">
        <v>44881</v>
      </c>
      <c r="D181" t="s">
        <v>10</v>
      </c>
      <c r="E181" t="s">
        <v>12</v>
      </c>
      <c r="F181" t="s">
        <v>13</v>
      </c>
      <c r="G181" s="14">
        <v>199</v>
      </c>
      <c r="H181" s="14">
        <v>39</v>
      </c>
      <c r="I181" s="6">
        <v>245.8</v>
      </c>
      <c r="J181" s="15">
        <v>48914.200000000004</v>
      </c>
      <c r="K181" s="15">
        <v>9586.2000000000007</v>
      </c>
    </row>
    <row r="182" spans="1:11" x14ac:dyDescent="0.25">
      <c r="A182" s="17"/>
      <c r="B182" s="1">
        <v>10189</v>
      </c>
      <c r="C182" s="4">
        <v>44883</v>
      </c>
      <c r="D182" t="s">
        <v>18</v>
      </c>
      <c r="E182" s="3" t="s">
        <v>1</v>
      </c>
      <c r="F182" t="s">
        <v>13</v>
      </c>
      <c r="G182" s="14">
        <v>199</v>
      </c>
      <c r="H182" s="14">
        <v>39</v>
      </c>
      <c r="I182" s="6">
        <v>285.5</v>
      </c>
      <c r="J182" s="15">
        <v>56814.5</v>
      </c>
      <c r="K182" s="15">
        <v>11134.5</v>
      </c>
    </row>
    <row r="183" spans="1:11" x14ac:dyDescent="0.25">
      <c r="A183" s="17"/>
      <c r="B183" s="1">
        <v>10190</v>
      </c>
      <c r="C183" s="4">
        <v>44879</v>
      </c>
      <c r="D183" t="s">
        <v>19</v>
      </c>
      <c r="E183" t="s">
        <v>21</v>
      </c>
      <c r="F183" s="3" t="s">
        <v>11</v>
      </c>
      <c r="G183" s="14">
        <v>199</v>
      </c>
      <c r="H183" s="14">
        <v>39</v>
      </c>
      <c r="I183" s="6">
        <v>242.10000000000002</v>
      </c>
      <c r="J183" s="15">
        <v>48177.9</v>
      </c>
      <c r="K183" s="15">
        <v>9441.9000000000015</v>
      </c>
    </row>
    <row r="184" spans="1:11" x14ac:dyDescent="0.25">
      <c r="A184" s="17"/>
      <c r="B184" s="1">
        <v>10191</v>
      </c>
      <c r="C184" s="4">
        <v>44881</v>
      </c>
      <c r="D184" t="s">
        <v>16</v>
      </c>
      <c r="E184" t="s">
        <v>21</v>
      </c>
      <c r="F184" t="s">
        <v>13</v>
      </c>
      <c r="G184" s="14">
        <v>599</v>
      </c>
      <c r="H184" s="14">
        <v>299</v>
      </c>
      <c r="I184" s="6">
        <v>133.9</v>
      </c>
      <c r="J184" s="15">
        <v>80206.100000000006</v>
      </c>
      <c r="K184" s="15">
        <v>40036.1</v>
      </c>
    </row>
    <row r="185" spans="1:11" x14ac:dyDescent="0.25">
      <c r="A185" s="17"/>
      <c r="B185" s="1">
        <v>10192</v>
      </c>
      <c r="C185" s="4">
        <v>44883</v>
      </c>
      <c r="D185" t="s">
        <v>14</v>
      </c>
      <c r="E185" t="s">
        <v>21</v>
      </c>
      <c r="F185" s="3" t="s">
        <v>11</v>
      </c>
      <c r="G185" s="14">
        <v>599</v>
      </c>
      <c r="H185" s="14">
        <v>299</v>
      </c>
      <c r="I185" s="6">
        <v>288.60000000000002</v>
      </c>
      <c r="J185" s="15">
        <v>172871.40000000002</v>
      </c>
      <c r="K185" s="15">
        <v>86291.400000000009</v>
      </c>
    </row>
    <row r="186" spans="1:11" x14ac:dyDescent="0.25">
      <c r="A186" s="17"/>
      <c r="B186" s="1">
        <v>10193</v>
      </c>
      <c r="C186" s="4">
        <v>44885</v>
      </c>
      <c r="D186" t="s">
        <v>10</v>
      </c>
      <c r="E186" t="s">
        <v>12</v>
      </c>
      <c r="F186" t="s">
        <v>13</v>
      </c>
      <c r="G186" s="14">
        <v>199</v>
      </c>
      <c r="H186" s="14">
        <v>39</v>
      </c>
      <c r="I186" s="6">
        <v>200.10000000000002</v>
      </c>
      <c r="J186" s="15">
        <v>39819.9</v>
      </c>
      <c r="K186" s="15">
        <v>7803.9000000000005</v>
      </c>
    </row>
    <row r="187" spans="1:11" x14ac:dyDescent="0.25">
      <c r="A187" s="17"/>
      <c r="B187" s="1">
        <v>10194</v>
      </c>
      <c r="C187" s="4">
        <v>44879</v>
      </c>
      <c r="D187" t="s">
        <v>10</v>
      </c>
      <c r="E187" t="s">
        <v>1</v>
      </c>
      <c r="F187" t="s">
        <v>15</v>
      </c>
      <c r="G187" s="7">
        <v>1099</v>
      </c>
      <c r="H187" s="7">
        <v>289</v>
      </c>
      <c r="I187" s="6">
        <v>213.8</v>
      </c>
      <c r="J187" s="15">
        <v>234966.2</v>
      </c>
      <c r="K187" s="15">
        <v>61788.200000000004</v>
      </c>
    </row>
    <row r="188" spans="1:11" x14ac:dyDescent="0.25">
      <c r="A188" s="17"/>
      <c r="B188" s="1">
        <v>10195</v>
      </c>
      <c r="C188" s="4">
        <v>44881</v>
      </c>
      <c r="D188" t="s">
        <v>19</v>
      </c>
      <c r="E188" t="s">
        <v>21</v>
      </c>
      <c r="F188" t="s">
        <v>17</v>
      </c>
      <c r="G188" s="14">
        <v>1299</v>
      </c>
      <c r="H188" s="14">
        <v>459</v>
      </c>
      <c r="I188" s="6">
        <v>124</v>
      </c>
      <c r="J188" s="15">
        <v>161076</v>
      </c>
      <c r="K188" s="15">
        <v>56916</v>
      </c>
    </row>
    <row r="189" spans="1:11" x14ac:dyDescent="0.25">
      <c r="A189" s="17"/>
      <c r="B189" s="1">
        <v>10196</v>
      </c>
      <c r="C189" s="4">
        <v>44883</v>
      </c>
      <c r="D189" t="s">
        <v>18</v>
      </c>
      <c r="E189" t="s">
        <v>1</v>
      </c>
      <c r="F189" t="s">
        <v>13</v>
      </c>
      <c r="G189" s="14">
        <v>199</v>
      </c>
      <c r="H189" s="14">
        <v>39</v>
      </c>
      <c r="I189" s="6">
        <v>285.10000000000002</v>
      </c>
      <c r="J189" s="15">
        <v>56734.9</v>
      </c>
      <c r="K189" s="15">
        <v>11118.900000000001</v>
      </c>
    </row>
    <row r="190" spans="1:11" x14ac:dyDescent="0.25">
      <c r="A190" s="17"/>
      <c r="B190" s="1">
        <v>10197</v>
      </c>
      <c r="C190" s="4">
        <v>44885</v>
      </c>
      <c r="D190" t="s">
        <v>18</v>
      </c>
      <c r="E190" t="s">
        <v>1</v>
      </c>
      <c r="F190" t="s">
        <v>13</v>
      </c>
      <c r="G190" s="14">
        <v>199</v>
      </c>
      <c r="H190" s="14">
        <v>39</v>
      </c>
      <c r="I190" s="6">
        <v>228.9</v>
      </c>
      <c r="J190" s="15">
        <v>45551.1</v>
      </c>
      <c r="K190" s="15">
        <v>8927.1</v>
      </c>
    </row>
    <row r="191" spans="1:11" x14ac:dyDescent="0.25">
      <c r="A191" s="17"/>
      <c r="B191" s="1">
        <v>10198</v>
      </c>
      <c r="C191" s="4">
        <v>44887</v>
      </c>
      <c r="D191" t="s">
        <v>19</v>
      </c>
      <c r="E191" t="s">
        <v>1</v>
      </c>
      <c r="F191" t="s">
        <v>17</v>
      </c>
      <c r="G191" s="14">
        <v>199</v>
      </c>
      <c r="H191" s="14">
        <v>39</v>
      </c>
      <c r="I191" s="6">
        <v>361</v>
      </c>
      <c r="J191" s="15">
        <v>71839</v>
      </c>
      <c r="K191" s="15">
        <v>14079</v>
      </c>
    </row>
    <row r="192" spans="1:11" x14ac:dyDescent="0.25">
      <c r="A192" s="17"/>
      <c r="B192" s="1">
        <v>10199</v>
      </c>
      <c r="C192" s="4">
        <v>44889</v>
      </c>
      <c r="D192" t="s">
        <v>19</v>
      </c>
      <c r="E192" t="s">
        <v>1</v>
      </c>
      <c r="F192" t="s">
        <v>13</v>
      </c>
      <c r="G192" s="14">
        <v>1099</v>
      </c>
      <c r="H192" s="14">
        <v>289</v>
      </c>
      <c r="I192" s="6">
        <v>425.70000000000005</v>
      </c>
      <c r="J192" s="15">
        <v>467844.30000000005</v>
      </c>
      <c r="K192" s="15">
        <v>123027.30000000002</v>
      </c>
    </row>
    <row r="193" spans="1:11" x14ac:dyDescent="0.25">
      <c r="A193" s="17"/>
      <c r="B193" s="1">
        <v>10200</v>
      </c>
      <c r="C193" s="4">
        <v>44909</v>
      </c>
      <c r="D193" t="s">
        <v>19</v>
      </c>
      <c r="E193" t="s">
        <v>21</v>
      </c>
      <c r="F193" s="3" t="s">
        <v>11</v>
      </c>
      <c r="G193" s="14">
        <v>199</v>
      </c>
      <c r="H193" s="14">
        <v>39</v>
      </c>
      <c r="I193" s="6">
        <v>242.10000000000002</v>
      </c>
      <c r="J193" s="15">
        <v>48177.9</v>
      </c>
      <c r="K193" s="15">
        <v>9441.9000000000015</v>
      </c>
    </row>
    <row r="194" spans="1:11" x14ac:dyDescent="0.25">
      <c r="A194" s="17"/>
      <c r="B194" s="1">
        <v>10201</v>
      </c>
      <c r="C194" s="4">
        <v>44911</v>
      </c>
      <c r="D194" t="s">
        <v>16</v>
      </c>
      <c r="E194" t="s">
        <v>21</v>
      </c>
      <c r="F194" t="s">
        <v>13</v>
      </c>
      <c r="G194" s="14">
        <v>599</v>
      </c>
      <c r="H194" s="14">
        <v>299</v>
      </c>
      <c r="I194" s="6">
        <v>133.9</v>
      </c>
      <c r="J194" s="15">
        <v>80206.100000000006</v>
      </c>
      <c r="K194" s="15">
        <v>40036.1</v>
      </c>
    </row>
    <row r="195" spans="1:11" x14ac:dyDescent="0.25">
      <c r="A195" s="17"/>
      <c r="B195" s="1">
        <v>10202</v>
      </c>
      <c r="C195" s="4">
        <v>44913</v>
      </c>
      <c r="D195" t="s">
        <v>14</v>
      </c>
      <c r="E195" t="s">
        <v>21</v>
      </c>
      <c r="F195" s="3" t="s">
        <v>11</v>
      </c>
      <c r="G195" s="14">
        <v>599</v>
      </c>
      <c r="H195" s="14">
        <v>299</v>
      </c>
      <c r="I195" s="6">
        <v>288.60000000000002</v>
      </c>
      <c r="J195" s="15">
        <v>172871.40000000002</v>
      </c>
      <c r="K195" s="15">
        <v>86291.400000000009</v>
      </c>
    </row>
    <row r="196" spans="1:11" x14ac:dyDescent="0.25">
      <c r="A196" s="17"/>
      <c r="B196" s="1">
        <v>10203</v>
      </c>
      <c r="C196" s="4">
        <v>44915</v>
      </c>
      <c r="D196" t="s">
        <v>10</v>
      </c>
      <c r="E196" t="s">
        <v>12</v>
      </c>
      <c r="F196" t="s">
        <v>13</v>
      </c>
      <c r="G196" s="14">
        <v>199</v>
      </c>
      <c r="H196" s="14">
        <v>39</v>
      </c>
      <c r="I196" s="6">
        <v>200.10000000000002</v>
      </c>
      <c r="J196" s="15">
        <v>39819.9</v>
      </c>
      <c r="K196" s="15">
        <v>7803.9000000000005</v>
      </c>
    </row>
    <row r="197" spans="1:11" x14ac:dyDescent="0.25">
      <c r="A197" s="17"/>
      <c r="B197" s="1">
        <v>10204</v>
      </c>
      <c r="C197" s="4">
        <v>44917</v>
      </c>
      <c r="D197" t="s">
        <v>10</v>
      </c>
      <c r="E197" t="s">
        <v>1</v>
      </c>
      <c r="F197" t="s">
        <v>15</v>
      </c>
      <c r="G197" s="7">
        <v>1099</v>
      </c>
      <c r="H197" s="7">
        <v>289</v>
      </c>
      <c r="I197" s="6">
        <v>213.8</v>
      </c>
      <c r="J197" s="15">
        <v>234966.2</v>
      </c>
      <c r="K197" s="15">
        <v>61788.200000000004</v>
      </c>
    </row>
    <row r="198" spans="1:11" x14ac:dyDescent="0.25">
      <c r="A198" s="17"/>
      <c r="B198" s="1">
        <v>10205</v>
      </c>
      <c r="C198" s="4">
        <v>44919</v>
      </c>
      <c r="D198" t="s">
        <v>19</v>
      </c>
      <c r="E198" t="s">
        <v>21</v>
      </c>
      <c r="F198" t="s">
        <v>17</v>
      </c>
      <c r="G198" s="14">
        <v>1299</v>
      </c>
      <c r="H198" s="14">
        <v>459</v>
      </c>
      <c r="I198" s="6">
        <v>124</v>
      </c>
      <c r="J198" s="15">
        <v>161076</v>
      </c>
      <c r="K198" s="15">
        <v>56916</v>
      </c>
    </row>
    <row r="199" spans="1:11" x14ac:dyDescent="0.25">
      <c r="A199" s="17"/>
      <c r="B199" s="1">
        <v>10206</v>
      </c>
      <c r="C199" s="4">
        <v>44921</v>
      </c>
      <c r="D199" t="s">
        <v>18</v>
      </c>
      <c r="E199" t="s">
        <v>1</v>
      </c>
      <c r="F199" t="s">
        <v>13</v>
      </c>
      <c r="G199" s="14">
        <v>199</v>
      </c>
      <c r="H199" s="14">
        <v>39</v>
      </c>
      <c r="I199" s="6">
        <v>285.10000000000002</v>
      </c>
      <c r="J199" s="15">
        <v>56734.9</v>
      </c>
      <c r="K199" s="15">
        <v>11118.900000000001</v>
      </c>
    </row>
    <row r="200" spans="1:11" x14ac:dyDescent="0.25">
      <c r="A200" s="17"/>
      <c r="B200" s="1">
        <v>10207</v>
      </c>
      <c r="C200" s="4">
        <v>44923</v>
      </c>
      <c r="D200" t="s">
        <v>18</v>
      </c>
      <c r="E200" t="s">
        <v>1</v>
      </c>
      <c r="F200" t="s">
        <v>13</v>
      </c>
      <c r="G200" s="14">
        <v>199</v>
      </c>
      <c r="H200" s="14">
        <v>39</v>
      </c>
      <c r="I200" s="6">
        <v>228.9</v>
      </c>
      <c r="J200" s="15">
        <v>45551.1</v>
      </c>
      <c r="K200" s="15">
        <v>8927.1</v>
      </c>
    </row>
    <row r="201" spans="1:11" x14ac:dyDescent="0.25">
      <c r="A201" s="17"/>
      <c r="B201" s="1">
        <v>10208</v>
      </c>
      <c r="C201" s="4">
        <v>44925</v>
      </c>
      <c r="D201" t="s">
        <v>19</v>
      </c>
      <c r="E201" t="s">
        <v>1</v>
      </c>
      <c r="F201" t="s">
        <v>17</v>
      </c>
      <c r="G201" s="14">
        <v>199</v>
      </c>
      <c r="H201" s="14">
        <v>39</v>
      </c>
      <c r="I201" s="6">
        <v>361</v>
      </c>
      <c r="J201" s="15">
        <v>71839</v>
      </c>
      <c r="K201" s="15">
        <v>14079</v>
      </c>
    </row>
    <row r="202" spans="1:11" x14ac:dyDescent="0.25">
      <c r="C202" s="16"/>
    </row>
    <row r="203" spans="1:11" x14ac:dyDescent="0.25">
      <c r="C203" s="16"/>
    </row>
    <row r="204" spans="1:11" x14ac:dyDescent="0.25">
      <c r="C204" s="16"/>
    </row>
    <row r="205" spans="1:11" x14ac:dyDescent="0.25">
      <c r="C205" s="16"/>
    </row>
    <row r="206" spans="1:11" x14ac:dyDescent="0.25">
      <c r="C206" s="16"/>
    </row>
    <row r="207" spans="1:11" x14ac:dyDescent="0.25">
      <c r="C207" s="16"/>
    </row>
    <row r="208" spans="1:11" x14ac:dyDescent="0.25">
      <c r="C208" s="16"/>
    </row>
    <row r="209" spans="3:3" x14ac:dyDescent="0.25">
      <c r="C209" s="16"/>
    </row>
    <row r="210" spans="3:3" x14ac:dyDescent="0.25">
      <c r="C210" s="16"/>
    </row>
    <row r="211" spans="3:3" x14ac:dyDescent="0.25">
      <c r="C211" s="16"/>
    </row>
    <row r="212" spans="3:3" x14ac:dyDescent="0.25">
      <c r="C212" s="16"/>
    </row>
    <row r="213" spans="3:3" x14ac:dyDescent="0.25">
      <c r="C213" s="16"/>
    </row>
    <row r="214" spans="3:3" x14ac:dyDescent="0.25">
      <c r="C214" s="16"/>
    </row>
    <row r="215" spans="3:3" x14ac:dyDescent="0.25">
      <c r="C215" s="16"/>
    </row>
    <row r="216" spans="3:3" x14ac:dyDescent="0.25">
      <c r="C216" s="16"/>
    </row>
    <row r="217" spans="3:3" x14ac:dyDescent="0.25">
      <c r="C217" s="16"/>
    </row>
    <row r="218" spans="3:3" x14ac:dyDescent="0.25">
      <c r="C218" s="16"/>
    </row>
  </sheetData>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4E90D-217E-4EF0-934D-D660707C7B7A}">
  <dimension ref="A1:K628"/>
  <sheetViews>
    <sheetView showGridLines="0" zoomScaleNormal="100" workbookViewId="0">
      <selection activeCell="B4" sqref="B4"/>
    </sheetView>
  </sheetViews>
  <sheetFormatPr defaultRowHeight="15.75" x14ac:dyDescent="0.25"/>
  <cols>
    <col min="1" max="1" width="10.75" customWidth="1"/>
    <col min="2" max="2" width="12.375" bestFit="1" customWidth="1"/>
    <col min="3" max="4" width="15.625" style="19" bestFit="1" customWidth="1"/>
    <col min="5" max="5" width="14.625" style="19" customWidth="1"/>
    <col min="6" max="6" width="12.375" style="19" bestFit="1" customWidth="1"/>
    <col min="7" max="7" width="15.25" style="19" bestFit="1" customWidth="1"/>
    <col min="8" max="8" width="13.625" bestFit="1" customWidth="1"/>
    <col min="9" max="9" width="31.25" bestFit="1" customWidth="1"/>
    <col min="10" max="10" width="10.5" bestFit="1" customWidth="1"/>
    <col min="11" max="11" width="11.125" bestFit="1" customWidth="1"/>
    <col min="12" max="14" width="9.875" bestFit="1" customWidth="1"/>
    <col min="15" max="16" width="11" bestFit="1" customWidth="1"/>
    <col min="17" max="154" width="9.875" bestFit="1" customWidth="1"/>
    <col min="155" max="155" width="11" bestFit="1" customWidth="1"/>
  </cols>
  <sheetData>
    <row r="1" spans="1:11" x14ac:dyDescent="0.25">
      <c r="A1" s="17"/>
    </row>
    <row r="2" spans="1:11" x14ac:dyDescent="0.25">
      <c r="A2" s="17"/>
      <c r="F2" s="8" t="s">
        <v>27</v>
      </c>
      <c r="G2" s="18" t="s">
        <v>25</v>
      </c>
      <c r="H2" s="19"/>
      <c r="I2" s="19"/>
      <c r="J2" s="19"/>
      <c r="K2" s="19"/>
    </row>
    <row r="3" spans="1:11" x14ac:dyDescent="0.25">
      <c r="A3" s="17"/>
      <c r="F3" s="8" t="s">
        <v>23</v>
      </c>
      <c r="G3" t="s">
        <v>12</v>
      </c>
      <c r="H3" t="s">
        <v>21</v>
      </c>
      <c r="I3" t="s">
        <v>33</v>
      </c>
      <c r="J3" t="s">
        <v>32</v>
      </c>
      <c r="K3" t="s">
        <v>24</v>
      </c>
    </row>
    <row r="4" spans="1:11" x14ac:dyDescent="0.25">
      <c r="A4" s="17"/>
      <c r="F4" s="7" t="s">
        <v>19</v>
      </c>
      <c r="G4" s="10">
        <v>1770232</v>
      </c>
      <c r="H4" s="10">
        <v>1341948</v>
      </c>
      <c r="I4" s="10">
        <v>1111682</v>
      </c>
      <c r="J4" s="10">
        <v>1206171.0000000005</v>
      </c>
      <c r="K4" s="10">
        <v>5430033</v>
      </c>
    </row>
    <row r="5" spans="1:11" x14ac:dyDescent="0.25">
      <c r="A5" s="17"/>
      <c r="F5" s="7" t="s">
        <v>16</v>
      </c>
      <c r="G5" s="10">
        <v>637069</v>
      </c>
      <c r="H5" s="10">
        <v>822632.00000000035</v>
      </c>
      <c r="I5" s="10">
        <v>124599.99999999999</v>
      </c>
      <c r="J5" s="10">
        <v>1680019.0000000002</v>
      </c>
      <c r="K5" s="10">
        <v>3264320.0000000009</v>
      </c>
    </row>
    <row r="6" spans="1:11" x14ac:dyDescent="0.25">
      <c r="A6" s="17"/>
      <c r="F6" s="7" t="s">
        <v>10</v>
      </c>
      <c r="G6" s="10">
        <v>1443919</v>
      </c>
      <c r="H6" s="10">
        <v>480634.00000000006</v>
      </c>
      <c r="I6" s="10">
        <v>2044302.0000000005</v>
      </c>
      <c r="J6" s="10">
        <v>2280066</v>
      </c>
      <c r="K6" s="10">
        <v>6248921.0000000009</v>
      </c>
    </row>
    <row r="7" spans="1:11" x14ac:dyDescent="0.25">
      <c r="A7" s="17"/>
      <c r="F7" s="7" t="s">
        <v>18</v>
      </c>
      <c r="G7" s="10">
        <v>433357</v>
      </c>
      <c r="H7" s="10">
        <v>514140.00000000012</v>
      </c>
      <c r="I7" s="10">
        <v>454709</v>
      </c>
      <c r="J7" s="10">
        <v>829102.99999999977</v>
      </c>
      <c r="K7" s="10">
        <v>2231309.0000000019</v>
      </c>
    </row>
    <row r="8" spans="1:11" x14ac:dyDescent="0.25">
      <c r="A8" s="17"/>
      <c r="F8" s="7" t="s">
        <v>14</v>
      </c>
      <c r="G8" s="10">
        <v>1033186.0000000005</v>
      </c>
      <c r="H8" s="10">
        <v>2156420</v>
      </c>
      <c r="I8" s="10">
        <v>526176</v>
      </c>
      <c r="J8" s="10">
        <v>3165554.0000000009</v>
      </c>
      <c r="K8" s="10">
        <v>6881335.9999999972</v>
      </c>
    </row>
    <row r="9" spans="1:11" x14ac:dyDescent="0.25">
      <c r="A9" s="17"/>
      <c r="F9" s="7" t="s">
        <v>24</v>
      </c>
      <c r="G9" s="10">
        <v>5317762.9999999981</v>
      </c>
      <c r="H9" s="10">
        <v>5315774.0000000009</v>
      </c>
      <c r="I9" s="10">
        <v>4261469</v>
      </c>
      <c r="J9" s="10">
        <v>9160912.9999999963</v>
      </c>
      <c r="K9" s="10">
        <v>24055919</v>
      </c>
    </row>
    <row r="10" spans="1:11" x14ac:dyDescent="0.25">
      <c r="A10" s="17"/>
    </row>
    <row r="11" spans="1:11" x14ac:dyDescent="0.25">
      <c r="A11" s="17"/>
    </row>
    <row r="12" spans="1:11" x14ac:dyDescent="0.25">
      <c r="A12" s="17"/>
    </row>
    <row r="13" spans="1:11" x14ac:dyDescent="0.25">
      <c r="A13" s="17"/>
    </row>
    <row r="14" spans="1:11" x14ac:dyDescent="0.25">
      <c r="A14" s="17"/>
    </row>
    <row r="15" spans="1:11" x14ac:dyDescent="0.25">
      <c r="A15" s="17"/>
    </row>
    <row r="16" spans="1:11" x14ac:dyDescent="0.25">
      <c r="A16" s="17"/>
    </row>
    <row r="17" spans="1:3" x14ac:dyDescent="0.25">
      <c r="A17" s="17"/>
    </row>
    <row r="18" spans="1:3" x14ac:dyDescent="0.25">
      <c r="A18" s="17"/>
    </row>
    <row r="19" spans="1:3" x14ac:dyDescent="0.25">
      <c r="A19" s="17"/>
    </row>
    <row r="20" spans="1:3" x14ac:dyDescent="0.25">
      <c r="A20" s="17"/>
    </row>
    <row r="21" spans="1:3" x14ac:dyDescent="0.25">
      <c r="A21" s="17"/>
    </row>
    <row r="22" spans="1:3" x14ac:dyDescent="0.25">
      <c r="A22" s="17"/>
    </row>
    <row r="23" spans="1:3" x14ac:dyDescent="0.25">
      <c r="A23" s="17"/>
    </row>
    <row r="24" spans="1:3" x14ac:dyDescent="0.25">
      <c r="A24" s="17"/>
    </row>
    <row r="25" spans="1:3" x14ac:dyDescent="0.25">
      <c r="A25" s="17"/>
    </row>
    <row r="26" spans="1:3" x14ac:dyDescent="0.25">
      <c r="A26" s="17"/>
    </row>
    <row r="27" spans="1:3" x14ac:dyDescent="0.25">
      <c r="A27" s="17"/>
    </row>
    <row r="28" spans="1:3" x14ac:dyDescent="0.25">
      <c r="A28" s="17"/>
      <c r="B28" s="8" t="s">
        <v>23</v>
      </c>
      <c r="C28" s="19" t="s">
        <v>27</v>
      </c>
    </row>
    <row r="29" spans="1:3" x14ac:dyDescent="0.25">
      <c r="A29" s="17"/>
      <c r="B29" s="7" t="s">
        <v>19</v>
      </c>
      <c r="C29" s="19">
        <v>5430032.9999999981</v>
      </c>
    </row>
    <row r="30" spans="1:3" x14ac:dyDescent="0.25">
      <c r="A30" s="17"/>
      <c r="B30" s="11" t="s">
        <v>28</v>
      </c>
      <c r="C30" s="19">
        <v>377664</v>
      </c>
    </row>
    <row r="31" spans="1:3" x14ac:dyDescent="0.25">
      <c r="A31" s="17"/>
      <c r="B31" s="11" t="s">
        <v>29</v>
      </c>
      <c r="C31" s="19">
        <v>760448.00000000012</v>
      </c>
    </row>
    <row r="32" spans="1:3" x14ac:dyDescent="0.25">
      <c r="A32" s="17"/>
      <c r="B32" s="11" t="s">
        <v>30</v>
      </c>
      <c r="C32" s="19">
        <v>1970103.0000000005</v>
      </c>
    </row>
    <row r="33" spans="1:3" x14ac:dyDescent="0.25">
      <c r="A33" s="17"/>
      <c r="B33" s="11" t="s">
        <v>31</v>
      </c>
      <c r="C33" s="19">
        <v>2321818</v>
      </c>
    </row>
    <row r="34" spans="1:3" x14ac:dyDescent="0.25">
      <c r="A34" s="17"/>
      <c r="B34" s="7" t="s">
        <v>16</v>
      </c>
      <c r="C34" s="19">
        <v>3264319.9999999986</v>
      </c>
    </row>
    <row r="35" spans="1:3" x14ac:dyDescent="0.25">
      <c r="A35" s="17"/>
      <c r="B35" s="11" t="s">
        <v>28</v>
      </c>
      <c r="C35" s="19">
        <v>474330.00000000012</v>
      </c>
    </row>
    <row r="36" spans="1:3" x14ac:dyDescent="0.25">
      <c r="A36" s="17"/>
      <c r="B36" s="11" t="s">
        <v>29</v>
      </c>
      <c r="C36" s="19">
        <v>620220</v>
      </c>
    </row>
    <row r="37" spans="1:3" x14ac:dyDescent="0.25">
      <c r="A37" s="17"/>
      <c r="B37" s="11" t="s">
        <v>30</v>
      </c>
      <c r="C37" s="19">
        <v>1026893.9999999999</v>
      </c>
    </row>
    <row r="38" spans="1:3" x14ac:dyDescent="0.25">
      <c r="A38" s="17"/>
      <c r="B38" s="11" t="s">
        <v>31</v>
      </c>
      <c r="C38" s="19">
        <v>1142876.0000000002</v>
      </c>
    </row>
    <row r="39" spans="1:3" x14ac:dyDescent="0.25">
      <c r="A39" s="17"/>
      <c r="B39" s="7" t="s">
        <v>10</v>
      </c>
      <c r="C39" s="19">
        <v>6248920.9999999981</v>
      </c>
    </row>
    <row r="40" spans="1:3" x14ac:dyDescent="0.25">
      <c r="A40" s="17"/>
      <c r="B40" s="11" t="s">
        <v>28</v>
      </c>
      <c r="C40" s="19">
        <v>2070116.9999999998</v>
      </c>
    </row>
    <row r="41" spans="1:3" x14ac:dyDescent="0.25">
      <c r="A41" s="17"/>
      <c r="B41" s="11" t="s">
        <v>29</v>
      </c>
      <c r="C41" s="19">
        <v>1027404</v>
      </c>
    </row>
    <row r="42" spans="1:3" x14ac:dyDescent="0.25">
      <c r="A42" s="17"/>
      <c r="B42" s="11" t="s">
        <v>30</v>
      </c>
      <c r="C42" s="19">
        <v>2029523.9999999995</v>
      </c>
    </row>
    <row r="43" spans="1:3" x14ac:dyDescent="0.25">
      <c r="A43" s="17"/>
      <c r="B43" s="11" t="s">
        <v>31</v>
      </c>
      <c r="C43" s="19">
        <v>1121875.9999999998</v>
      </c>
    </row>
    <row r="44" spans="1:3" x14ac:dyDescent="0.25">
      <c r="A44" s="17"/>
      <c r="B44" s="7" t="s">
        <v>18</v>
      </c>
      <c r="C44" s="19">
        <v>2231309.0000000005</v>
      </c>
    </row>
    <row r="45" spans="1:3" x14ac:dyDescent="0.25">
      <c r="A45" s="17"/>
      <c r="B45" s="11" t="s">
        <v>28</v>
      </c>
      <c r="C45" s="19">
        <v>338981</v>
      </c>
    </row>
    <row r="46" spans="1:3" x14ac:dyDescent="0.25">
      <c r="A46" s="17"/>
      <c r="B46" s="11" t="s">
        <v>29</v>
      </c>
      <c r="C46" s="19">
        <v>499466.99999999994</v>
      </c>
    </row>
    <row r="47" spans="1:3" x14ac:dyDescent="0.25">
      <c r="A47" s="17"/>
      <c r="B47" s="11" t="s">
        <v>30</v>
      </c>
      <c r="C47" s="19">
        <v>866940.00000000023</v>
      </c>
    </row>
    <row r="48" spans="1:3" x14ac:dyDescent="0.25">
      <c r="A48" s="17"/>
      <c r="B48" s="11" t="s">
        <v>31</v>
      </c>
      <c r="C48" s="19">
        <v>525921</v>
      </c>
    </row>
    <row r="49" spans="1:7" x14ac:dyDescent="0.25">
      <c r="A49" s="17"/>
      <c r="B49" s="7" t="s">
        <v>14</v>
      </c>
      <c r="C49" s="19">
        <v>6881335.9999999981</v>
      </c>
    </row>
    <row r="50" spans="1:7" x14ac:dyDescent="0.25">
      <c r="A50" s="17"/>
      <c r="B50" s="11" t="s">
        <v>28</v>
      </c>
      <c r="C50" s="19">
        <v>2305044.0000000009</v>
      </c>
    </row>
    <row r="51" spans="1:7" x14ac:dyDescent="0.25">
      <c r="A51" s="17"/>
      <c r="B51" s="11" t="s">
        <v>29</v>
      </c>
      <c r="C51" s="19">
        <v>1827084.0000000005</v>
      </c>
    </row>
    <row r="52" spans="1:7" x14ac:dyDescent="0.25">
      <c r="A52" s="17"/>
      <c r="B52" s="11" t="s">
        <v>30</v>
      </c>
      <c r="C52" s="19">
        <v>1690269</v>
      </c>
    </row>
    <row r="53" spans="1:7" x14ac:dyDescent="0.25">
      <c r="A53" s="17"/>
      <c r="B53" s="11" t="s">
        <v>31</v>
      </c>
      <c r="C53" s="19">
        <v>1058939</v>
      </c>
    </row>
    <row r="54" spans="1:7" x14ac:dyDescent="0.25">
      <c r="A54" s="17"/>
      <c r="B54" s="7" t="s">
        <v>24</v>
      </c>
      <c r="C54" s="19">
        <v>24055918.999999996</v>
      </c>
    </row>
    <row r="55" spans="1:7" x14ac:dyDescent="0.25">
      <c r="A55" s="17"/>
    </row>
    <row r="56" spans="1:7" x14ac:dyDescent="0.25">
      <c r="A56" s="17"/>
    </row>
    <row r="57" spans="1:7" x14ac:dyDescent="0.25">
      <c r="A57" s="17"/>
    </row>
    <row r="58" spans="1:7" x14ac:dyDescent="0.25">
      <c r="A58" s="17"/>
    </row>
    <row r="59" spans="1:7" x14ac:dyDescent="0.25">
      <c r="A59" s="17"/>
      <c r="B59" s="8" t="s">
        <v>23</v>
      </c>
      <c r="C59" s="19" t="s">
        <v>26</v>
      </c>
    </row>
    <row r="60" spans="1:7" x14ac:dyDescent="0.25">
      <c r="A60" s="17"/>
      <c r="B60" s="7" t="s">
        <v>19</v>
      </c>
      <c r="C60" s="2">
        <v>15964.300000000003</v>
      </c>
      <c r="D60"/>
      <c r="E60"/>
      <c r="F60"/>
      <c r="G60"/>
    </row>
    <row r="61" spans="1:7" x14ac:dyDescent="0.25">
      <c r="A61" s="17"/>
      <c r="B61" s="9" t="s">
        <v>11</v>
      </c>
      <c r="C61" s="2">
        <v>5055.7000000000016</v>
      </c>
      <c r="D61"/>
      <c r="E61"/>
      <c r="F61"/>
      <c r="G61"/>
    </row>
    <row r="62" spans="1:7" x14ac:dyDescent="0.25">
      <c r="A62" s="17"/>
      <c r="B62" s="9" t="s">
        <v>15</v>
      </c>
      <c r="C62" s="2">
        <v>3023.6000000000008</v>
      </c>
      <c r="D62"/>
      <c r="E62"/>
      <c r="F62"/>
      <c r="G62"/>
    </row>
    <row r="63" spans="1:7" x14ac:dyDescent="0.25">
      <c r="A63" s="17"/>
      <c r="B63" s="9" t="s">
        <v>17</v>
      </c>
      <c r="C63" s="2">
        <v>2562.3000000000002</v>
      </c>
      <c r="D63"/>
      <c r="E63"/>
      <c r="F63"/>
      <c r="G63"/>
    </row>
    <row r="64" spans="1:7" x14ac:dyDescent="0.25">
      <c r="A64" s="17"/>
      <c r="B64" s="9" t="s">
        <v>13</v>
      </c>
      <c r="C64" s="2">
        <v>5322.7</v>
      </c>
      <c r="D64"/>
      <c r="E64"/>
      <c r="F64"/>
      <c r="G64"/>
    </row>
    <row r="65" spans="1:7" x14ac:dyDescent="0.25">
      <c r="A65" s="17"/>
      <c r="B65" s="7" t="s">
        <v>16</v>
      </c>
      <c r="C65" s="2">
        <v>8030.0000000000009</v>
      </c>
      <c r="D65"/>
      <c r="E65"/>
      <c r="F65"/>
      <c r="G65"/>
    </row>
    <row r="66" spans="1:7" x14ac:dyDescent="0.25">
      <c r="A66" s="17"/>
      <c r="B66" s="9" t="s">
        <v>11</v>
      </c>
      <c r="C66" s="2">
        <v>2338.6000000000004</v>
      </c>
      <c r="D66"/>
      <c r="E66"/>
      <c r="F66"/>
      <c r="G66"/>
    </row>
    <row r="67" spans="1:7" x14ac:dyDescent="0.25">
      <c r="A67" s="17"/>
      <c r="B67" s="9" t="s">
        <v>15</v>
      </c>
      <c r="C67" s="2">
        <v>2492.6999999999998</v>
      </c>
      <c r="D67"/>
      <c r="E67"/>
      <c r="F67"/>
      <c r="G67"/>
    </row>
    <row r="68" spans="1:7" x14ac:dyDescent="0.25">
      <c r="A68" s="17"/>
      <c r="B68" s="9" t="s">
        <v>17</v>
      </c>
      <c r="C68" s="2">
        <v>704.50000000000011</v>
      </c>
      <c r="D68"/>
      <c r="E68"/>
      <c r="F68"/>
      <c r="G68"/>
    </row>
    <row r="69" spans="1:7" x14ac:dyDescent="0.25">
      <c r="A69" s="17"/>
      <c r="B69" s="9" t="s">
        <v>13</v>
      </c>
      <c r="C69" s="2">
        <v>2494.2000000000007</v>
      </c>
    </row>
    <row r="70" spans="1:7" x14ac:dyDescent="0.25">
      <c r="A70" s="17"/>
      <c r="B70" s="7" t="s">
        <v>10</v>
      </c>
      <c r="C70" s="2">
        <v>11147.2</v>
      </c>
    </row>
    <row r="71" spans="1:7" x14ac:dyDescent="0.25">
      <c r="A71" s="17"/>
      <c r="B71" s="9" t="s">
        <v>11</v>
      </c>
      <c r="C71" s="2">
        <v>2528</v>
      </c>
    </row>
    <row r="72" spans="1:7" x14ac:dyDescent="0.25">
      <c r="A72" s="17"/>
      <c r="B72" s="9" t="s">
        <v>15</v>
      </c>
      <c r="C72" s="2">
        <v>3528.1000000000004</v>
      </c>
    </row>
    <row r="73" spans="1:7" x14ac:dyDescent="0.25">
      <c r="A73" s="17"/>
      <c r="B73" s="9" t="s">
        <v>17</v>
      </c>
      <c r="C73" s="2">
        <v>1906.3</v>
      </c>
    </row>
    <row r="74" spans="1:7" x14ac:dyDescent="0.25">
      <c r="A74" s="17"/>
      <c r="B74" s="9" t="s">
        <v>13</v>
      </c>
      <c r="C74" s="2">
        <v>3184.8</v>
      </c>
    </row>
    <row r="75" spans="1:7" x14ac:dyDescent="0.25">
      <c r="A75" s="17"/>
      <c r="B75" s="7" t="s">
        <v>18</v>
      </c>
      <c r="C75" s="2">
        <v>7857.5</v>
      </c>
    </row>
    <row r="76" spans="1:7" x14ac:dyDescent="0.25">
      <c r="A76" s="17"/>
      <c r="B76" s="9" t="s">
        <v>11</v>
      </c>
      <c r="C76" s="2">
        <v>1077.0999999999999</v>
      </c>
    </row>
    <row r="77" spans="1:7" x14ac:dyDescent="0.25">
      <c r="A77" s="17"/>
      <c r="B77" s="9" t="s">
        <v>15</v>
      </c>
      <c r="C77" s="2">
        <v>2571.1000000000004</v>
      </c>
    </row>
    <row r="78" spans="1:7" x14ac:dyDescent="0.25">
      <c r="A78" s="17"/>
      <c r="B78" s="9" t="s">
        <v>17</v>
      </c>
      <c r="C78" s="2">
        <v>1000.4</v>
      </c>
    </row>
    <row r="79" spans="1:7" x14ac:dyDescent="0.25">
      <c r="A79" s="17"/>
      <c r="B79" s="9" t="s">
        <v>13</v>
      </c>
      <c r="C79" s="2">
        <v>3208.9</v>
      </c>
    </row>
    <row r="80" spans="1:7" x14ac:dyDescent="0.25">
      <c r="A80" s="17"/>
      <c r="B80" s="7" t="s">
        <v>14</v>
      </c>
      <c r="C80" s="2">
        <v>11327.5</v>
      </c>
    </row>
    <row r="81" spans="1:3" x14ac:dyDescent="0.25">
      <c r="A81" s="17"/>
      <c r="B81" s="9" t="s">
        <v>11</v>
      </c>
      <c r="C81" s="2">
        <v>4938.1000000000004</v>
      </c>
    </row>
    <row r="82" spans="1:3" x14ac:dyDescent="0.25">
      <c r="A82" s="17"/>
      <c r="B82" s="9" t="s">
        <v>15</v>
      </c>
      <c r="C82" s="2">
        <v>1989.6000000000001</v>
      </c>
    </row>
    <row r="83" spans="1:3" x14ac:dyDescent="0.25">
      <c r="A83" s="17"/>
      <c r="B83" s="9" t="s">
        <v>17</v>
      </c>
      <c r="C83" s="2">
        <v>1299.8000000000002</v>
      </c>
    </row>
    <row r="84" spans="1:3" x14ac:dyDescent="0.25">
      <c r="A84" s="17"/>
      <c r="B84" s="9" t="s">
        <v>13</v>
      </c>
      <c r="C84" s="2">
        <v>3100.0000000000005</v>
      </c>
    </row>
    <row r="85" spans="1:3" x14ac:dyDescent="0.25">
      <c r="A85" s="17"/>
      <c r="B85" s="7" t="s">
        <v>24</v>
      </c>
      <c r="C85" s="2">
        <v>54326.5</v>
      </c>
    </row>
    <row r="86" spans="1:3" x14ac:dyDescent="0.25">
      <c r="A86" s="17"/>
    </row>
    <row r="87" spans="1:3" x14ac:dyDescent="0.25">
      <c r="A87" s="17"/>
    </row>
    <row r="88" spans="1:3" x14ac:dyDescent="0.25">
      <c r="A88" s="17"/>
    </row>
    <row r="89" spans="1:3" x14ac:dyDescent="0.25">
      <c r="A89" s="17"/>
    </row>
    <row r="90" spans="1:3" x14ac:dyDescent="0.25">
      <c r="A90" s="17"/>
    </row>
    <row r="91" spans="1:3" x14ac:dyDescent="0.25">
      <c r="A91" s="17"/>
      <c r="B91" s="8" t="s">
        <v>23</v>
      </c>
      <c r="C91" t="s">
        <v>27</v>
      </c>
    </row>
    <row r="92" spans="1:3" x14ac:dyDescent="0.25">
      <c r="A92" s="17"/>
      <c r="B92" s="7" t="s">
        <v>11</v>
      </c>
      <c r="C92" s="10">
        <v>7390394</v>
      </c>
    </row>
    <row r="93" spans="1:3" x14ac:dyDescent="0.25">
      <c r="A93" s="17"/>
      <c r="B93" s="9" t="s">
        <v>19</v>
      </c>
      <c r="C93" s="10">
        <v>1721608.0000000002</v>
      </c>
    </row>
    <row r="94" spans="1:3" x14ac:dyDescent="0.25">
      <c r="A94" s="17"/>
      <c r="B94" s="9" t="s">
        <v>16</v>
      </c>
      <c r="C94" s="10">
        <v>1059339</v>
      </c>
    </row>
    <row r="95" spans="1:3" x14ac:dyDescent="0.25">
      <c r="A95" s="17"/>
      <c r="B95" s="9" t="s">
        <v>10</v>
      </c>
      <c r="C95" s="10">
        <v>1753554</v>
      </c>
    </row>
    <row r="96" spans="1:3" x14ac:dyDescent="0.25">
      <c r="A96" s="17"/>
      <c r="B96" s="9" t="s">
        <v>18</v>
      </c>
      <c r="C96" s="10">
        <v>430309</v>
      </c>
    </row>
    <row r="97" spans="1:7" x14ac:dyDescent="0.25">
      <c r="A97" s="17"/>
      <c r="B97" s="9" t="s">
        <v>14</v>
      </c>
      <c r="C97" s="10">
        <v>2425584</v>
      </c>
    </row>
    <row r="98" spans="1:7" x14ac:dyDescent="0.25">
      <c r="A98" s="17"/>
      <c r="B98" s="7" t="s">
        <v>15</v>
      </c>
      <c r="C98" s="10">
        <v>6465420</v>
      </c>
    </row>
    <row r="99" spans="1:7" x14ac:dyDescent="0.25">
      <c r="A99" s="17"/>
      <c r="B99" s="9" t="s">
        <v>19</v>
      </c>
      <c r="C99" s="10">
        <v>1182163</v>
      </c>
      <c r="D99"/>
      <c r="E99"/>
      <c r="F99"/>
      <c r="G99"/>
    </row>
    <row r="100" spans="1:7" x14ac:dyDescent="0.25">
      <c r="A100" s="17"/>
      <c r="B100" s="9" t="s">
        <v>16</v>
      </c>
      <c r="C100" s="10">
        <v>887986.00000000023</v>
      </c>
      <c r="D100"/>
      <c r="E100"/>
      <c r="F100"/>
      <c r="G100"/>
    </row>
    <row r="101" spans="1:7" x14ac:dyDescent="0.25">
      <c r="A101" s="17"/>
      <c r="B101" s="9" t="s">
        <v>10</v>
      </c>
      <c r="C101" s="10">
        <v>2009927.0000000005</v>
      </c>
      <c r="D101"/>
      <c r="E101"/>
      <c r="F101"/>
      <c r="G101"/>
    </row>
    <row r="102" spans="1:7" x14ac:dyDescent="0.25">
      <c r="A102" s="17"/>
      <c r="B102" s="9" t="s">
        <v>18</v>
      </c>
      <c r="C102" s="10">
        <v>722375</v>
      </c>
      <c r="D102"/>
      <c r="E102"/>
      <c r="F102"/>
      <c r="G102"/>
    </row>
    <row r="103" spans="1:7" x14ac:dyDescent="0.25">
      <c r="A103" s="17"/>
      <c r="B103" s="9" t="s">
        <v>14</v>
      </c>
      <c r="C103" s="10">
        <v>1662969</v>
      </c>
      <c r="D103"/>
      <c r="E103"/>
      <c r="F103"/>
      <c r="G103"/>
    </row>
    <row r="104" spans="1:7" x14ac:dyDescent="0.25">
      <c r="A104" s="17"/>
      <c r="B104" s="7" t="s">
        <v>17</v>
      </c>
      <c r="C104" s="10">
        <v>3087633</v>
      </c>
      <c r="D104"/>
      <c r="E104"/>
      <c r="F104"/>
      <c r="G104"/>
    </row>
    <row r="105" spans="1:7" x14ac:dyDescent="0.25">
      <c r="A105" s="17"/>
      <c r="B105" s="9" t="s">
        <v>19</v>
      </c>
      <c r="C105" s="10">
        <v>966529.00000000023</v>
      </c>
      <c r="D105"/>
      <c r="E105"/>
      <c r="F105"/>
      <c r="G105"/>
    </row>
    <row r="106" spans="1:7" x14ac:dyDescent="0.25">
      <c r="A106" s="17"/>
      <c r="B106" s="9" t="s">
        <v>16</v>
      </c>
      <c r="C106" s="10">
        <v>211350.00000000012</v>
      </c>
      <c r="D106"/>
      <c r="E106"/>
      <c r="F106"/>
      <c r="G106"/>
    </row>
    <row r="107" spans="1:7" x14ac:dyDescent="0.25">
      <c r="A107" s="17"/>
      <c r="B107" s="9" t="s">
        <v>10</v>
      </c>
      <c r="C107" s="10">
        <v>913902</v>
      </c>
      <c r="D107"/>
    </row>
    <row r="108" spans="1:7" x14ac:dyDescent="0.25">
      <c r="A108" s="17"/>
      <c r="B108" s="9" t="s">
        <v>18</v>
      </c>
      <c r="C108" s="10">
        <v>250128.00000000003</v>
      </c>
      <c r="D108"/>
    </row>
    <row r="109" spans="1:7" x14ac:dyDescent="0.25">
      <c r="A109" s="17"/>
      <c r="B109" s="9" t="s">
        <v>14</v>
      </c>
      <c r="C109" s="10">
        <v>745724.00000000023</v>
      </c>
      <c r="D109"/>
    </row>
    <row r="110" spans="1:7" x14ac:dyDescent="0.25">
      <c r="A110" s="17"/>
      <c r="B110" s="7" t="s">
        <v>13</v>
      </c>
      <c r="C110" s="10">
        <v>7112471.9999999944</v>
      </c>
      <c r="D110"/>
    </row>
    <row r="111" spans="1:7" x14ac:dyDescent="0.25">
      <c r="A111" s="17"/>
      <c r="B111" s="9" t="s">
        <v>19</v>
      </c>
      <c r="C111" s="10">
        <v>1559733</v>
      </c>
      <c r="D111"/>
    </row>
    <row r="112" spans="1:7" x14ac:dyDescent="0.25">
      <c r="A112" s="17"/>
      <c r="B112" s="9" t="s">
        <v>16</v>
      </c>
      <c r="C112" s="10">
        <v>1105645.0000000005</v>
      </c>
      <c r="D112"/>
    </row>
    <row r="113" spans="1:4" x14ac:dyDescent="0.25">
      <c r="A113" s="17"/>
      <c r="B113" s="9" t="s">
        <v>10</v>
      </c>
      <c r="C113" s="10">
        <v>1571538.0000000002</v>
      </c>
      <c r="D113"/>
    </row>
    <row r="114" spans="1:4" x14ac:dyDescent="0.25">
      <c r="A114" s="17"/>
      <c r="B114" s="9" t="s">
        <v>18</v>
      </c>
      <c r="C114" s="10">
        <v>828497</v>
      </c>
      <c r="D114"/>
    </row>
    <row r="115" spans="1:4" x14ac:dyDescent="0.25">
      <c r="A115" s="17"/>
      <c r="B115" s="9" t="s">
        <v>14</v>
      </c>
      <c r="C115" s="10">
        <v>2047059.0000000005</v>
      </c>
      <c r="D115"/>
    </row>
    <row r="116" spans="1:4" x14ac:dyDescent="0.25">
      <c r="A116" s="17"/>
      <c r="B116" s="7" t="s">
        <v>24</v>
      </c>
      <c r="C116" s="10">
        <v>24055919.000000037</v>
      </c>
      <c r="D116"/>
    </row>
    <row r="117" spans="1:4" x14ac:dyDescent="0.25">
      <c r="A117" s="17"/>
      <c r="D117"/>
    </row>
    <row r="118" spans="1:4" x14ac:dyDescent="0.25">
      <c r="A118" s="17"/>
      <c r="D118"/>
    </row>
    <row r="119" spans="1:4" x14ac:dyDescent="0.25">
      <c r="A119" s="17"/>
      <c r="D119"/>
    </row>
    <row r="120" spans="1:4" x14ac:dyDescent="0.25">
      <c r="A120" s="17"/>
      <c r="D120"/>
    </row>
    <row r="121" spans="1:4" x14ac:dyDescent="0.25">
      <c r="A121" s="17"/>
      <c r="D121"/>
    </row>
    <row r="122" spans="1:4" x14ac:dyDescent="0.25">
      <c r="A122" s="17"/>
      <c r="B122" s="8" t="s">
        <v>4</v>
      </c>
      <c r="C122" t="s">
        <v>26</v>
      </c>
      <c r="D122"/>
    </row>
    <row r="123" spans="1:4" x14ac:dyDescent="0.25">
      <c r="A123" s="17"/>
      <c r="B123" t="s">
        <v>19</v>
      </c>
      <c r="C123" s="2">
        <v>15964.300000000003</v>
      </c>
      <c r="D123"/>
    </row>
    <row r="124" spans="1:4" x14ac:dyDescent="0.25">
      <c r="A124" s="17"/>
      <c r="B124" t="s">
        <v>14</v>
      </c>
      <c r="C124" s="2">
        <v>11327.499999999996</v>
      </c>
      <c r="D124"/>
    </row>
    <row r="125" spans="1:4" x14ac:dyDescent="0.25">
      <c r="A125" s="17"/>
      <c r="B125" t="s">
        <v>10</v>
      </c>
      <c r="C125" s="2">
        <v>11147.2</v>
      </c>
      <c r="D125"/>
    </row>
    <row r="126" spans="1:4" x14ac:dyDescent="0.25">
      <c r="A126" s="17"/>
      <c r="B126" t="s">
        <v>16</v>
      </c>
      <c r="C126" s="2">
        <v>8029.9999999999991</v>
      </c>
    </row>
    <row r="127" spans="1:4" x14ac:dyDescent="0.25">
      <c r="A127" s="17"/>
      <c r="B127" t="s">
        <v>18</v>
      </c>
      <c r="C127" s="2">
        <v>7857.5000000000018</v>
      </c>
    </row>
    <row r="128" spans="1:4" x14ac:dyDescent="0.25">
      <c r="A128" s="17"/>
      <c r="B128" t="s">
        <v>24</v>
      </c>
      <c r="C128" s="2">
        <v>54326.5</v>
      </c>
    </row>
    <row r="129" spans="1:7" x14ac:dyDescent="0.25">
      <c r="A129" s="17"/>
      <c r="C129"/>
    </row>
    <row r="130" spans="1:7" x14ac:dyDescent="0.25">
      <c r="A130" s="17"/>
      <c r="C130"/>
      <c r="D130"/>
      <c r="E130"/>
      <c r="F130"/>
      <c r="G130"/>
    </row>
    <row r="131" spans="1:7" x14ac:dyDescent="0.25">
      <c r="A131" s="17"/>
      <c r="C131"/>
      <c r="D131"/>
      <c r="E131"/>
      <c r="F131"/>
      <c r="G131"/>
    </row>
    <row r="132" spans="1:7" x14ac:dyDescent="0.25">
      <c r="A132" s="17"/>
      <c r="C132"/>
      <c r="D132"/>
      <c r="E132"/>
      <c r="F132"/>
      <c r="G132"/>
    </row>
    <row r="133" spans="1:7" x14ac:dyDescent="0.25">
      <c r="A133" s="17"/>
      <c r="C133"/>
      <c r="D133"/>
      <c r="E133"/>
      <c r="F133"/>
      <c r="G133"/>
    </row>
    <row r="134" spans="1:7" x14ac:dyDescent="0.25">
      <c r="A134" s="17"/>
      <c r="C134"/>
      <c r="D134"/>
      <c r="E134"/>
      <c r="F134"/>
      <c r="G134"/>
    </row>
    <row r="135" spans="1:7" x14ac:dyDescent="0.25">
      <c r="A135" s="17"/>
      <c r="C135"/>
      <c r="D135"/>
      <c r="E135"/>
      <c r="F135"/>
      <c r="G135"/>
    </row>
    <row r="136" spans="1:7" x14ac:dyDescent="0.25">
      <c r="A136" s="17"/>
      <c r="C136"/>
      <c r="D136"/>
      <c r="E136"/>
      <c r="F136"/>
      <c r="G136"/>
    </row>
    <row r="137" spans="1:7" x14ac:dyDescent="0.25">
      <c r="A137" s="17"/>
      <c r="C137"/>
      <c r="D137"/>
      <c r="E137"/>
      <c r="F137"/>
      <c r="G137"/>
    </row>
    <row r="138" spans="1:7" x14ac:dyDescent="0.25">
      <c r="A138" s="17"/>
      <c r="C138"/>
      <c r="D138"/>
      <c r="E138"/>
      <c r="F138"/>
      <c r="G138"/>
    </row>
    <row r="139" spans="1:7" x14ac:dyDescent="0.25">
      <c r="A139" s="17"/>
      <c r="C139"/>
      <c r="D139"/>
      <c r="E139"/>
      <c r="F139"/>
      <c r="G139"/>
    </row>
    <row r="140" spans="1:7" x14ac:dyDescent="0.25">
      <c r="A140" s="17"/>
      <c r="C140"/>
      <c r="D140"/>
      <c r="E140"/>
      <c r="F140"/>
      <c r="G140"/>
    </row>
    <row r="141" spans="1:7" x14ac:dyDescent="0.25">
      <c r="A141" s="17"/>
      <c r="C141"/>
      <c r="D141"/>
      <c r="E141"/>
      <c r="F141"/>
      <c r="G141"/>
    </row>
    <row r="142" spans="1:7" x14ac:dyDescent="0.25">
      <c r="A142" s="17"/>
      <c r="C142"/>
      <c r="D142"/>
      <c r="E142"/>
      <c r="F142"/>
      <c r="G142"/>
    </row>
    <row r="143" spans="1:7" x14ac:dyDescent="0.25">
      <c r="A143" s="17"/>
      <c r="C143"/>
      <c r="D143"/>
      <c r="E143"/>
      <c r="F143"/>
      <c r="G143"/>
    </row>
    <row r="144" spans="1:7" x14ac:dyDescent="0.25">
      <c r="A144" s="17"/>
      <c r="B144" s="8" t="s">
        <v>23</v>
      </c>
      <c r="C144" t="s">
        <v>27</v>
      </c>
      <c r="D144"/>
      <c r="E144"/>
      <c r="F144"/>
      <c r="G144"/>
    </row>
    <row r="145" spans="1:7" x14ac:dyDescent="0.25">
      <c r="A145" s="17"/>
      <c r="B145" s="7" t="s">
        <v>19</v>
      </c>
      <c r="C145" s="19">
        <v>5430032.9999999981</v>
      </c>
      <c r="D145"/>
      <c r="E145"/>
      <c r="F145"/>
      <c r="G145"/>
    </row>
    <row r="146" spans="1:7" x14ac:dyDescent="0.25">
      <c r="A146" s="17"/>
      <c r="B146" s="7" t="s">
        <v>16</v>
      </c>
      <c r="C146" s="19">
        <v>3264319.9999999986</v>
      </c>
      <c r="D146"/>
      <c r="E146"/>
      <c r="F146"/>
      <c r="G146"/>
    </row>
    <row r="147" spans="1:7" x14ac:dyDescent="0.25">
      <c r="A147" s="17"/>
      <c r="B147" s="7" t="s">
        <v>10</v>
      </c>
      <c r="C147" s="19">
        <v>6248920.9999999981</v>
      </c>
      <c r="D147"/>
      <c r="E147"/>
      <c r="F147"/>
      <c r="G147"/>
    </row>
    <row r="148" spans="1:7" x14ac:dyDescent="0.25">
      <c r="A148" s="17"/>
      <c r="B148" s="7" t="s">
        <v>18</v>
      </c>
      <c r="C148" s="19">
        <v>2231309.0000000005</v>
      </c>
      <c r="D148"/>
      <c r="E148"/>
      <c r="F148"/>
      <c r="G148"/>
    </row>
    <row r="149" spans="1:7" x14ac:dyDescent="0.25">
      <c r="A149" s="17"/>
      <c r="B149" s="7" t="s">
        <v>14</v>
      </c>
      <c r="C149" s="19">
        <v>6881335.9999999981</v>
      </c>
      <c r="D149"/>
      <c r="E149"/>
      <c r="F149"/>
      <c r="G149"/>
    </row>
    <row r="150" spans="1:7" x14ac:dyDescent="0.25">
      <c r="A150" s="17"/>
      <c r="B150" s="7" t="s">
        <v>24</v>
      </c>
      <c r="C150" s="19">
        <v>24055918.999999996</v>
      </c>
      <c r="D150"/>
      <c r="E150"/>
      <c r="F150"/>
      <c r="G150"/>
    </row>
    <row r="151" spans="1:7" x14ac:dyDescent="0.25">
      <c r="A151" s="17"/>
      <c r="C151"/>
      <c r="D151"/>
      <c r="E151"/>
      <c r="F151"/>
      <c r="G151"/>
    </row>
    <row r="152" spans="1:7" x14ac:dyDescent="0.25">
      <c r="A152" s="17"/>
      <c r="C152"/>
      <c r="D152"/>
      <c r="E152"/>
      <c r="F152"/>
      <c r="G152"/>
    </row>
    <row r="153" spans="1:7" x14ac:dyDescent="0.25">
      <c r="A153" s="17"/>
      <c r="C153"/>
      <c r="D153"/>
      <c r="E153"/>
      <c r="F153"/>
      <c r="G153"/>
    </row>
    <row r="154" spans="1:7" x14ac:dyDescent="0.25">
      <c r="A154" s="17"/>
      <c r="C154"/>
      <c r="D154"/>
      <c r="E154"/>
      <c r="F154"/>
      <c r="G154"/>
    </row>
    <row r="155" spans="1:7" x14ac:dyDescent="0.25">
      <c r="A155" s="17"/>
      <c r="C155"/>
      <c r="D155"/>
      <c r="E155"/>
      <c r="F155"/>
      <c r="G155"/>
    </row>
    <row r="156" spans="1:7" x14ac:dyDescent="0.25">
      <c r="A156" s="17"/>
      <c r="C156"/>
      <c r="D156"/>
      <c r="E156"/>
      <c r="F156"/>
      <c r="G156"/>
    </row>
    <row r="157" spans="1:7" x14ac:dyDescent="0.25">
      <c r="A157" s="17"/>
      <c r="C157"/>
      <c r="D157"/>
      <c r="E157"/>
      <c r="F157"/>
      <c r="G157"/>
    </row>
    <row r="158" spans="1:7" x14ac:dyDescent="0.25">
      <c r="A158" s="17"/>
      <c r="C158"/>
      <c r="D158"/>
      <c r="E158"/>
      <c r="F158"/>
      <c r="G158"/>
    </row>
    <row r="159" spans="1:7" x14ac:dyDescent="0.25">
      <c r="A159" s="17"/>
      <c r="B159" s="8" t="s">
        <v>23</v>
      </c>
      <c r="C159" t="s">
        <v>35</v>
      </c>
      <c r="D159"/>
      <c r="E159"/>
      <c r="F159"/>
      <c r="G159"/>
    </row>
    <row r="160" spans="1:7" x14ac:dyDescent="0.25">
      <c r="A160" s="17"/>
      <c r="B160" s="7" t="s">
        <v>19</v>
      </c>
      <c r="C160" s="19">
        <v>7702730.7000000011</v>
      </c>
      <c r="D160"/>
      <c r="E160"/>
      <c r="F160"/>
      <c r="G160"/>
    </row>
    <row r="161" spans="1:7" x14ac:dyDescent="0.25">
      <c r="A161" s="17"/>
      <c r="B161" s="11" t="s">
        <v>28</v>
      </c>
      <c r="C161" s="19">
        <v>469719.60000000003</v>
      </c>
      <c r="D161"/>
      <c r="E161"/>
      <c r="F161"/>
      <c r="G161"/>
    </row>
    <row r="162" spans="1:7" x14ac:dyDescent="0.25">
      <c r="A162" s="17"/>
      <c r="B162" s="11" t="s">
        <v>29</v>
      </c>
      <c r="C162" s="19">
        <v>945807.20000000007</v>
      </c>
      <c r="D162"/>
      <c r="E162"/>
      <c r="F162"/>
      <c r="G162"/>
    </row>
    <row r="163" spans="1:7" x14ac:dyDescent="0.25">
      <c r="A163" s="17"/>
      <c r="B163" s="11" t="s">
        <v>30</v>
      </c>
      <c r="C163" s="19">
        <v>2865365.6000000006</v>
      </c>
      <c r="D163"/>
      <c r="E163"/>
      <c r="F163"/>
      <c r="G163"/>
    </row>
    <row r="164" spans="1:7" x14ac:dyDescent="0.25">
      <c r="A164" s="17"/>
      <c r="B164" s="11" t="s">
        <v>31</v>
      </c>
      <c r="C164" s="19">
        <v>3421838.3000000003</v>
      </c>
      <c r="D164"/>
      <c r="E164"/>
      <c r="F164"/>
      <c r="G164"/>
    </row>
    <row r="165" spans="1:7" x14ac:dyDescent="0.25">
      <c r="A165" s="17"/>
      <c r="B165" s="7" t="s">
        <v>16</v>
      </c>
      <c r="C165" s="19">
        <v>5623730</v>
      </c>
      <c r="D165"/>
      <c r="E165"/>
      <c r="F165"/>
      <c r="G165"/>
    </row>
    <row r="166" spans="1:7" x14ac:dyDescent="0.25">
      <c r="A166" s="17"/>
      <c r="B166" s="11" t="s">
        <v>28</v>
      </c>
      <c r="C166" s="19">
        <v>947078.90000000014</v>
      </c>
      <c r="D166"/>
      <c r="E166"/>
      <c r="F166"/>
      <c r="G166"/>
    </row>
    <row r="167" spans="1:7" x14ac:dyDescent="0.25">
      <c r="A167" s="17"/>
      <c r="B167" s="11" t="s">
        <v>29</v>
      </c>
      <c r="C167" s="19">
        <v>1238372.6000000001</v>
      </c>
      <c r="D167"/>
      <c r="E167"/>
      <c r="F167"/>
      <c r="G167"/>
    </row>
    <row r="168" spans="1:7" x14ac:dyDescent="0.25">
      <c r="A168" s="17"/>
      <c r="B168" s="11" t="s">
        <v>30</v>
      </c>
      <c r="C168" s="19">
        <v>1736913.9</v>
      </c>
      <c r="D168"/>
      <c r="E168"/>
      <c r="F168"/>
      <c r="G168"/>
    </row>
    <row r="169" spans="1:7" x14ac:dyDescent="0.25">
      <c r="A169" s="17"/>
      <c r="B169" s="11" t="s">
        <v>31</v>
      </c>
      <c r="C169" s="19">
        <v>1701364.6000000003</v>
      </c>
      <c r="D169"/>
      <c r="E169"/>
      <c r="F169"/>
      <c r="G169"/>
    </row>
    <row r="170" spans="1:7" x14ac:dyDescent="0.25">
      <c r="A170" s="17"/>
      <c r="B170" s="7" t="s">
        <v>10</v>
      </c>
      <c r="C170" s="19">
        <v>8710622.8000000007</v>
      </c>
      <c r="D170"/>
      <c r="E170"/>
      <c r="F170"/>
      <c r="G170"/>
    </row>
    <row r="171" spans="1:7" x14ac:dyDescent="0.25">
      <c r="A171" s="17"/>
      <c r="B171" s="11" t="s">
        <v>28</v>
      </c>
      <c r="C171" s="19">
        <v>2808714.3</v>
      </c>
      <c r="D171"/>
      <c r="E171"/>
      <c r="F171"/>
      <c r="G171"/>
    </row>
    <row r="172" spans="1:7" x14ac:dyDescent="0.25">
      <c r="A172" s="17"/>
      <c r="B172" s="11" t="s">
        <v>29</v>
      </c>
      <c r="C172" s="19">
        <v>1393971.6</v>
      </c>
      <c r="D172"/>
      <c r="E172"/>
      <c r="F172"/>
      <c r="G172"/>
    </row>
    <row r="173" spans="1:7" x14ac:dyDescent="0.25">
      <c r="A173" s="17"/>
      <c r="B173" s="11" t="s">
        <v>30</v>
      </c>
      <c r="C173" s="19">
        <v>2900051.3</v>
      </c>
      <c r="D173"/>
      <c r="E173"/>
      <c r="F173"/>
      <c r="G173"/>
    </row>
    <row r="174" spans="1:7" x14ac:dyDescent="0.25">
      <c r="A174" s="17"/>
      <c r="B174" s="11" t="s">
        <v>31</v>
      </c>
      <c r="C174" s="19">
        <v>1607885.5999999999</v>
      </c>
      <c r="D174"/>
      <c r="E174"/>
      <c r="F174"/>
      <c r="G174"/>
    </row>
    <row r="175" spans="1:7" x14ac:dyDescent="0.25">
      <c r="A175" s="17"/>
      <c r="B175" s="7" t="s">
        <v>18</v>
      </c>
      <c r="C175" s="19">
        <v>3531827.5</v>
      </c>
      <c r="D175"/>
      <c r="E175"/>
      <c r="F175"/>
      <c r="G175"/>
    </row>
    <row r="176" spans="1:7" x14ac:dyDescent="0.25">
      <c r="A176" s="17"/>
      <c r="B176" s="11" t="s">
        <v>28</v>
      </c>
      <c r="C176" s="19">
        <v>524836.1</v>
      </c>
      <c r="D176"/>
      <c r="E176"/>
      <c r="F176"/>
      <c r="G176"/>
    </row>
    <row r="177" spans="1:7" x14ac:dyDescent="0.25">
      <c r="A177" s="17"/>
      <c r="B177" s="11" t="s">
        <v>29</v>
      </c>
      <c r="C177" s="19">
        <v>773312.7</v>
      </c>
      <c r="D177"/>
      <c r="E177"/>
      <c r="F177"/>
      <c r="G177"/>
    </row>
    <row r="178" spans="1:7" x14ac:dyDescent="0.25">
      <c r="A178" s="17"/>
      <c r="B178" s="11" t="s">
        <v>30</v>
      </c>
      <c r="C178" s="19">
        <v>1512576.5000000002</v>
      </c>
      <c r="D178"/>
      <c r="E178"/>
      <c r="F178"/>
      <c r="G178"/>
    </row>
    <row r="179" spans="1:7" x14ac:dyDescent="0.25">
      <c r="A179" s="17"/>
      <c r="B179" s="11" t="s">
        <v>31</v>
      </c>
      <c r="C179" s="19">
        <v>721102.20000000007</v>
      </c>
      <c r="D179"/>
      <c r="E179"/>
      <c r="F179"/>
      <c r="G179"/>
    </row>
    <row r="180" spans="1:7" x14ac:dyDescent="0.25">
      <c r="A180" s="17"/>
      <c r="B180" s="7" t="s">
        <v>14</v>
      </c>
      <c r="C180" s="19">
        <v>10548937.500000002</v>
      </c>
      <c r="D180"/>
      <c r="E180"/>
      <c r="F180"/>
      <c r="G180"/>
    </row>
    <row r="181" spans="1:7" x14ac:dyDescent="0.25">
      <c r="A181" s="17"/>
      <c r="B181" s="11" t="s">
        <v>28</v>
      </c>
      <c r="C181" s="19">
        <v>3564585.9000000008</v>
      </c>
      <c r="D181"/>
      <c r="E181"/>
      <c r="F181"/>
      <c r="G181"/>
    </row>
    <row r="182" spans="1:7" x14ac:dyDescent="0.25">
      <c r="A182" s="17"/>
      <c r="B182" s="11" t="s">
        <v>29</v>
      </c>
      <c r="C182" s="19">
        <v>2825454.9000000004</v>
      </c>
      <c r="D182"/>
      <c r="E182"/>
      <c r="F182"/>
      <c r="G182"/>
    </row>
    <row r="183" spans="1:7" x14ac:dyDescent="0.25">
      <c r="A183" s="17"/>
      <c r="B183" s="11" t="s">
        <v>30</v>
      </c>
      <c r="C183" s="19">
        <v>2523822.3000000003</v>
      </c>
      <c r="D183"/>
      <c r="E183"/>
      <c r="F183"/>
      <c r="G183"/>
    </row>
    <row r="184" spans="1:7" x14ac:dyDescent="0.25">
      <c r="A184" s="17"/>
      <c r="B184" s="11" t="s">
        <v>31</v>
      </c>
      <c r="C184" s="19">
        <v>1635074.4</v>
      </c>
      <c r="D184"/>
      <c r="E184"/>
      <c r="F184"/>
      <c r="G184"/>
    </row>
    <row r="185" spans="1:7" x14ac:dyDescent="0.25">
      <c r="A185" s="17"/>
      <c r="B185" s="7" t="s">
        <v>24</v>
      </c>
      <c r="C185" s="19">
        <v>36117848.5</v>
      </c>
      <c r="D185"/>
      <c r="E185"/>
      <c r="F185"/>
      <c r="G185"/>
    </row>
    <row r="186" spans="1:7" x14ac:dyDescent="0.25">
      <c r="C186"/>
      <c r="D186"/>
      <c r="E186"/>
      <c r="F186"/>
      <c r="G186"/>
    </row>
    <row r="187" spans="1:7" x14ac:dyDescent="0.25">
      <c r="C187"/>
      <c r="D187"/>
      <c r="E187"/>
      <c r="F187"/>
      <c r="G187"/>
    </row>
    <row r="188" spans="1:7" x14ac:dyDescent="0.25">
      <c r="C188"/>
      <c r="D188"/>
      <c r="E188"/>
      <c r="F188"/>
      <c r="G188"/>
    </row>
    <row r="189" spans="1:7" x14ac:dyDescent="0.25">
      <c r="C189"/>
      <c r="D189"/>
      <c r="E189"/>
      <c r="F189"/>
      <c r="G189"/>
    </row>
    <row r="190" spans="1:7" x14ac:dyDescent="0.25">
      <c r="C190"/>
      <c r="D190"/>
      <c r="E190"/>
      <c r="F190"/>
      <c r="G190"/>
    </row>
    <row r="191" spans="1:7" x14ac:dyDescent="0.25">
      <c r="C191"/>
      <c r="D191"/>
      <c r="E191"/>
      <c r="F191"/>
      <c r="G191"/>
    </row>
    <row r="192" spans="1:7" x14ac:dyDescent="0.25">
      <c r="C192"/>
      <c r="D192"/>
      <c r="E192"/>
      <c r="F192"/>
      <c r="G192"/>
    </row>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spans="3:7" x14ac:dyDescent="0.25">
      <c r="C449"/>
      <c r="D449"/>
      <c r="E449"/>
      <c r="F449"/>
      <c r="G449"/>
    </row>
    <row r="450" spans="3:7" x14ac:dyDescent="0.25">
      <c r="C450"/>
      <c r="D450"/>
      <c r="E450"/>
      <c r="F450"/>
      <c r="G450"/>
    </row>
    <row r="451" spans="3:7" x14ac:dyDescent="0.25">
      <c r="C451"/>
      <c r="D451"/>
      <c r="E451"/>
      <c r="F451"/>
      <c r="G451"/>
    </row>
    <row r="452" spans="3:7" x14ac:dyDescent="0.25">
      <c r="C452"/>
      <c r="D452"/>
      <c r="E452"/>
      <c r="F452"/>
      <c r="G452"/>
    </row>
    <row r="453" spans="3:7" x14ac:dyDescent="0.25">
      <c r="C453"/>
      <c r="D453"/>
      <c r="E453"/>
      <c r="F453"/>
      <c r="G453"/>
    </row>
    <row r="454" spans="3:7" x14ac:dyDescent="0.25">
      <c r="C454"/>
      <c r="D454"/>
      <c r="E454"/>
      <c r="F454"/>
      <c r="G454"/>
    </row>
    <row r="455" spans="3:7" x14ac:dyDescent="0.25">
      <c r="C455"/>
      <c r="D455"/>
      <c r="E455"/>
      <c r="F455"/>
      <c r="G455"/>
    </row>
    <row r="456" spans="3:7" x14ac:dyDescent="0.25">
      <c r="C456"/>
      <c r="D456"/>
      <c r="E456"/>
      <c r="F456"/>
      <c r="G456"/>
    </row>
    <row r="457" spans="3:7" x14ac:dyDescent="0.25">
      <c r="C457"/>
      <c r="D457"/>
      <c r="E457"/>
    </row>
    <row r="458" spans="3:7" x14ac:dyDescent="0.25">
      <c r="C458"/>
      <c r="D458"/>
      <c r="E458"/>
    </row>
    <row r="459" spans="3:7" x14ac:dyDescent="0.25">
      <c r="C459"/>
      <c r="D459"/>
      <c r="E459"/>
    </row>
    <row r="460" spans="3:7" x14ac:dyDescent="0.25">
      <c r="C460"/>
      <c r="D460"/>
      <c r="E460"/>
    </row>
    <row r="461" spans="3:7" x14ac:dyDescent="0.25">
      <c r="C461"/>
      <c r="D461"/>
      <c r="E461"/>
    </row>
    <row r="462" spans="3:7" x14ac:dyDescent="0.25">
      <c r="C462"/>
      <c r="D462"/>
      <c r="E462"/>
    </row>
    <row r="463" spans="3:7" x14ac:dyDescent="0.25">
      <c r="C463"/>
      <c r="D463"/>
      <c r="E463"/>
    </row>
    <row r="464" spans="3:7"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Christopher Turley</cp:lastModifiedBy>
  <dcterms:created xsi:type="dcterms:W3CDTF">2023-01-23T07:48:10Z</dcterms:created>
  <dcterms:modified xsi:type="dcterms:W3CDTF">2023-03-21T22:52:32Z</dcterms:modified>
</cp:coreProperties>
</file>