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GlobalShock\data\"/>
    </mc:Choice>
  </mc:AlternateContent>
  <bookViews>
    <workbookView xWindow="0" yWindow="0" windowWidth="25600" windowHeight="10360" activeTab="3"/>
  </bookViews>
  <sheets>
    <sheet name="srea1_032" sheetId="2" r:id="rId1"/>
    <sheet name="srea5_010" sheetId="3" r:id="rId2"/>
    <sheet name="srea15_010" sheetId="1" r:id="rId3"/>
    <sheet name="data" sheetId="4" r:id="rId4"/>
  </sheets>
  <externalReferences>
    <externalReference r:id="rId5"/>
    <externalReference r:id="rId6"/>
    <externalReference r:id="rId7"/>
  </externalReferences>
  <definedNames>
    <definedName name="_IMP1111" localSheetId="1">#REF!</definedName>
    <definedName name="_IMP1111">#REF!</definedName>
    <definedName name="_IMP1112" localSheetId="1">#REF!</definedName>
    <definedName name="_IMP1112">#REF!</definedName>
    <definedName name="_IMP1113" localSheetId="1">#REF!</definedName>
    <definedName name="_IMP1113">#REF!</definedName>
    <definedName name="_IMP1114" localSheetId="1">#REF!</definedName>
    <definedName name="_IMP1114">#REF!</definedName>
    <definedName name="_IMP1115" localSheetId="1">#REF!</definedName>
    <definedName name="_IMP1115">#REF!</definedName>
    <definedName name="_IMP1116" localSheetId="1">#REF!</definedName>
    <definedName name="_IMP1116">#REF!</definedName>
    <definedName name="_IMP1132" localSheetId="1">#REF!</definedName>
    <definedName name="_IMP1132">#REF!</definedName>
    <definedName name="_IMP1133" localSheetId="1">#REF!</definedName>
    <definedName name="_IMP1133">#REF!</definedName>
    <definedName name="__IMP1111">#REF!</definedName>
    <definedName name="__IMP1112">#REF!</definedName>
    <definedName name="__IMP1113">#REF!</definedName>
    <definedName name="__IMP1114">#REF!</definedName>
    <definedName name="__IMP1115">#REF!</definedName>
    <definedName name="__IMP1116">#REF!</definedName>
    <definedName name="__IMP1132">#REF!</definedName>
    <definedName name="__IMP1133">#REF!</definedName>
    <definedName name="IMPRESION" localSheetId="0">#REF!</definedName>
    <definedName name="IMPRESION" localSheetId="1">#REF!</definedName>
    <definedName name="IMPRESION">#REF!</definedName>
    <definedName name="_xlnm.Print_Area" localSheetId="0">srea1_032!$A$1:$AK$24</definedName>
    <definedName name="_xlnm.Print_Area" localSheetId="2">srea15_010!$A$1:$A$18</definedName>
    <definedName name="_xlnm.Print_Area" localSheetId="1">srea5_010!$A$1:$M$21</definedName>
    <definedName name="_xlnm.Print_Titles" localSheetId="0">srea1_032!$A:$A</definedName>
    <definedName name="_xlnm.Print_Titles" localSheetId="2">srea15_010!$A:$A</definedName>
    <definedName name="_xlnm.Print_Titles" localSheetId="1">srea5_010!$A:$A</definedName>
  </definedNames>
  <calcPr calcId="162913" fullCalcOnLoad="1"/>
</workbook>
</file>

<file path=xl/calcChain.xml><?xml version="1.0" encoding="utf-8"?>
<calcChain xmlns="http://schemas.openxmlformats.org/spreadsheetml/2006/main">
  <c r="V8" i="4" l="1"/>
  <c r="R8" i="4"/>
  <c r="N8" i="4"/>
  <c r="J8" i="4"/>
  <c r="F8" i="4"/>
  <c r="B8" i="4"/>
  <c r="AQ4" i="4"/>
  <c r="AM4" i="4"/>
  <c r="AI4" i="4"/>
  <c r="AE4" i="4"/>
  <c r="AA4" i="4"/>
  <c r="W4" i="4"/>
  <c r="S4" i="4"/>
  <c r="O4" i="4"/>
  <c r="K4" i="4"/>
  <c r="G4" i="4"/>
  <c r="C4" i="4"/>
  <c r="AR4" i="4"/>
  <c r="AN4" i="4"/>
  <c r="AJ4" i="4"/>
  <c r="AF4" i="4"/>
  <c r="AB4" i="4"/>
  <c r="X4" i="4"/>
  <c r="T4" i="4"/>
  <c r="P4" i="4"/>
  <c r="L4" i="4"/>
  <c r="H4" i="4"/>
  <c r="D4" i="4"/>
  <c r="AP8" i="4"/>
  <c r="AL8" i="4"/>
  <c r="AH8" i="4"/>
  <c r="AD8" i="4"/>
  <c r="Z8" i="4"/>
  <c r="AQ8" i="4"/>
  <c r="AM8" i="4"/>
  <c r="AI8" i="4"/>
  <c r="AE8" i="4"/>
  <c r="AA8" i="4"/>
  <c r="W8" i="4"/>
  <c r="S8" i="4"/>
  <c r="O8" i="4"/>
  <c r="K8" i="4"/>
  <c r="G8" i="4"/>
  <c r="C8" i="4"/>
  <c r="AR8" i="4"/>
  <c r="AN8" i="4"/>
  <c r="AJ8" i="4"/>
  <c r="AF8" i="4"/>
  <c r="AB8" i="4"/>
  <c r="X8" i="4"/>
  <c r="T8" i="4"/>
  <c r="P8" i="4"/>
  <c r="L8" i="4"/>
  <c r="H8" i="4"/>
  <c r="D8" i="4"/>
  <c r="AS4" i="4"/>
  <c r="AO4" i="4"/>
  <c r="AK4" i="4"/>
  <c r="AG4" i="4"/>
  <c r="AC4" i="4"/>
  <c r="Y4" i="4"/>
  <c r="U4" i="4"/>
  <c r="Q4" i="4"/>
  <c r="M4" i="4"/>
  <c r="I4" i="4"/>
  <c r="E4" i="4"/>
  <c r="AT4" i="4"/>
  <c r="AP4" i="4"/>
  <c r="AL4" i="4"/>
  <c r="AH4" i="4"/>
  <c r="AD4" i="4"/>
  <c r="Z4" i="4"/>
  <c r="V4" i="4"/>
  <c r="R4" i="4"/>
  <c r="N4" i="4"/>
  <c r="J4" i="4"/>
  <c r="F4" i="4"/>
  <c r="B4" i="4"/>
  <c r="AU4" i="4"/>
  <c r="AV4" i="4"/>
  <c r="AT5" i="4"/>
  <c r="AP5" i="4"/>
  <c r="AL5" i="4"/>
  <c r="AH5" i="4"/>
  <c r="AD5" i="4"/>
  <c r="Z5" i="4"/>
  <c r="V5" i="4"/>
  <c r="R5" i="4"/>
  <c r="N5" i="4"/>
  <c r="J5" i="4"/>
  <c r="F5" i="4"/>
  <c r="B5" i="4"/>
  <c r="AU5" i="4"/>
  <c r="AQ5" i="4"/>
  <c r="AM5" i="4"/>
  <c r="AI5" i="4"/>
  <c r="AE5" i="4"/>
  <c r="AA5" i="4"/>
  <c r="W5" i="4"/>
  <c r="S5" i="4"/>
  <c r="O5" i="4"/>
  <c r="K5" i="4"/>
  <c r="G5" i="4"/>
  <c r="C5" i="4"/>
  <c r="AV5" i="4"/>
  <c r="AR5" i="4"/>
  <c r="AN5" i="4"/>
  <c r="AJ5" i="4"/>
  <c r="AF5" i="4"/>
  <c r="AB5" i="4"/>
  <c r="X5" i="4"/>
  <c r="T5" i="4"/>
  <c r="P5" i="4"/>
  <c r="L5" i="4"/>
  <c r="H5" i="4"/>
  <c r="D5" i="4"/>
  <c r="AT6" i="4"/>
  <c r="AP6" i="4"/>
  <c r="AL6" i="4"/>
  <c r="AH6" i="4"/>
  <c r="AD6" i="4"/>
  <c r="Z6" i="4"/>
  <c r="V6" i="4"/>
  <c r="R6" i="4"/>
  <c r="N6" i="4"/>
  <c r="J6" i="4"/>
  <c r="F6" i="4"/>
  <c r="B6" i="4"/>
  <c r="AU6" i="4"/>
  <c r="AQ6" i="4"/>
  <c r="AM6" i="4"/>
  <c r="AI6" i="4"/>
  <c r="AE6" i="4"/>
  <c r="AA6" i="4"/>
  <c r="W6" i="4"/>
  <c r="S6" i="4"/>
  <c r="O6" i="4"/>
  <c r="K6" i="4"/>
  <c r="G6" i="4"/>
  <c r="C6" i="4"/>
  <c r="AV6" i="4"/>
  <c r="AR6" i="4"/>
  <c r="AN6" i="4"/>
  <c r="AJ6" i="4"/>
  <c r="AF6" i="4"/>
  <c r="AB6" i="4"/>
  <c r="X6" i="4"/>
  <c r="T6" i="4"/>
  <c r="P6" i="4"/>
  <c r="L6" i="4"/>
  <c r="H6" i="4"/>
  <c r="D6" i="4"/>
  <c r="AT7" i="4"/>
  <c r="AP7" i="4"/>
  <c r="AL7" i="4"/>
  <c r="AH7" i="4"/>
  <c r="AD7" i="4"/>
  <c r="Z7" i="4"/>
  <c r="V7" i="4"/>
  <c r="R7" i="4"/>
  <c r="N7" i="4"/>
  <c r="J7" i="4"/>
  <c r="F7" i="4"/>
  <c r="B7" i="4"/>
  <c r="AU7" i="4"/>
  <c r="AQ7" i="4"/>
  <c r="AM7" i="4"/>
  <c r="AI7" i="4"/>
  <c r="AE7" i="4"/>
  <c r="AA7" i="4"/>
  <c r="W7" i="4"/>
  <c r="S7" i="4"/>
  <c r="O7" i="4"/>
  <c r="K7" i="4"/>
  <c r="G7" i="4"/>
  <c r="C7" i="4"/>
  <c r="AV7" i="4"/>
  <c r="AR7" i="4"/>
  <c r="AN7" i="4"/>
  <c r="AJ7" i="4"/>
  <c r="AF7" i="4"/>
  <c r="AB7" i="4"/>
  <c r="X7" i="4"/>
  <c r="T7" i="4"/>
  <c r="P7" i="4"/>
  <c r="L7" i="4"/>
  <c r="H7" i="4"/>
  <c r="D7" i="4"/>
  <c r="AT8" i="4"/>
  <c r="AU8" i="4"/>
  <c r="AV8" i="4"/>
  <c r="AW4" i="4"/>
  <c r="AW5" i="4"/>
  <c r="AS5" i="4"/>
  <c r="AO5" i="4"/>
  <c r="AK5" i="4"/>
  <c r="AG5" i="4"/>
  <c r="AC5" i="4"/>
  <c r="Y5" i="4"/>
  <c r="U5" i="4"/>
  <c r="Q5" i="4"/>
  <c r="M5" i="4"/>
  <c r="I5" i="4"/>
  <c r="E5" i="4"/>
  <c r="AW6" i="4"/>
  <c r="AS6" i="4"/>
  <c r="AO6" i="4"/>
  <c r="AK6" i="4"/>
  <c r="AG6" i="4"/>
  <c r="AC6" i="4"/>
  <c r="Y6" i="4"/>
  <c r="U6" i="4"/>
  <c r="Q6" i="4"/>
  <c r="M6" i="4"/>
  <c r="I6" i="4"/>
  <c r="E6" i="4"/>
  <c r="AW7" i="4"/>
  <c r="AS7" i="4"/>
  <c r="AO7" i="4"/>
  <c r="AK7" i="4"/>
  <c r="AG7" i="4"/>
  <c r="AC7" i="4"/>
  <c r="Y7" i="4"/>
  <c r="U7" i="4"/>
  <c r="Q7" i="4"/>
  <c r="M7" i="4"/>
  <c r="I7" i="4"/>
  <c r="E7" i="4"/>
  <c r="AW8" i="4"/>
  <c r="AS8" i="4"/>
  <c r="AO8" i="4"/>
  <c r="AK8" i="4"/>
  <c r="AG8" i="4"/>
  <c r="AC8" i="4"/>
  <c r="Y8" i="4"/>
  <c r="U8" i="4"/>
  <c r="Q8" i="4"/>
  <c r="M8" i="4"/>
  <c r="I8" i="4"/>
  <c r="E8" i="4"/>
  <c r="BZ4" i="4"/>
  <c r="CA4" i="4"/>
  <c r="CB4" i="4"/>
  <c r="CC4" i="4"/>
  <c r="CD4" i="4"/>
  <c r="CE4" i="4"/>
  <c r="CF4" i="4"/>
  <c r="CG4" i="4"/>
  <c r="CH4" i="4"/>
  <c r="CI4" i="4"/>
  <c r="CJ4" i="4"/>
  <c r="CK4" i="4"/>
  <c r="BZ5" i="4"/>
  <c r="CA5" i="4"/>
  <c r="CB5" i="4"/>
  <c r="CC5" i="4"/>
  <c r="CD5" i="4"/>
  <c r="CE5" i="4"/>
  <c r="CF5" i="4"/>
  <c r="CG5" i="4"/>
  <c r="CH5" i="4"/>
  <c r="CI5" i="4"/>
  <c r="CJ5" i="4"/>
  <c r="CK5" i="4"/>
  <c r="BZ6" i="4"/>
  <c r="CA6" i="4"/>
  <c r="CB6" i="4"/>
  <c r="CC6" i="4"/>
  <c r="CD6" i="4"/>
  <c r="CE6" i="4"/>
  <c r="CF6" i="4"/>
  <c r="CG6" i="4"/>
  <c r="CH6" i="4"/>
  <c r="CI6" i="4"/>
  <c r="CJ6" i="4"/>
  <c r="CK6" i="4"/>
  <c r="BZ7" i="4"/>
  <c r="CA7" i="4"/>
  <c r="CB7" i="4"/>
  <c r="CC7" i="4"/>
  <c r="CD7" i="4"/>
  <c r="CE7" i="4"/>
  <c r="CF7" i="4"/>
  <c r="CG7" i="4"/>
  <c r="CH7" i="4"/>
  <c r="CI7" i="4"/>
  <c r="CJ7" i="4"/>
  <c r="CK7" i="4"/>
  <c r="BZ8" i="4"/>
  <c r="CA8" i="4"/>
  <c r="CB8" i="4"/>
  <c r="CC8" i="4"/>
  <c r="CD8" i="4"/>
  <c r="CE8" i="4"/>
  <c r="CF8" i="4"/>
  <c r="CG8" i="4"/>
  <c r="CH8" i="4"/>
  <c r="CI8" i="4"/>
  <c r="CJ8" i="4"/>
  <c r="CK8" i="4"/>
  <c r="BW4" i="4"/>
  <c r="BX4" i="4"/>
  <c r="BY4" i="4"/>
  <c r="BW5" i="4"/>
  <c r="BX5" i="4"/>
  <c r="BY5" i="4"/>
  <c r="BW6" i="4"/>
  <c r="BX6" i="4"/>
  <c r="BY6" i="4"/>
  <c r="BW7" i="4"/>
  <c r="BX7" i="4"/>
  <c r="BY7" i="4"/>
  <c r="BW8" i="4"/>
  <c r="BX8" i="4"/>
  <c r="BY8" i="4"/>
  <c r="BV4" i="4"/>
  <c r="BV5" i="4"/>
  <c r="BV6" i="4"/>
  <c r="BV7" i="4"/>
  <c r="BV8" i="4"/>
  <c r="BS4" i="4"/>
  <c r="BT4" i="4"/>
  <c r="BU4" i="4"/>
  <c r="BS5" i="4"/>
  <c r="BT5" i="4"/>
  <c r="BU5" i="4"/>
  <c r="BS6" i="4"/>
  <c r="BT6" i="4"/>
  <c r="BU6" i="4"/>
  <c r="BS7" i="4"/>
  <c r="BT7" i="4"/>
  <c r="BU7" i="4"/>
  <c r="BS8" i="4"/>
  <c r="BT8" i="4"/>
  <c r="BU8" i="4"/>
  <c r="BR4" i="4"/>
  <c r="BR5" i="4"/>
  <c r="BR6" i="4"/>
  <c r="BR7" i="4"/>
  <c r="BR8" i="4"/>
  <c r="BN4" i="4"/>
  <c r="BO4" i="4"/>
  <c r="BP4" i="4"/>
  <c r="BQ4" i="4"/>
  <c r="BN5" i="4"/>
  <c r="BO5" i="4"/>
  <c r="BP5" i="4"/>
  <c r="BQ5" i="4"/>
  <c r="BN6" i="4"/>
  <c r="BO6" i="4"/>
  <c r="BP6" i="4"/>
  <c r="BQ6" i="4"/>
  <c r="BN7" i="4"/>
  <c r="BO7" i="4"/>
  <c r="BP7" i="4"/>
  <c r="BQ7" i="4"/>
  <c r="BN8" i="4"/>
  <c r="BO8" i="4"/>
  <c r="BP8" i="4"/>
  <c r="BQ8" i="4"/>
  <c r="BJ4" i="4"/>
  <c r="BK4" i="4"/>
  <c r="BL4" i="4"/>
  <c r="BM4" i="4"/>
  <c r="BJ5" i="4"/>
  <c r="BK5" i="4"/>
  <c r="BL5" i="4"/>
  <c r="BM5" i="4"/>
  <c r="BJ6" i="4"/>
  <c r="BK6" i="4"/>
  <c r="BL6" i="4"/>
  <c r="BM6" i="4"/>
  <c r="BJ7" i="4"/>
  <c r="BK7" i="4"/>
  <c r="BL7" i="4"/>
  <c r="BM7" i="4"/>
  <c r="BJ8" i="4"/>
  <c r="BK8" i="4"/>
  <c r="BL8" i="4"/>
  <c r="BM8" i="4"/>
  <c r="BF4" i="4"/>
  <c r="BG4" i="4"/>
  <c r="BH4" i="4"/>
  <c r="BI4" i="4"/>
  <c r="BF5" i="4"/>
  <c r="BG5" i="4"/>
  <c r="BH5" i="4"/>
  <c r="BI5" i="4"/>
  <c r="BF6" i="4"/>
  <c r="BG6" i="4"/>
  <c r="BH6" i="4"/>
  <c r="BI6" i="4"/>
  <c r="BF7" i="4"/>
  <c r="BG7" i="4"/>
  <c r="BH7" i="4"/>
  <c r="BI7" i="4"/>
  <c r="BF8" i="4"/>
  <c r="BG8" i="4"/>
  <c r="BH8" i="4"/>
  <c r="BI8" i="4"/>
  <c r="BB4" i="4"/>
  <c r="BC4" i="4"/>
  <c r="BD4" i="4"/>
  <c r="BE4" i="4"/>
  <c r="BB5" i="4"/>
  <c r="BC5" i="4"/>
  <c r="BD5" i="4"/>
  <c r="BE5" i="4"/>
  <c r="BB6" i="4"/>
  <c r="BC6" i="4"/>
  <c r="BD6" i="4"/>
  <c r="BE6" i="4"/>
  <c r="BB7" i="4"/>
  <c r="BC7" i="4"/>
  <c r="BD7" i="4"/>
  <c r="BE7" i="4"/>
  <c r="BB8" i="4"/>
  <c r="BC8" i="4"/>
  <c r="BD8" i="4"/>
  <c r="BE8" i="4"/>
  <c r="AX4" i="4"/>
  <c r="AY4" i="4"/>
  <c r="AZ4" i="4"/>
  <c r="BA4" i="4"/>
  <c r="AX5" i="4"/>
  <c r="AY5" i="4"/>
  <c r="AZ5" i="4"/>
  <c r="BA5" i="4"/>
  <c r="AX6" i="4"/>
  <c r="AY6" i="4"/>
  <c r="AZ6" i="4"/>
  <c r="BA6" i="4"/>
  <c r="AX7" i="4"/>
  <c r="AY7" i="4"/>
  <c r="AZ7" i="4"/>
  <c r="BA7" i="4"/>
  <c r="AX8" i="4"/>
  <c r="AY8" i="4"/>
  <c r="AZ8" i="4"/>
  <c r="BA8" i="4"/>
  <c r="CL4" i="4"/>
  <c r="CM4" i="4"/>
  <c r="CN4" i="4"/>
  <c r="CL5" i="4"/>
  <c r="CM5" i="4"/>
  <c r="CN5" i="4"/>
  <c r="CL6" i="4"/>
  <c r="CM6" i="4"/>
  <c r="CN6" i="4"/>
  <c r="CL7" i="4"/>
  <c r="CM7" i="4"/>
  <c r="CN7" i="4"/>
  <c r="CL8" i="4"/>
  <c r="CM8" i="4"/>
  <c r="CN8" i="4"/>
  <c r="CO4" i="4"/>
  <c r="CO5" i="4"/>
  <c r="CO6" i="4"/>
  <c r="CO7" i="4"/>
  <c r="CO8" i="4"/>
  <c r="CP4" i="4"/>
  <c r="CQ4" i="4"/>
  <c r="CR4" i="4"/>
  <c r="CS4" i="4"/>
  <c r="CP5" i="4"/>
  <c r="CQ5" i="4"/>
  <c r="CR5" i="4"/>
  <c r="CS5" i="4"/>
  <c r="CP6" i="4"/>
  <c r="CQ6" i="4"/>
  <c r="CR6" i="4"/>
  <c r="CS6" i="4"/>
  <c r="CP7" i="4"/>
  <c r="CQ7" i="4"/>
  <c r="CR7" i="4"/>
  <c r="CS7" i="4"/>
  <c r="CP8" i="4"/>
  <c r="CQ8" i="4"/>
  <c r="CR8" i="4"/>
  <c r="CS8" i="4"/>
  <c r="CT4" i="4"/>
  <c r="CU4" i="4"/>
  <c r="CV4" i="4"/>
  <c r="CT5" i="4"/>
  <c r="CU5" i="4"/>
  <c r="CV5" i="4"/>
  <c r="CT6" i="4"/>
  <c r="CU6" i="4"/>
  <c r="CV6" i="4"/>
  <c r="CT7" i="4"/>
  <c r="CU7" i="4"/>
  <c r="CV7" i="4"/>
  <c r="CT8" i="4"/>
  <c r="CU8" i="4"/>
  <c r="CV8" i="4"/>
  <c r="CW4" i="4"/>
  <c r="CW5" i="4"/>
  <c r="CW6" i="4"/>
  <c r="CW7" i="4"/>
  <c r="CW8" i="4"/>
  <c r="P3" i="4"/>
  <c r="M3" i="4"/>
  <c r="I3" i="4"/>
  <c r="H3" i="4"/>
  <c r="G3" i="4"/>
  <c r="L2" i="4"/>
  <c r="P2" i="4"/>
  <c r="M2" i="4"/>
  <c r="Q2" i="4"/>
  <c r="Q3" i="4"/>
  <c r="F2" i="4"/>
  <c r="J2" i="4"/>
  <c r="H2" i="4"/>
  <c r="I2" i="4"/>
  <c r="G2" i="4"/>
  <c r="K2" i="4"/>
  <c r="E3" i="4"/>
  <c r="D3" i="4"/>
  <c r="C3" i="4"/>
  <c r="B3" i="4"/>
  <c r="K3" i="4"/>
  <c r="O2" i="4"/>
  <c r="J3" i="4"/>
  <c r="N2" i="4"/>
  <c r="F3" i="4"/>
  <c r="L3" i="4"/>
  <c r="T2" i="4"/>
  <c r="T3" i="4"/>
  <c r="S2" i="4"/>
  <c r="S3" i="4"/>
  <c r="O3" i="4"/>
  <c r="R2" i="4"/>
  <c r="N3" i="4"/>
  <c r="U2" i="4"/>
  <c r="U3" i="4"/>
  <c r="R3" i="4"/>
  <c r="V2" i="4"/>
  <c r="X2" i="4"/>
  <c r="X3" i="4"/>
  <c r="W2" i="4"/>
  <c r="W3" i="4"/>
  <c r="Y2" i="4"/>
  <c r="Y3" i="4"/>
  <c r="V3" i="4"/>
  <c r="Z2" i="4"/>
  <c r="AB2" i="4"/>
  <c r="AB3" i="4"/>
  <c r="AA2" i="4"/>
  <c r="AA3" i="4"/>
  <c r="AC2" i="4"/>
  <c r="AC3" i="4"/>
  <c r="Z3" i="4"/>
  <c r="AD2" i="4"/>
  <c r="AF2" i="4"/>
  <c r="AF3" i="4"/>
  <c r="AG2" i="4"/>
  <c r="AG3" i="4"/>
  <c r="AE2" i="4"/>
  <c r="AE3" i="4"/>
  <c r="AD3" i="4"/>
  <c r="AH2" i="4"/>
  <c r="AK2" i="4"/>
  <c r="AK3" i="4"/>
  <c r="AJ2" i="4"/>
  <c r="AJ3" i="4"/>
  <c r="AI2" i="4"/>
  <c r="AI3" i="4"/>
  <c r="AH3" i="4"/>
  <c r="AL2" i="4"/>
  <c r="AN2" i="4"/>
  <c r="AN3" i="4"/>
  <c r="AO2" i="4"/>
  <c r="AO3" i="4"/>
  <c r="AM2" i="4"/>
  <c r="AM3" i="4"/>
  <c r="AL3" i="4"/>
  <c r="AP2" i="4"/>
  <c r="AR2" i="4"/>
  <c r="AR3" i="4"/>
  <c r="AQ2" i="4"/>
  <c r="AQ3" i="4"/>
  <c r="AS2" i="4"/>
  <c r="AS3" i="4"/>
  <c r="AP3" i="4"/>
  <c r="AT2" i="4"/>
  <c r="AU2" i="4"/>
  <c r="AU3" i="4"/>
  <c r="AW2" i="4"/>
  <c r="AW3" i="4"/>
  <c r="AV2" i="4"/>
  <c r="AV3" i="4"/>
  <c r="AT3" i="4"/>
  <c r="AX2" i="4"/>
  <c r="AZ2" i="4"/>
  <c r="AZ3" i="4"/>
  <c r="BA2" i="4"/>
  <c r="BA3" i="4"/>
  <c r="AY2" i="4"/>
  <c r="AY3" i="4"/>
  <c r="AX3" i="4"/>
  <c r="BB2" i="4"/>
  <c r="BC2" i="4"/>
  <c r="BC3" i="4"/>
  <c r="BE2" i="4"/>
  <c r="BE3" i="4"/>
  <c r="BD2" i="4"/>
  <c r="BD3" i="4"/>
  <c r="BB3" i="4"/>
  <c r="BF2" i="4"/>
  <c r="BG2" i="4"/>
  <c r="BG3" i="4"/>
  <c r="BI2" i="4"/>
  <c r="BI3" i="4"/>
  <c r="BH2" i="4"/>
  <c r="BH3" i="4"/>
  <c r="BF3" i="4"/>
  <c r="BJ2" i="4"/>
  <c r="BM2" i="4"/>
  <c r="BM3" i="4"/>
  <c r="BK2" i="4"/>
  <c r="BK3" i="4"/>
  <c r="BL2" i="4"/>
  <c r="BL3" i="4"/>
  <c r="BJ3" i="4"/>
  <c r="BN2" i="4"/>
  <c r="BP2" i="4"/>
  <c r="BP3" i="4"/>
  <c r="BO2" i="4"/>
  <c r="BO3" i="4"/>
  <c r="BQ2" i="4"/>
  <c r="BQ3" i="4"/>
  <c r="BN3" i="4"/>
  <c r="BR2" i="4"/>
  <c r="BU2" i="4"/>
  <c r="BU3" i="4"/>
  <c r="BS2" i="4"/>
  <c r="BS3" i="4"/>
  <c r="BT2" i="4"/>
  <c r="BT3" i="4"/>
  <c r="BR3" i="4"/>
  <c r="BV2" i="4"/>
  <c r="BW2" i="4"/>
  <c r="BW3" i="4"/>
  <c r="BX2" i="4"/>
  <c r="BX3" i="4"/>
  <c r="BY2" i="4"/>
  <c r="BY3" i="4"/>
  <c r="BV3" i="4"/>
  <c r="BZ2" i="4"/>
  <c r="CB2" i="4"/>
  <c r="CB3" i="4"/>
  <c r="CC2" i="4"/>
  <c r="CC3" i="4"/>
  <c r="CA2" i="4"/>
  <c r="CA3" i="4"/>
  <c r="BZ3" i="4"/>
  <c r="CD2" i="4"/>
  <c r="CG2" i="4"/>
  <c r="CG3" i="4"/>
  <c r="CE2" i="4"/>
  <c r="CE3" i="4"/>
  <c r="CF2" i="4"/>
  <c r="CF3" i="4"/>
  <c r="CD3" i="4"/>
  <c r="CH2" i="4"/>
  <c r="CJ2" i="4"/>
  <c r="CJ3" i="4"/>
  <c r="CK2" i="4"/>
  <c r="CK3" i="4"/>
  <c r="CI2" i="4"/>
  <c r="CI3" i="4"/>
  <c r="CH3" i="4"/>
  <c r="CL2" i="4"/>
  <c r="CM2" i="4"/>
  <c r="CM3" i="4"/>
  <c r="CO2" i="4"/>
  <c r="CO3" i="4"/>
  <c r="CN2" i="4"/>
  <c r="CN3" i="4"/>
  <c r="CL3" i="4"/>
  <c r="CP2" i="4"/>
  <c r="CR2" i="4"/>
  <c r="CR3" i="4"/>
  <c r="CS2" i="4"/>
  <c r="CS3" i="4"/>
  <c r="CQ2" i="4"/>
  <c r="CQ3" i="4"/>
  <c r="CP3" i="4"/>
  <c r="CT2" i="4"/>
  <c r="CT3" i="4"/>
  <c r="CW2" i="4"/>
  <c r="CW3" i="4"/>
  <c r="CU2" i="4"/>
  <c r="CU3" i="4"/>
  <c r="CV2" i="4"/>
  <c r="CV3" i="4"/>
</calcChain>
</file>

<file path=xl/sharedStrings.xml><?xml version="1.0" encoding="utf-8"?>
<sst xmlns="http://schemas.openxmlformats.org/spreadsheetml/2006/main" count="304" uniqueCount="58">
  <si>
    <t>OFERTA Y DEMANDA FINALES EN EL TERRITORIO NACIONAL A PRECIOS CONSTANTES</t>
  </si>
  <si>
    <t>Millones de pesos</t>
  </si>
  <si>
    <t xml:space="preserve">Series desestacionalizadas y ajustadas por efectos calendario </t>
  </si>
  <si>
    <t>Año Base 2015</t>
  </si>
  <si>
    <t>CONCEPTO</t>
  </si>
  <si>
    <t>2018*</t>
  </si>
  <si>
    <t>2019*</t>
  </si>
  <si>
    <t>2020*</t>
  </si>
  <si>
    <t>I</t>
  </si>
  <si>
    <t>II</t>
  </si>
  <si>
    <t>IV</t>
  </si>
  <si>
    <t>Anual</t>
  </si>
  <si>
    <t>III</t>
  </si>
  <si>
    <t>Consumo Total (Hogares + Gobierno)</t>
  </si>
  <si>
    <t xml:space="preserve">Consumo de Hogares </t>
  </si>
  <si>
    <t xml:space="preserve">Consumo Final del Gobierno </t>
  </si>
  <si>
    <t>Formación Bruta de Capital</t>
  </si>
  <si>
    <t>Exportaciones  Totales</t>
  </si>
  <si>
    <t>Importaciones totales</t>
  </si>
  <si>
    <t>Producto interno bruto</t>
  </si>
  <si>
    <t>* Cifras provisionales.</t>
  </si>
  <si>
    <r>
      <t xml:space="preserve">Fuente: </t>
    </r>
    <r>
      <rPr>
        <sz val="9"/>
        <rFont val="Arial"/>
        <family val="2"/>
      </rPr>
      <t>Departamento Administrativo Nacional de Estadísticas -DANE.</t>
    </r>
  </si>
  <si>
    <t>TOTAL DEMANDA FINAL</t>
  </si>
  <si>
    <t>Exportaciones totales</t>
  </si>
  <si>
    <t>SUBTOTAL: Demanda final interna</t>
  </si>
  <si>
    <t>Formación bruta de capital</t>
  </si>
  <si>
    <t xml:space="preserve">Consumo final </t>
  </si>
  <si>
    <t>TOTAL OFERTA FINAL</t>
  </si>
  <si>
    <t>2007*</t>
  </si>
  <si>
    <t>2006*</t>
  </si>
  <si>
    <t>2005*</t>
  </si>
  <si>
    <t>2004*</t>
  </si>
  <si>
    <t>2003*</t>
  </si>
  <si>
    <t>2002*</t>
  </si>
  <si>
    <t>2001*</t>
  </si>
  <si>
    <t>2000*</t>
  </si>
  <si>
    <t>1997</t>
  </si>
  <si>
    <t>1996</t>
  </si>
  <si>
    <t>1995</t>
  </si>
  <si>
    <t>1994</t>
  </si>
  <si>
    <t xml:space="preserve">Series desestacionalizadas </t>
  </si>
  <si>
    <t>A  PRECIOS CONSTANTES DE 1994</t>
  </si>
  <si>
    <t xml:space="preserve">OFERTA Y DEMANDA FINALES EN EL TERRITORIO NACIONAL </t>
  </si>
  <si>
    <t>Varición de Existencias</t>
  </si>
  <si>
    <t xml:space="preserve">Formación Bruta de Capital Fijo </t>
  </si>
  <si>
    <t>2017*</t>
  </si>
  <si>
    <t>2016*</t>
  </si>
  <si>
    <t>2015*</t>
  </si>
  <si>
    <t>2014*</t>
  </si>
  <si>
    <t>2013*</t>
  </si>
  <si>
    <t>2012*</t>
  </si>
  <si>
    <t>2011*</t>
  </si>
  <si>
    <t>2010*</t>
  </si>
  <si>
    <t>2009*</t>
  </si>
  <si>
    <t>2008*</t>
  </si>
  <si>
    <t>Miles de Millones de pesos</t>
  </si>
  <si>
    <t>A  PRECIOS CONSTANTES DE 2005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</si>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</sst>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#,##0.0"/>
    <numFmt numFmtId="171" formatCode="_-* #,##0.00\ _P_t_a_-;\-* #,##0.00\ _P_t_a_-;_-* &quot;-&quot;??\ _P_t_a_-;_-@_-"/>
    <numFmt numFmtId="172" formatCode="_-* #,##0\ _P_t_a_-;\-* #,##0\ _P_t_a_-;_-* &quot;-&quot;??\ _P_t_a_-;_-@_-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indexed="30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Arial"/>
      <family val="2"/>
    </font>
    <font>
      <sz val="10"/>
      <color indexed="12"/>
      <name val="Tahoma"/>
      <family val="2"/>
    </font>
    <font>
      <sz val="9"/>
      <color indexed="12"/>
      <name val="Times New Roman"/>
      <family val="1"/>
    </font>
    <font>
      <sz val="9"/>
      <name val="Arial"/>
    </font>
    <font>
      <sz val="9"/>
      <color indexed="12"/>
      <name val="Arial"/>
    </font>
    <font>
      <b/>
      <sz val="10"/>
      <color indexed="12"/>
      <name val="Tahoma"/>
      <family val="2"/>
    </font>
    <font>
      <b/>
      <sz val="10"/>
      <color indexed="12"/>
      <name val="Arial"/>
      <family val="2"/>
    </font>
    <font>
      <sz val="10"/>
      <name val="Times New Roman"/>
    </font>
    <font>
      <sz val="10"/>
      <name val="Arial"/>
    </font>
    <font>
      <sz val="9"/>
      <name val="Tahoma"/>
      <family val="2"/>
    </font>
    <font>
      <sz val="10"/>
      <color indexed="55"/>
      <name val="Tahoma"/>
      <family val="2"/>
    </font>
    <font>
      <b/>
      <sz val="10"/>
      <color rgb="FF0070C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0" fontId="2" fillId="0" borderId="0"/>
    <xf numFmtId="0" fontId="15" fillId="0" borderId="0"/>
  </cellStyleXfs>
  <cellXfs count="139">
    <xf numFmtId="0" fontId="0" fillId="0" borderId="0" xfId="0"/>
    <xf numFmtId="0" fontId="1" fillId="2" borderId="1" xfId="0" applyFont="1" applyFill="1" applyBorder="1" applyAlignment="1"/>
    <xf numFmtId="0" fontId="2" fillId="2" borderId="2" xfId="0" applyNumberFormat="1" applyFont="1" applyFill="1" applyBorder="1" applyAlignment="1"/>
    <xf numFmtId="0" fontId="2" fillId="2" borderId="0" xfId="0" applyNumberFormat="1" applyFont="1" applyFill="1" applyBorder="1" applyAlignment="1"/>
    <xf numFmtId="0" fontId="1" fillId="2" borderId="0" xfId="0" applyNumberFormat="1" applyFont="1" applyFill="1" applyBorder="1"/>
    <xf numFmtId="0" fontId="1" fillId="2" borderId="3" xfId="0" applyFont="1" applyFill="1" applyBorder="1" applyAlignment="1"/>
    <xf numFmtId="0" fontId="3" fillId="2" borderId="0" xfId="0" applyNumberFormat="1" applyFont="1" applyFill="1" applyBorder="1"/>
    <xf numFmtId="0" fontId="1" fillId="2" borderId="0" xfId="0" applyFont="1" applyFill="1" applyBorder="1" applyAlignment="1"/>
    <xf numFmtId="0" fontId="1" fillId="2" borderId="4" xfId="0" applyFont="1" applyFill="1" applyBorder="1" applyAlignment="1">
      <alignment horizontal="centerContinuous"/>
    </xf>
    <xf numFmtId="0" fontId="1" fillId="2" borderId="5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1" fillId="2" borderId="7" xfId="0" applyFont="1" applyFill="1" applyBorder="1" applyAlignment="1">
      <alignment horizontal="centerContinuous"/>
    </xf>
    <xf numFmtId="0" fontId="1" fillId="2" borderId="8" xfId="0" applyFont="1" applyFill="1" applyBorder="1" applyAlignment="1">
      <alignment horizontal="centerContinuous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0" borderId="4" xfId="0" applyFont="1" applyBorder="1"/>
    <xf numFmtId="3" fontId="3" fillId="0" borderId="11" xfId="0" applyNumberFormat="1" applyFont="1" applyBorder="1"/>
    <xf numFmtId="170" fontId="3" fillId="0" borderId="11" xfId="0" applyNumberFormat="1" applyFont="1" applyBorder="1"/>
    <xf numFmtId="170" fontId="4" fillId="0" borderId="11" xfId="0" applyNumberFormat="1" applyFont="1" applyBorder="1"/>
    <xf numFmtId="3" fontId="5" fillId="0" borderId="11" xfId="0" applyNumberFormat="1" applyFont="1" applyBorder="1"/>
    <xf numFmtId="170" fontId="5" fillId="0" borderId="11" xfId="0" applyNumberFormat="1" applyFont="1" applyBorder="1"/>
    <xf numFmtId="3" fontId="5" fillId="0" borderId="9" xfId="0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3" fontId="3" fillId="0" borderId="0" xfId="0" applyNumberFormat="1" applyFont="1"/>
    <xf numFmtId="0" fontId="3" fillId="0" borderId="0" xfId="0" applyFont="1"/>
    <xf numFmtId="0" fontId="2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3" fontId="2" fillId="0" borderId="0" xfId="0" applyNumberFormat="1" applyFont="1"/>
    <xf numFmtId="3" fontId="13" fillId="0" borderId="12" xfId="0" applyNumberFormat="1" applyFont="1" applyBorder="1"/>
    <xf numFmtId="3" fontId="5" fillId="0" borderId="8" xfId="0" applyNumberFormat="1" applyFont="1" applyBorder="1"/>
    <xf numFmtId="3" fontId="13" fillId="0" borderId="8" xfId="0" applyNumberFormat="1" applyFont="1" applyBorder="1"/>
    <xf numFmtId="3" fontId="13" fillId="0" borderId="13" xfId="0" applyNumberFormat="1" applyFont="1" applyBorder="1"/>
    <xf numFmtId="3" fontId="5" fillId="0" borderId="13" xfId="0" applyNumberFormat="1" applyFont="1" applyBorder="1"/>
    <xf numFmtId="3" fontId="5" fillId="0" borderId="14" xfId="0" applyNumberFormat="1" applyFont="1" applyBorder="1"/>
    <xf numFmtId="3" fontId="1" fillId="0" borderId="13" xfId="0" applyNumberFormat="1" applyFont="1" applyBorder="1"/>
    <xf numFmtId="3" fontId="1" fillId="0" borderId="14" xfId="0" applyNumberFormat="1" applyFont="1" applyBorder="1"/>
    <xf numFmtId="0" fontId="1" fillId="0" borderId="15" xfId="3" applyFont="1" applyBorder="1"/>
    <xf numFmtId="3" fontId="9" fillId="0" borderId="16" xfId="0" applyNumberFormat="1" applyFont="1" applyBorder="1"/>
    <xf numFmtId="3" fontId="9" fillId="0" borderId="11" xfId="0" applyNumberFormat="1" applyFont="1" applyBorder="1"/>
    <xf numFmtId="3" fontId="3" fillId="0" borderId="17" xfId="0" applyNumberFormat="1" applyFont="1" applyBorder="1"/>
    <xf numFmtId="3" fontId="2" fillId="0" borderId="11" xfId="0" applyNumberFormat="1" applyFont="1" applyBorder="1"/>
    <xf numFmtId="3" fontId="2" fillId="0" borderId="17" xfId="0" applyNumberFormat="1" applyFont="1" applyBorder="1"/>
    <xf numFmtId="0" fontId="2" fillId="0" borderId="11" xfId="3" applyFont="1" applyBorder="1"/>
    <xf numFmtId="0" fontId="2" fillId="0" borderId="11" xfId="0" applyFont="1" applyBorder="1"/>
    <xf numFmtId="3" fontId="13" fillId="0" borderId="16" xfId="0" applyNumberFormat="1" applyFont="1" applyBorder="1"/>
    <xf numFmtId="3" fontId="13" fillId="0" borderId="11" xfId="0" applyNumberFormat="1" applyFont="1" applyBorder="1"/>
    <xf numFmtId="3" fontId="5" fillId="0" borderId="17" xfId="0" applyNumberFormat="1" applyFont="1" applyBorder="1"/>
    <xf numFmtId="3" fontId="1" fillId="0" borderId="11" xfId="0" applyNumberFormat="1" applyFont="1" applyBorder="1"/>
    <xf numFmtId="3" fontId="1" fillId="0" borderId="17" xfId="0" applyNumberFormat="1" applyFont="1" applyBorder="1"/>
    <xf numFmtId="0" fontId="1" fillId="0" borderId="11" xfId="3" applyFont="1" applyBorder="1"/>
    <xf numFmtId="0" fontId="9" fillId="0" borderId="18" xfId="0" applyFont="1" applyBorder="1"/>
    <xf numFmtId="0" fontId="9" fillId="0" borderId="4" xfId="0" applyFont="1" applyBorder="1"/>
    <xf numFmtId="0" fontId="3" fillId="0" borderId="11" xfId="0" applyFont="1" applyBorder="1"/>
    <xf numFmtId="0" fontId="3" fillId="0" borderId="17" xfId="0" applyFont="1" applyBorder="1"/>
    <xf numFmtId="0" fontId="2" fillId="0" borderId="17" xfId="0" applyFont="1" applyBorder="1"/>
    <xf numFmtId="0" fontId="1" fillId="0" borderId="0" xfId="0" applyFont="1"/>
    <xf numFmtId="0" fontId="14" fillId="2" borderId="12" xfId="0" applyFont="1" applyFill="1" applyBorder="1" applyAlignment="1">
      <alignment horizontal="center"/>
    </xf>
    <xf numFmtId="0" fontId="14" fillId="2" borderId="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Continuous"/>
    </xf>
    <xf numFmtId="0" fontId="1" fillId="2" borderId="12" xfId="0" applyFont="1" applyFill="1" applyBorder="1" applyAlignment="1">
      <alignment horizontal="centerContinuous"/>
    </xf>
    <xf numFmtId="0" fontId="3" fillId="2" borderId="20" xfId="0" applyNumberFormat="1" applyFont="1" applyFill="1" applyBorder="1"/>
    <xf numFmtId="0" fontId="3" fillId="2" borderId="21" xfId="0" applyNumberFormat="1" applyFont="1" applyFill="1" applyBorder="1"/>
    <xf numFmtId="0" fontId="14" fillId="2" borderId="21" xfId="0" applyNumberFormat="1" applyFont="1" applyFill="1" applyBorder="1"/>
    <xf numFmtId="0" fontId="3" fillId="2" borderId="0" xfId="0" applyFont="1" applyFill="1" applyBorder="1"/>
    <xf numFmtId="0" fontId="14" fillId="2" borderId="0" xfId="0" applyNumberFormat="1" applyFont="1" applyFill="1" applyBorder="1"/>
    <xf numFmtId="0" fontId="3" fillId="2" borderId="0" xfId="0" applyFont="1" applyFill="1" applyBorder="1" applyAlignment="1">
      <alignment horizontal="centerContinuous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16" fillId="0" borderId="0" xfId="0" applyFont="1" applyAlignment="1"/>
    <xf numFmtId="0" fontId="16" fillId="2" borderId="22" xfId="0" applyNumberFormat="1" applyFont="1" applyFill="1" applyBorder="1" applyAlignment="1"/>
    <xf numFmtId="0" fontId="16" fillId="2" borderId="0" xfId="0" applyNumberFormat="1" applyFont="1" applyFill="1" applyBorder="1" applyAlignment="1"/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Continuous"/>
    </xf>
    <xf numFmtId="0" fontId="16" fillId="2" borderId="23" xfId="0" applyNumberFormat="1" applyFont="1" applyFill="1" applyBorder="1" applyAlignment="1"/>
    <xf numFmtId="0" fontId="16" fillId="2" borderId="2" xfId="0" applyNumberFormat="1" applyFont="1" applyFill="1" applyBorder="1" applyAlignment="1"/>
    <xf numFmtId="0" fontId="14" fillId="2" borderId="24" xfId="0" applyNumberFormat="1" applyFont="1" applyFill="1" applyBorder="1"/>
    <xf numFmtId="0" fontId="16" fillId="2" borderId="2" xfId="0" applyFont="1" applyFill="1" applyBorder="1" applyAlignment="1"/>
    <xf numFmtId="0" fontId="16" fillId="2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2" fillId="0" borderId="0" xfId="2" applyFont="1"/>
    <xf numFmtId="0" fontId="3" fillId="0" borderId="0" xfId="2" applyFont="1"/>
    <xf numFmtId="172" fontId="17" fillId="0" borderId="0" xfId="1" applyNumberFormat="1" applyFont="1"/>
    <xf numFmtId="172" fontId="6" fillId="0" borderId="0" xfId="1" applyNumberFormat="1" applyFont="1"/>
    <xf numFmtId="0" fontId="18" fillId="0" borderId="0" xfId="2" applyFont="1"/>
    <xf numFmtId="172" fontId="3" fillId="0" borderId="0" xfId="1" applyNumberFormat="1" applyFont="1"/>
    <xf numFmtId="171" fontId="3" fillId="0" borderId="0" xfId="1" applyFont="1"/>
    <xf numFmtId="3" fontId="3" fillId="0" borderId="0" xfId="2" applyNumberFormat="1" applyFont="1"/>
    <xf numFmtId="0" fontId="7" fillId="0" borderId="0" xfId="2" applyFont="1"/>
    <xf numFmtId="0" fontId="8" fillId="0" borderId="0" xfId="2" applyFont="1"/>
    <xf numFmtId="0" fontId="6" fillId="0" borderId="0" xfId="2" applyFont="1"/>
    <xf numFmtId="3" fontId="5" fillId="0" borderId="9" xfId="2" applyNumberFormat="1" applyFont="1" applyBorder="1"/>
    <xf numFmtId="3" fontId="4" fillId="0" borderId="9" xfId="2" applyNumberFormat="1" applyFont="1" applyBorder="1"/>
    <xf numFmtId="4" fontId="5" fillId="0" borderId="0" xfId="2" applyNumberFormat="1" applyFont="1"/>
    <xf numFmtId="3" fontId="19" fillId="0" borderId="11" xfId="2" applyNumberFormat="1" applyFont="1" applyBorder="1"/>
    <xf numFmtId="3" fontId="5" fillId="0" borderId="11" xfId="2" applyNumberFormat="1" applyFont="1" applyBorder="1"/>
    <xf numFmtId="4" fontId="3" fillId="0" borderId="0" xfId="2" applyNumberFormat="1" applyFont="1"/>
    <xf numFmtId="3" fontId="3" fillId="0" borderId="11" xfId="2" applyNumberFormat="1" applyFont="1" applyBorder="1"/>
    <xf numFmtId="0" fontId="3" fillId="0" borderId="4" xfId="2" applyFont="1" applyBorder="1"/>
    <xf numFmtId="0" fontId="13" fillId="0" borderId="4" xfId="2" applyFont="1" applyBorder="1"/>
    <xf numFmtId="0" fontId="1" fillId="0" borderId="0" xfId="2" applyFont="1"/>
    <xf numFmtId="3" fontId="4" fillId="2" borderId="11" xfId="2" applyNumberFormat="1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" fillId="2" borderId="9" xfId="2" applyFont="1" applyFill="1" applyBorder="1" applyAlignment="1">
      <alignment horizontal="center"/>
    </xf>
    <xf numFmtId="0" fontId="1" fillId="2" borderId="8" xfId="2" applyFont="1" applyFill="1" applyBorder="1" applyAlignment="1">
      <alignment horizontal="center"/>
    </xf>
    <xf numFmtId="0" fontId="1" fillId="2" borderId="7" xfId="2" applyFont="1" applyFill="1" applyBorder="1" applyAlignment="1">
      <alignment horizontal="center"/>
    </xf>
    <xf numFmtId="0" fontId="1" fillId="2" borderId="7" xfId="2" applyFont="1" applyFill="1" applyBorder="1" applyAlignment="1">
      <alignment horizontal="centerContinuous"/>
    </xf>
    <xf numFmtId="0" fontId="1" fillId="2" borderId="5" xfId="2" applyFont="1" applyFill="1" applyBorder="1" applyAlignment="1">
      <alignment horizontal="centerContinuous"/>
    </xf>
    <xf numFmtId="0" fontId="1" fillId="2" borderId="19" xfId="2" applyFont="1" applyFill="1" applyBorder="1" applyAlignment="1">
      <alignment horizontal="centerContinuous"/>
    </xf>
    <xf numFmtId="0" fontId="1" fillId="2" borderId="4" xfId="2" applyFont="1" applyFill="1" applyBorder="1" applyAlignment="1">
      <alignment horizontal="centerContinuous"/>
    </xf>
    <xf numFmtId="0" fontId="1" fillId="2" borderId="21" xfId="2" applyNumberFormat="1" applyFont="1" applyFill="1" applyBorder="1"/>
    <xf numFmtId="0" fontId="3" fillId="2" borderId="21" xfId="2" applyNumberFormat="1" applyFont="1" applyFill="1" applyBorder="1"/>
    <xf numFmtId="0" fontId="1" fillId="2" borderId="3" xfId="2" applyFont="1" applyFill="1" applyBorder="1" applyAlignment="1"/>
    <xf numFmtId="0" fontId="2" fillId="0" borderId="0" xfId="2" applyFont="1" applyAlignment="1"/>
    <xf numFmtId="0" fontId="1" fillId="2" borderId="0" xfId="2" applyNumberFormat="1" applyFont="1" applyFill="1" applyBorder="1"/>
    <xf numFmtId="0" fontId="2" fillId="2" borderId="0" xfId="2" applyNumberFormat="1" applyFont="1" applyFill="1" applyBorder="1" applyAlignment="1"/>
    <xf numFmtId="0" fontId="1" fillId="2" borderId="2" xfId="2" applyNumberFormat="1" applyFont="1" applyFill="1" applyBorder="1"/>
    <xf numFmtId="0" fontId="2" fillId="2" borderId="2" xfId="2" applyNumberFormat="1" applyFont="1" applyFill="1" applyBorder="1" applyAlignment="1"/>
    <xf numFmtId="0" fontId="1" fillId="2" borderId="1" xfId="2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2" borderId="6" xfId="2" applyFont="1" applyFill="1" applyBorder="1" applyAlignment="1">
      <alignment horizontal="center"/>
    </xf>
    <xf numFmtId="0" fontId="1" fillId="2" borderId="7" xfId="2" applyFont="1" applyFill="1" applyBorder="1" applyAlignment="1">
      <alignment horizontal="center"/>
    </xf>
    <xf numFmtId="0" fontId="1" fillId="2" borderId="25" xfId="2" applyFont="1" applyFill="1" applyBorder="1" applyAlignment="1">
      <alignment horizontal="center"/>
    </xf>
    <xf numFmtId="0" fontId="1" fillId="2" borderId="21" xfId="2" applyFont="1" applyFill="1" applyBorder="1" applyAlignment="1">
      <alignment horizontal="center"/>
    </xf>
    <xf numFmtId="0" fontId="1" fillId="2" borderId="5" xfId="2" applyNumberFormat="1" applyFont="1" applyFill="1" applyBorder="1" applyAlignment="1">
      <alignment horizontal="center"/>
    </xf>
    <xf numFmtId="0" fontId="1" fillId="2" borderId="6" xfId="2" applyNumberFormat="1" applyFont="1" applyFill="1" applyBorder="1" applyAlignment="1">
      <alignment horizontal="center"/>
    </xf>
    <xf numFmtId="0" fontId="1" fillId="2" borderId="8" xfId="2" applyFont="1" applyFill="1" applyBorder="1" applyAlignment="1">
      <alignment horizontal="center"/>
    </xf>
  </cellXfs>
  <cellStyles count="4">
    <cellStyle name="Comma 2" xfId="1"/>
    <cellStyle name="Normal" xfId="0" builtinId="0"/>
    <cellStyle name="Normal 2" xfId="2"/>
    <cellStyle name="Normal_Desesta. 4-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2/Elizabeth/Metadatos/SECTREAL(15)%20PIB%20BASE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CONOMIA\DSBB\SECTREAL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2\Elizabeth\Metadatos\SECTREAL(5)%20PIB%20BASE_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ea15_001"/>
      <sheetName val="ing_srea15_001"/>
      <sheetName val="srea15_002"/>
      <sheetName val="ing_srea15_002"/>
      <sheetName val="srea15_003"/>
      <sheetName val="ing_srea15_003"/>
      <sheetName val="srea15_004"/>
      <sheetName val="ing_srea15_004"/>
      <sheetName val="srea15_005"/>
      <sheetName val="ing_srea15_005"/>
      <sheetName val="srea15_006"/>
      <sheetName val="ing_srea15_006"/>
      <sheetName val="srea15_007"/>
      <sheetName val="ing_srea15_007"/>
      <sheetName val="srea15_008"/>
      <sheetName val="ing_srea15_008"/>
      <sheetName val="srea15_009"/>
      <sheetName val="ing_srea15_009"/>
      <sheetName val="srea15_010"/>
      <sheetName val="ing_srea15_010"/>
      <sheetName val="srea15_011"/>
      <sheetName val="ing_srea15_011"/>
      <sheetName val="srea15_012"/>
      <sheetName val="ing_srea15_012"/>
      <sheetName val="srea15_013"/>
      <sheetName val="srea15_014"/>
      <sheetName val="srea15_015"/>
      <sheetName val="srea15_019"/>
      <sheetName val="ing_srea15_019"/>
      <sheetName val="srea15_020"/>
      <sheetName val="ing_srea15_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ea1_001"/>
      <sheetName val="ing_srea1_001"/>
      <sheetName val="srea1_002"/>
      <sheetName val="ing_srea1_002"/>
      <sheetName val="srea1_003"/>
      <sheetName val="ing_srea1_003"/>
      <sheetName val="srea1_004"/>
      <sheetName val="ing_srea1_004"/>
      <sheetName val="srea1_005"/>
      <sheetName val="ing_srea1_005"/>
      <sheetName val="srea1_006"/>
      <sheetName val="ing_srea1_006"/>
      <sheetName val="srea1_007"/>
      <sheetName val="ing_srea1_007"/>
      <sheetName val="srea1_008"/>
      <sheetName val="ing_srea1_008"/>
      <sheetName val="srea1_008a"/>
      <sheetName val="ing_srea1_008a"/>
      <sheetName val="srea1_009"/>
      <sheetName val="ing_srea1_009"/>
      <sheetName val="srea1_010"/>
      <sheetName val="ing_srea1_010"/>
      <sheetName val="srea1_011"/>
      <sheetName val="ing_srea1_011"/>
      <sheetName val="srea1_012"/>
      <sheetName val="ing_srea1_012"/>
      <sheetName val="srea1_013"/>
      <sheetName val="ing_srea1_013"/>
      <sheetName val="srea1_014"/>
      <sheetName val="ing_srea1_014"/>
      <sheetName val="srea1_015"/>
      <sheetName val="ing_srea1_015"/>
      <sheetName val="srea1_016"/>
      <sheetName val="ing_srea1_016"/>
      <sheetName val="srea1_017"/>
      <sheetName val="ing_srea1_017"/>
      <sheetName val="srea1_018"/>
      <sheetName val="ing_srea1_018"/>
      <sheetName val="srea1_019"/>
      <sheetName val="ing_srea1_019"/>
      <sheetName val="srea1_020"/>
      <sheetName val="ing_srea1_020"/>
      <sheetName val="srea1_021"/>
      <sheetName val="ing_srea1_021"/>
      <sheetName val="srea1_022"/>
      <sheetName val="ing_srea1_022"/>
      <sheetName val="srea1_023"/>
      <sheetName val="ing_srea1_023"/>
      <sheetName val="srea1_024"/>
      <sheetName val="ing_srea1_024"/>
      <sheetName val="srea1_025"/>
      <sheetName val="ing_srea1_025"/>
      <sheetName val="srea1_026"/>
      <sheetName val="ing_srea1_026"/>
      <sheetName val="srea1_027"/>
      <sheetName val="ing_srea1_027"/>
      <sheetName val="srea1_028"/>
      <sheetName val="ing_srea1_028"/>
      <sheetName val="srea1_029"/>
      <sheetName val="ing_srea1_029"/>
      <sheetName val="srea1_030"/>
      <sheetName val="ing_srea1_030"/>
      <sheetName val="srea1_031"/>
      <sheetName val="ing_srea1_031"/>
      <sheetName val="srea1_032"/>
      <sheetName val="ing_srea1_032"/>
      <sheetName val="srea1_033"/>
      <sheetName val="ing_srea1_033"/>
      <sheetName val="srea1_034"/>
      <sheetName val="ing_srea1_034"/>
      <sheetName val="srea1_035"/>
      <sheetName val="ing_srea1_035"/>
      <sheetName val="srea1_036"/>
      <sheetName val="ing_srea1_036"/>
      <sheetName val="srea1_037"/>
      <sheetName val="ing_srea1_037"/>
      <sheetName val="srea1_038"/>
      <sheetName val="ing_srea1_038"/>
      <sheetName val="srea1_039"/>
      <sheetName val="ing_srea1_039"/>
      <sheetName val="srea1_040"/>
      <sheetName val="ing_srea1_040"/>
      <sheetName val="srea1_041"/>
      <sheetName val="ing_srea1_0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ea5_001"/>
      <sheetName val="ing_srea5_001"/>
      <sheetName val="srea5_002"/>
      <sheetName val="ing_srea5_002"/>
      <sheetName val="srea5_003"/>
      <sheetName val="ing_srea5_003"/>
      <sheetName val="srea5_004"/>
      <sheetName val="ing_srea5_004"/>
      <sheetName val="srea5_005"/>
      <sheetName val="ing_srea5_005"/>
      <sheetName val="srea5_006"/>
      <sheetName val="ing_srea5_006"/>
      <sheetName val="srea5_007"/>
      <sheetName val="ing_srea5_007"/>
      <sheetName val="srea5_008"/>
      <sheetName val="ing_srea5_008"/>
      <sheetName val="srea5_009"/>
      <sheetName val="ing_srea5_009"/>
      <sheetName val="srea5_010"/>
      <sheetName val="ing_srea5_010"/>
      <sheetName val="srea5_011"/>
      <sheetName val="ing_srea5_011"/>
      <sheetName val="srea5_012"/>
      <sheetName val="ing_srea5_012"/>
      <sheetName val="srea5_013"/>
      <sheetName val="srea5_014"/>
      <sheetName val="srea5_015"/>
      <sheetName val="srea5_019"/>
      <sheetName val="ing_srea5_019"/>
      <sheetName val="srea5_020"/>
      <sheetName val="ing_srea5_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zoomScaleNormal="75" workbookViewId="0">
      <selection activeCell="B1" sqref="B1:U65536"/>
    </sheetView>
  </sheetViews>
  <sheetFormatPr defaultColWidth="11.453125" defaultRowHeight="12.5" x14ac:dyDescent="0.25"/>
  <cols>
    <col min="1" max="1" width="38.7265625" style="29" customWidth="1"/>
    <col min="2" max="21" width="12.26953125" style="29" hidden="1" customWidth="1"/>
    <col min="22" max="29" width="12.26953125" style="29" customWidth="1"/>
    <col min="30" max="33" width="12.26953125" style="28" customWidth="1"/>
    <col min="34" max="35" width="12.7265625" style="28" bestFit="1" customWidth="1"/>
    <col min="36" max="37" width="12" style="28" bestFit="1" customWidth="1"/>
    <col min="38" max="39" width="12.7265625" style="28" bestFit="1" customWidth="1"/>
    <col min="40" max="41" width="12" style="28" bestFit="1" customWidth="1"/>
    <col min="42" max="43" width="12.7265625" style="28" bestFit="1" customWidth="1"/>
    <col min="44" max="45" width="12" style="28" bestFit="1" customWidth="1"/>
    <col min="46" max="47" width="12.7265625" style="28" bestFit="1" customWidth="1"/>
    <col min="48" max="49" width="12" style="28" bestFit="1" customWidth="1"/>
    <col min="50" max="50" width="12.7265625" style="30" bestFit="1" customWidth="1"/>
    <col min="51" max="52" width="12.7265625" style="28" bestFit="1" customWidth="1"/>
    <col min="53" max="53" width="12.453125" style="28" bestFit="1" customWidth="1"/>
    <col min="54" max="54" width="12.7265625" style="28" bestFit="1" customWidth="1"/>
    <col min="55" max="55" width="12.453125" style="28" bestFit="1" customWidth="1"/>
    <col min="56" max="57" width="12.7265625" style="28" bestFit="1" customWidth="1"/>
    <col min="58" max="60" width="12.453125" style="28" bestFit="1" customWidth="1"/>
    <col min="61" max="16384" width="11.453125" style="29"/>
  </cols>
  <sheetData>
    <row r="1" spans="1:64" s="76" customFormat="1" ht="13" x14ac:dyDescent="0.3">
      <c r="A1" s="1" t="s">
        <v>42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5"/>
      <c r="AE1" s="85"/>
      <c r="AF1" s="83"/>
      <c r="AG1" s="85"/>
      <c r="AH1" s="83"/>
      <c r="AI1" s="83"/>
      <c r="AJ1" s="83"/>
      <c r="AK1" s="85"/>
      <c r="AL1" s="83"/>
      <c r="AM1" s="83"/>
      <c r="AN1" s="83"/>
      <c r="AO1" s="85"/>
      <c r="AP1" s="83"/>
      <c r="AQ1" s="83"/>
      <c r="AR1" s="83"/>
      <c r="AS1" s="85"/>
      <c r="AT1" s="83"/>
      <c r="AU1" s="83"/>
      <c r="AV1" s="83"/>
      <c r="AW1" s="85"/>
      <c r="AX1" s="84"/>
      <c r="AY1" s="83"/>
      <c r="AZ1" s="83"/>
      <c r="BA1" s="83"/>
      <c r="BB1" s="83"/>
      <c r="BC1" s="83"/>
      <c r="BD1" s="83"/>
      <c r="BE1" s="83"/>
      <c r="BF1" s="83"/>
      <c r="BG1" s="83"/>
      <c r="BH1" s="82"/>
    </row>
    <row r="2" spans="1:64" s="76" customFormat="1" ht="13" x14ac:dyDescent="0.3">
      <c r="A2" s="5" t="s">
        <v>41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79"/>
      <c r="AE2" s="79"/>
      <c r="AF2" s="78"/>
      <c r="AG2" s="79"/>
      <c r="AH2" s="78"/>
      <c r="AI2" s="78"/>
      <c r="AJ2" s="78"/>
      <c r="AK2" s="79"/>
      <c r="AL2" s="78"/>
      <c r="AM2" s="78"/>
      <c r="AN2" s="78"/>
      <c r="AO2" s="79"/>
      <c r="AP2" s="78"/>
      <c r="AQ2" s="78"/>
      <c r="AR2" s="78"/>
      <c r="AS2" s="79"/>
      <c r="AT2" s="78"/>
      <c r="AU2" s="78"/>
      <c r="AV2" s="78"/>
      <c r="AW2" s="79"/>
      <c r="AX2" s="72"/>
      <c r="AY2" s="78"/>
      <c r="AZ2" s="78"/>
      <c r="BA2" s="78"/>
      <c r="BB2" s="78"/>
      <c r="BC2" s="78"/>
      <c r="BD2" s="78"/>
      <c r="BE2" s="78"/>
      <c r="BF2" s="78"/>
      <c r="BG2" s="78"/>
      <c r="BH2" s="77"/>
    </row>
    <row r="3" spans="1:64" s="76" customFormat="1" ht="13" x14ac:dyDescent="0.3">
      <c r="A3" s="5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79"/>
      <c r="AE3" s="79"/>
      <c r="AF3" s="78"/>
      <c r="AG3" s="79"/>
      <c r="AH3" s="78"/>
      <c r="AI3" s="78"/>
      <c r="AJ3" s="78"/>
      <c r="AK3" s="79"/>
      <c r="AL3" s="78"/>
      <c r="AM3" s="78"/>
      <c r="AN3" s="78"/>
      <c r="AO3" s="79"/>
      <c r="AP3" s="78"/>
      <c r="AQ3" s="78"/>
      <c r="AR3" s="78"/>
      <c r="AS3" s="79"/>
      <c r="AT3" s="78"/>
      <c r="AU3" s="78"/>
      <c r="AV3" s="78"/>
      <c r="AW3" s="79"/>
      <c r="AX3" s="72"/>
      <c r="AY3" s="78"/>
      <c r="AZ3" s="78"/>
      <c r="BA3" s="78"/>
      <c r="BB3" s="78"/>
      <c r="BC3" s="78"/>
      <c r="BD3" s="78"/>
      <c r="BE3" s="78"/>
      <c r="BF3" s="78"/>
      <c r="BG3" s="78"/>
      <c r="BH3" s="77"/>
    </row>
    <row r="4" spans="1:64" s="28" customFormat="1" ht="13" x14ac:dyDescent="0.3">
      <c r="A4" s="5" t="s">
        <v>40</v>
      </c>
      <c r="B4" s="75"/>
      <c r="C4" s="75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  <c r="R4" s="73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6"/>
      <c r="AG4" s="71"/>
      <c r="AH4" s="6"/>
      <c r="AI4" s="6"/>
      <c r="AJ4" s="6"/>
      <c r="AK4" s="71"/>
      <c r="AL4" s="6"/>
      <c r="AM4" s="6"/>
      <c r="AN4" s="6"/>
      <c r="AO4" s="71"/>
      <c r="AP4" s="6"/>
      <c r="AQ4" s="6"/>
      <c r="AR4" s="6"/>
      <c r="AS4" s="71"/>
      <c r="AT4" s="6"/>
      <c r="AU4" s="6"/>
      <c r="AV4" s="6"/>
      <c r="AW4" s="71"/>
      <c r="AX4" s="70"/>
      <c r="AY4" s="6"/>
      <c r="AZ4" s="6"/>
      <c r="BA4" s="6"/>
      <c r="BB4" s="6"/>
      <c r="BC4" s="69"/>
      <c r="BD4" s="6"/>
      <c r="BE4" s="6"/>
      <c r="BF4" s="69"/>
      <c r="BG4" s="69"/>
      <c r="BH4" s="68"/>
    </row>
    <row r="5" spans="1:64" s="63" customFormat="1" ht="13" x14ac:dyDescent="0.3">
      <c r="A5" s="8" t="s">
        <v>4</v>
      </c>
      <c r="B5" s="9" t="s">
        <v>39</v>
      </c>
      <c r="C5" s="10"/>
      <c r="D5" s="10"/>
      <c r="E5" s="10"/>
      <c r="F5" s="9" t="s">
        <v>38</v>
      </c>
      <c r="G5" s="10"/>
      <c r="H5" s="10"/>
      <c r="I5" s="10"/>
      <c r="J5" s="9" t="s">
        <v>37</v>
      </c>
      <c r="K5" s="10"/>
      <c r="L5" s="10"/>
      <c r="M5" s="10"/>
      <c r="N5" s="9" t="s">
        <v>36</v>
      </c>
      <c r="O5" s="10"/>
      <c r="P5" s="10"/>
      <c r="Q5" s="10"/>
      <c r="R5" s="9">
        <v>1998</v>
      </c>
      <c r="S5" s="10"/>
      <c r="T5" s="10"/>
      <c r="U5" s="10"/>
      <c r="V5" s="67">
        <v>1999</v>
      </c>
      <c r="W5" s="10"/>
      <c r="X5" s="10"/>
      <c r="Y5" s="10"/>
      <c r="Z5" s="9" t="s">
        <v>35</v>
      </c>
      <c r="AA5" s="66"/>
      <c r="AB5" s="11"/>
      <c r="AC5" s="11"/>
      <c r="AD5" s="9" t="s">
        <v>34</v>
      </c>
      <c r="AE5" s="66"/>
      <c r="AF5" s="11"/>
      <c r="AG5" s="11"/>
      <c r="AH5" s="9" t="s">
        <v>33</v>
      </c>
      <c r="AI5" s="9"/>
      <c r="AJ5" s="11"/>
      <c r="AK5" s="11"/>
      <c r="AL5" s="9" t="s">
        <v>32</v>
      </c>
      <c r="AM5" s="9"/>
      <c r="AN5" s="11"/>
      <c r="AO5" s="11"/>
      <c r="AP5" s="127" t="s">
        <v>31</v>
      </c>
      <c r="AQ5" s="128"/>
      <c r="AR5" s="128"/>
      <c r="AS5" s="128"/>
      <c r="AT5" s="127" t="s">
        <v>30</v>
      </c>
      <c r="AU5" s="128"/>
      <c r="AV5" s="128"/>
      <c r="AW5" s="128"/>
      <c r="AX5" s="129"/>
      <c r="AY5" s="127" t="s">
        <v>29</v>
      </c>
      <c r="AZ5" s="128"/>
      <c r="BA5" s="128"/>
      <c r="BB5" s="128"/>
      <c r="BC5" s="129"/>
      <c r="BD5" s="127" t="s">
        <v>28</v>
      </c>
      <c r="BE5" s="128"/>
      <c r="BF5" s="128"/>
      <c r="BG5" s="128"/>
      <c r="BH5" s="130"/>
    </row>
    <row r="6" spans="1:64" s="63" customFormat="1" ht="13" x14ac:dyDescent="0.3">
      <c r="A6" s="13"/>
      <c r="B6" s="14" t="s">
        <v>8</v>
      </c>
      <c r="C6" s="14" t="s">
        <v>9</v>
      </c>
      <c r="D6" s="15" t="s">
        <v>12</v>
      </c>
      <c r="E6" s="15" t="s">
        <v>10</v>
      </c>
      <c r="F6" s="14" t="s">
        <v>8</v>
      </c>
      <c r="G6" s="14" t="s">
        <v>9</v>
      </c>
      <c r="H6" s="15" t="s">
        <v>12</v>
      </c>
      <c r="I6" s="15" t="s">
        <v>10</v>
      </c>
      <c r="J6" s="14" t="s">
        <v>8</v>
      </c>
      <c r="K6" s="14" t="s">
        <v>9</v>
      </c>
      <c r="L6" s="15" t="s">
        <v>12</v>
      </c>
      <c r="M6" s="15" t="s">
        <v>10</v>
      </c>
      <c r="N6" s="14" t="s">
        <v>8</v>
      </c>
      <c r="O6" s="14" t="s">
        <v>9</v>
      </c>
      <c r="P6" s="15" t="s">
        <v>12</v>
      </c>
      <c r="Q6" s="15" t="s">
        <v>10</v>
      </c>
      <c r="R6" s="14" t="s">
        <v>8</v>
      </c>
      <c r="S6" s="14" t="s">
        <v>9</v>
      </c>
      <c r="T6" s="15" t="s">
        <v>12</v>
      </c>
      <c r="U6" s="15" t="s">
        <v>10</v>
      </c>
      <c r="V6" s="14" t="s">
        <v>8</v>
      </c>
      <c r="W6" s="15" t="s">
        <v>9</v>
      </c>
      <c r="X6" s="15" t="s">
        <v>12</v>
      </c>
      <c r="Y6" s="15" t="s">
        <v>10</v>
      </c>
      <c r="Z6" s="14" t="s">
        <v>8</v>
      </c>
      <c r="AA6" s="14" t="s">
        <v>9</v>
      </c>
      <c r="AB6" s="15" t="s">
        <v>9</v>
      </c>
      <c r="AC6" s="15" t="s">
        <v>10</v>
      </c>
      <c r="AD6" s="14" t="s">
        <v>8</v>
      </c>
      <c r="AE6" s="14" t="s">
        <v>9</v>
      </c>
      <c r="AF6" s="14" t="s">
        <v>12</v>
      </c>
      <c r="AG6" s="14" t="s">
        <v>10</v>
      </c>
      <c r="AH6" s="14" t="s">
        <v>8</v>
      </c>
      <c r="AI6" s="14" t="s">
        <v>9</v>
      </c>
      <c r="AJ6" s="14" t="s">
        <v>12</v>
      </c>
      <c r="AK6" s="14" t="s">
        <v>10</v>
      </c>
      <c r="AL6" s="14" t="s">
        <v>8</v>
      </c>
      <c r="AM6" s="14" t="s">
        <v>9</v>
      </c>
      <c r="AN6" s="14" t="s">
        <v>12</v>
      </c>
      <c r="AO6" s="14" t="s">
        <v>10</v>
      </c>
      <c r="AP6" s="14" t="s">
        <v>8</v>
      </c>
      <c r="AQ6" s="14" t="s">
        <v>9</v>
      </c>
      <c r="AR6" s="14" t="s">
        <v>12</v>
      </c>
      <c r="AS6" s="14" t="s">
        <v>10</v>
      </c>
      <c r="AT6" s="14" t="s">
        <v>8</v>
      </c>
      <c r="AU6" s="14" t="s">
        <v>9</v>
      </c>
      <c r="AV6" s="14" t="s">
        <v>12</v>
      </c>
      <c r="AW6" s="14" t="s">
        <v>10</v>
      </c>
      <c r="AX6" s="65" t="s">
        <v>11</v>
      </c>
      <c r="AY6" s="14" t="s">
        <v>8</v>
      </c>
      <c r="AZ6" s="14" t="s">
        <v>9</v>
      </c>
      <c r="BA6" s="14" t="s">
        <v>12</v>
      </c>
      <c r="BB6" s="14" t="s">
        <v>10</v>
      </c>
      <c r="BC6" s="65" t="s">
        <v>11</v>
      </c>
      <c r="BD6" s="14" t="s">
        <v>8</v>
      </c>
      <c r="BE6" s="14" t="s">
        <v>9</v>
      </c>
      <c r="BF6" s="14" t="s">
        <v>12</v>
      </c>
      <c r="BG6" s="14" t="s">
        <v>10</v>
      </c>
      <c r="BH6" s="64" t="s">
        <v>11</v>
      </c>
    </row>
    <row r="7" spans="1:64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62"/>
      <c r="L7" s="51"/>
      <c r="M7" s="62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60"/>
      <c r="AA7" s="60"/>
      <c r="AB7" s="60"/>
      <c r="AC7" s="60"/>
      <c r="AD7" s="60"/>
      <c r="AE7" s="60"/>
      <c r="AF7" s="60"/>
      <c r="AG7" s="60"/>
      <c r="AH7" s="17"/>
      <c r="AI7" s="61"/>
      <c r="AJ7" s="60"/>
      <c r="AK7" s="60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59"/>
      <c r="AY7" s="17"/>
      <c r="AZ7" s="17"/>
      <c r="BA7" s="17"/>
      <c r="BB7" s="17"/>
      <c r="BC7" s="59"/>
      <c r="BD7" s="17"/>
      <c r="BE7" s="17"/>
      <c r="BF7" s="17"/>
      <c r="BG7" s="17"/>
      <c r="BH7" s="58"/>
    </row>
    <row r="8" spans="1:64" x14ac:dyDescent="0.25">
      <c r="A8" s="50" t="s">
        <v>19</v>
      </c>
      <c r="B8" s="48">
        <v>16483795</v>
      </c>
      <c r="C8" s="48">
        <v>16770334</v>
      </c>
      <c r="D8" s="48">
        <v>17108890</v>
      </c>
      <c r="E8" s="48">
        <v>17169843</v>
      </c>
      <c r="F8" s="48">
        <v>17502275</v>
      </c>
      <c r="G8" s="48">
        <v>17701107</v>
      </c>
      <c r="H8" s="48">
        <v>17774801</v>
      </c>
      <c r="I8" s="48">
        <v>18068034</v>
      </c>
      <c r="J8" s="48">
        <v>18022771</v>
      </c>
      <c r="K8" s="49">
        <v>18101677</v>
      </c>
      <c r="L8" s="48">
        <v>18166476</v>
      </c>
      <c r="M8" s="49">
        <v>18215900</v>
      </c>
      <c r="N8" s="48">
        <v>18166262</v>
      </c>
      <c r="O8" s="48">
        <v>18787973</v>
      </c>
      <c r="P8" s="48">
        <v>18934847</v>
      </c>
      <c r="Q8" s="48">
        <v>19104939</v>
      </c>
      <c r="R8" s="48">
        <v>19189485</v>
      </c>
      <c r="S8" s="48">
        <v>19206928</v>
      </c>
      <c r="T8" s="48">
        <v>18756143</v>
      </c>
      <c r="U8" s="48">
        <v>18268769</v>
      </c>
      <c r="V8" s="48">
        <v>18054608</v>
      </c>
      <c r="W8" s="48">
        <v>17897182</v>
      </c>
      <c r="X8" s="48">
        <v>18158139</v>
      </c>
      <c r="Y8" s="48">
        <v>18140672</v>
      </c>
      <c r="Z8" s="18">
        <v>18502920</v>
      </c>
      <c r="AA8" s="18">
        <v>18446610</v>
      </c>
      <c r="AB8" s="18">
        <v>18674390</v>
      </c>
      <c r="AC8" s="18">
        <v>18739911</v>
      </c>
      <c r="AD8" s="18">
        <v>18840355</v>
      </c>
      <c r="AE8" s="18">
        <v>18767510</v>
      </c>
      <c r="AF8" s="18">
        <v>18876485</v>
      </c>
      <c r="AG8" s="18">
        <v>18973758</v>
      </c>
      <c r="AH8" s="18">
        <v>18941666</v>
      </c>
      <c r="AI8" s="47">
        <v>19230503</v>
      </c>
      <c r="AJ8" s="18">
        <v>19285022</v>
      </c>
      <c r="AK8" s="18">
        <v>19460031</v>
      </c>
      <c r="AL8" s="18">
        <v>19516429</v>
      </c>
      <c r="AM8" s="18">
        <v>19715978</v>
      </c>
      <c r="AN8" s="18">
        <v>20172853</v>
      </c>
      <c r="AO8" s="18">
        <v>20479230</v>
      </c>
      <c r="AP8" s="18">
        <v>20563042</v>
      </c>
      <c r="AQ8" s="18">
        <v>20703543</v>
      </c>
      <c r="AR8" s="18">
        <v>20875786</v>
      </c>
      <c r="AS8" s="18">
        <v>21630062</v>
      </c>
      <c r="AT8" s="18">
        <v>21575183</v>
      </c>
      <c r="AU8" s="18">
        <v>22013214</v>
      </c>
      <c r="AV8" s="18">
        <v>22096865</v>
      </c>
      <c r="AW8" s="18">
        <v>22042663</v>
      </c>
      <c r="AX8" s="46">
        <v>87727925</v>
      </c>
      <c r="AY8" s="18">
        <v>22730031</v>
      </c>
      <c r="AZ8" s="18">
        <v>23309969</v>
      </c>
      <c r="BA8" s="18">
        <v>23797023</v>
      </c>
      <c r="BB8" s="18">
        <v>23893868</v>
      </c>
      <c r="BC8" s="46">
        <v>93730891</v>
      </c>
      <c r="BD8" s="18">
        <v>24614522</v>
      </c>
      <c r="BE8" s="18">
        <v>24907536</v>
      </c>
      <c r="BF8" s="18">
        <v>25416450</v>
      </c>
      <c r="BG8" s="18">
        <v>25839016</v>
      </c>
      <c r="BH8" s="45">
        <v>100777524</v>
      </c>
    </row>
    <row r="9" spans="1:64" x14ac:dyDescent="0.25">
      <c r="A9" s="50" t="s">
        <v>18</v>
      </c>
      <c r="B9" s="48">
        <v>3200164</v>
      </c>
      <c r="C9" s="48">
        <v>3472396</v>
      </c>
      <c r="D9" s="48">
        <v>3768701</v>
      </c>
      <c r="E9" s="48">
        <v>3686057</v>
      </c>
      <c r="F9" s="48">
        <v>3698091</v>
      </c>
      <c r="G9" s="48">
        <v>3826112</v>
      </c>
      <c r="H9" s="48">
        <v>3781148</v>
      </c>
      <c r="I9" s="48">
        <v>3847746</v>
      </c>
      <c r="J9" s="48">
        <v>3798523</v>
      </c>
      <c r="K9" s="49">
        <v>3819422</v>
      </c>
      <c r="L9" s="48">
        <v>3919442</v>
      </c>
      <c r="M9" s="49">
        <v>3962819</v>
      </c>
      <c r="N9" s="48">
        <v>3705645</v>
      </c>
      <c r="O9" s="48">
        <v>4037981</v>
      </c>
      <c r="P9" s="48">
        <v>4238768</v>
      </c>
      <c r="Q9" s="48">
        <v>4477800</v>
      </c>
      <c r="R9" s="48">
        <v>4345782</v>
      </c>
      <c r="S9" s="48">
        <v>4141967</v>
      </c>
      <c r="T9" s="48">
        <v>3901243</v>
      </c>
      <c r="U9" s="48">
        <v>3427101</v>
      </c>
      <c r="V9" s="48">
        <v>3075694</v>
      </c>
      <c r="W9" s="48">
        <v>2879581</v>
      </c>
      <c r="X9" s="48">
        <v>2907655</v>
      </c>
      <c r="Y9" s="48">
        <v>3049650</v>
      </c>
      <c r="Z9" s="18">
        <v>3181186</v>
      </c>
      <c r="AA9" s="18">
        <v>3147121</v>
      </c>
      <c r="AB9" s="18">
        <v>3087388</v>
      </c>
      <c r="AC9" s="18">
        <v>3205734</v>
      </c>
      <c r="AD9" s="18">
        <v>3408038</v>
      </c>
      <c r="AE9" s="18">
        <v>3474324</v>
      </c>
      <c r="AF9" s="18">
        <v>3326871</v>
      </c>
      <c r="AG9" s="18">
        <v>3272481</v>
      </c>
      <c r="AH9" s="18">
        <v>3170914</v>
      </c>
      <c r="AI9" s="47">
        <v>3561652</v>
      </c>
      <c r="AJ9" s="18">
        <v>3503675</v>
      </c>
      <c r="AK9" s="18">
        <v>3478753</v>
      </c>
      <c r="AL9" s="18">
        <v>3601251</v>
      </c>
      <c r="AM9" s="18">
        <v>3440057</v>
      </c>
      <c r="AN9" s="18">
        <v>3659269</v>
      </c>
      <c r="AO9" s="18">
        <v>3656721</v>
      </c>
      <c r="AP9" s="18">
        <v>4021915</v>
      </c>
      <c r="AQ9" s="18">
        <v>4189774</v>
      </c>
      <c r="AR9" s="18">
        <v>4394341</v>
      </c>
      <c r="AS9" s="18">
        <v>4591436</v>
      </c>
      <c r="AT9" s="18">
        <v>4608687</v>
      </c>
      <c r="AU9" s="18">
        <v>5012148</v>
      </c>
      <c r="AV9" s="18">
        <v>5378313</v>
      </c>
      <c r="AW9" s="18">
        <v>5624027</v>
      </c>
      <c r="AX9" s="46">
        <v>20623175</v>
      </c>
      <c r="AY9" s="18">
        <v>5685079.1670856429</v>
      </c>
      <c r="AZ9" s="18">
        <v>6068490.0924403537</v>
      </c>
      <c r="BA9" s="18">
        <v>6449677.7410203228</v>
      </c>
      <c r="BB9" s="18">
        <v>6712185.8770752326</v>
      </c>
      <c r="BC9" s="46">
        <v>24915432.87762155</v>
      </c>
      <c r="BD9" s="18">
        <v>6879514.7916209875</v>
      </c>
      <c r="BE9" s="18">
        <v>6966171.7725251419</v>
      </c>
      <c r="BF9" s="18">
        <v>7369497.8813223345</v>
      </c>
      <c r="BG9" s="18">
        <v>7787382.2512830356</v>
      </c>
      <c r="BH9" s="45">
        <v>29002566.696751498</v>
      </c>
    </row>
    <row r="10" spans="1:64" x14ac:dyDescent="0.25">
      <c r="A10" s="50"/>
      <c r="B10" s="48"/>
      <c r="C10" s="48"/>
      <c r="D10" s="48"/>
      <c r="E10" s="48"/>
      <c r="F10" s="48"/>
      <c r="G10" s="48"/>
      <c r="H10" s="48"/>
      <c r="I10" s="48"/>
      <c r="J10" s="48"/>
      <c r="K10" s="49"/>
      <c r="L10" s="48"/>
      <c r="M10" s="49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18"/>
      <c r="AA10" s="18"/>
      <c r="AB10" s="18"/>
      <c r="AC10" s="18"/>
      <c r="AD10" s="18"/>
      <c r="AE10" s="18"/>
      <c r="AF10" s="18"/>
      <c r="AG10" s="18"/>
      <c r="AH10" s="18"/>
      <c r="AI10" s="47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46"/>
      <c r="AY10" s="18"/>
      <c r="AZ10" s="18"/>
      <c r="BA10" s="18"/>
      <c r="BB10" s="18"/>
      <c r="BC10" s="46"/>
      <c r="BD10" s="18"/>
      <c r="BE10" s="18"/>
      <c r="BF10" s="18"/>
      <c r="BG10" s="18"/>
      <c r="BH10" s="45"/>
    </row>
    <row r="11" spans="1:64" ht="13" x14ac:dyDescent="0.3">
      <c r="A11" s="57" t="s">
        <v>27</v>
      </c>
      <c r="B11" s="55">
        <v>19683959</v>
      </c>
      <c r="C11" s="55">
        <v>20242730</v>
      </c>
      <c r="D11" s="55">
        <v>20877591</v>
      </c>
      <c r="E11" s="55">
        <v>20855900</v>
      </c>
      <c r="F11" s="55">
        <v>21200366</v>
      </c>
      <c r="G11" s="55">
        <v>21527219</v>
      </c>
      <c r="H11" s="55">
        <v>21555949</v>
      </c>
      <c r="I11" s="55">
        <v>21915780</v>
      </c>
      <c r="J11" s="55">
        <v>21821294</v>
      </c>
      <c r="K11" s="56">
        <v>21921099</v>
      </c>
      <c r="L11" s="55">
        <v>22085918</v>
      </c>
      <c r="M11" s="56">
        <v>22178719</v>
      </c>
      <c r="N11" s="55">
        <v>21871907</v>
      </c>
      <c r="O11" s="55">
        <v>22825954</v>
      </c>
      <c r="P11" s="55">
        <v>23173615</v>
      </c>
      <c r="Q11" s="55">
        <v>23582739</v>
      </c>
      <c r="R11" s="55">
        <v>23535267</v>
      </c>
      <c r="S11" s="55">
        <v>23348895</v>
      </c>
      <c r="T11" s="55">
        <v>22657386</v>
      </c>
      <c r="U11" s="55">
        <v>21695870</v>
      </c>
      <c r="V11" s="55">
        <v>21130302</v>
      </c>
      <c r="W11" s="55">
        <v>20776763</v>
      </c>
      <c r="X11" s="55">
        <v>21065794</v>
      </c>
      <c r="Y11" s="55">
        <v>21190322</v>
      </c>
      <c r="Z11" s="21">
        <v>21684106</v>
      </c>
      <c r="AA11" s="21">
        <v>21593731</v>
      </c>
      <c r="AB11" s="21">
        <v>21761778</v>
      </c>
      <c r="AC11" s="21">
        <v>21945645</v>
      </c>
      <c r="AD11" s="21">
        <v>22248393</v>
      </c>
      <c r="AE11" s="21">
        <v>22241834</v>
      </c>
      <c r="AF11" s="21">
        <v>22203356</v>
      </c>
      <c r="AG11" s="21">
        <v>22246239</v>
      </c>
      <c r="AH11" s="21">
        <v>22112580</v>
      </c>
      <c r="AI11" s="54">
        <v>22792155</v>
      </c>
      <c r="AJ11" s="21">
        <v>22788697</v>
      </c>
      <c r="AK11" s="21">
        <v>22938784</v>
      </c>
      <c r="AL11" s="21">
        <v>23117680</v>
      </c>
      <c r="AM11" s="21">
        <v>23156035</v>
      </c>
      <c r="AN11" s="21">
        <v>23832122</v>
      </c>
      <c r="AO11" s="21">
        <v>24135951</v>
      </c>
      <c r="AP11" s="21">
        <v>24584957</v>
      </c>
      <c r="AQ11" s="21">
        <v>24893317</v>
      </c>
      <c r="AR11" s="21">
        <v>25270127</v>
      </c>
      <c r="AS11" s="21">
        <v>26221498</v>
      </c>
      <c r="AT11" s="21">
        <v>26183870</v>
      </c>
      <c r="AU11" s="21">
        <v>27025362</v>
      </c>
      <c r="AV11" s="21">
        <v>27475178</v>
      </c>
      <c r="AW11" s="21">
        <v>27666690</v>
      </c>
      <c r="AX11" s="53">
        <v>108351100</v>
      </c>
      <c r="AY11" s="21">
        <v>28415110.167085644</v>
      </c>
      <c r="AZ11" s="21">
        <v>29378459.092440352</v>
      </c>
      <c r="BA11" s="21">
        <v>30246700.741020322</v>
      </c>
      <c r="BB11" s="21">
        <v>30606053.877075233</v>
      </c>
      <c r="BC11" s="53">
        <v>118646323.87762156</v>
      </c>
      <c r="BD11" s="21">
        <v>31494036.791620988</v>
      </c>
      <c r="BE11" s="21">
        <v>31873707.772525143</v>
      </c>
      <c r="BF11" s="21">
        <v>32785947.881322335</v>
      </c>
      <c r="BG11" s="21">
        <v>33626398.251283035</v>
      </c>
      <c r="BH11" s="52">
        <v>129780090.69675151</v>
      </c>
    </row>
    <row r="12" spans="1:64" x14ac:dyDescent="0.25">
      <c r="A12" s="50"/>
      <c r="B12" s="48"/>
      <c r="C12" s="48"/>
      <c r="D12" s="48"/>
      <c r="E12" s="48"/>
      <c r="F12" s="48"/>
      <c r="G12" s="48"/>
      <c r="H12" s="48"/>
      <c r="I12" s="48"/>
      <c r="J12" s="48"/>
      <c r="K12" s="49"/>
      <c r="L12" s="48"/>
      <c r="M12" s="49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18"/>
      <c r="AA12" s="18"/>
      <c r="AB12" s="18"/>
      <c r="AC12" s="18"/>
      <c r="AD12" s="18"/>
      <c r="AE12" s="18"/>
      <c r="AF12" s="18"/>
      <c r="AG12" s="18"/>
      <c r="AH12" s="18"/>
      <c r="AI12" s="47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46"/>
      <c r="AY12" s="18"/>
      <c r="AZ12" s="18"/>
      <c r="BA12" s="18"/>
      <c r="BB12" s="18"/>
      <c r="BC12" s="46"/>
      <c r="BD12" s="18"/>
      <c r="BE12" s="18"/>
      <c r="BF12" s="18"/>
      <c r="BG12" s="18"/>
      <c r="BH12" s="45"/>
    </row>
    <row r="13" spans="1:64" x14ac:dyDescent="0.25">
      <c r="A13" s="50" t="s">
        <v>26</v>
      </c>
      <c r="B13" s="48">
        <v>13264106</v>
      </c>
      <c r="C13" s="48">
        <v>13492186</v>
      </c>
      <c r="D13" s="48">
        <v>13697711</v>
      </c>
      <c r="E13" s="48">
        <v>13830510</v>
      </c>
      <c r="F13" s="48">
        <v>14030780</v>
      </c>
      <c r="G13" s="48">
        <v>14266719</v>
      </c>
      <c r="H13" s="48">
        <v>14453786</v>
      </c>
      <c r="I13" s="48">
        <v>14665515</v>
      </c>
      <c r="J13" s="48">
        <v>14835813</v>
      </c>
      <c r="K13" s="49">
        <v>14974777</v>
      </c>
      <c r="L13" s="48">
        <v>15205616</v>
      </c>
      <c r="M13" s="49">
        <v>15399812</v>
      </c>
      <c r="N13" s="48">
        <v>15613359</v>
      </c>
      <c r="O13" s="48">
        <v>15961088</v>
      </c>
      <c r="P13" s="48">
        <v>16018564</v>
      </c>
      <c r="Q13" s="48">
        <v>16011663</v>
      </c>
      <c r="R13" s="48">
        <v>16092817</v>
      </c>
      <c r="S13" s="48">
        <v>16063876</v>
      </c>
      <c r="T13" s="48">
        <v>15856955</v>
      </c>
      <c r="U13" s="48">
        <v>15508261</v>
      </c>
      <c r="V13" s="48">
        <v>15236525</v>
      </c>
      <c r="W13" s="48">
        <v>15297641</v>
      </c>
      <c r="X13" s="48">
        <v>15386632</v>
      </c>
      <c r="Y13" s="48">
        <v>15565356</v>
      </c>
      <c r="Z13" s="18">
        <v>15471014</v>
      </c>
      <c r="AA13" s="18">
        <v>15489849</v>
      </c>
      <c r="AB13" s="18">
        <v>15685576</v>
      </c>
      <c r="AC13" s="18">
        <v>15699850</v>
      </c>
      <c r="AD13" s="18">
        <v>15795700</v>
      </c>
      <c r="AE13" s="18">
        <v>15843346</v>
      </c>
      <c r="AF13" s="18">
        <v>15975616</v>
      </c>
      <c r="AG13" s="18">
        <v>16149854</v>
      </c>
      <c r="AH13" s="18">
        <v>16154557</v>
      </c>
      <c r="AI13" s="47">
        <v>16276522</v>
      </c>
      <c r="AJ13" s="18">
        <v>16393924</v>
      </c>
      <c r="AK13" s="18">
        <v>16330650</v>
      </c>
      <c r="AL13" s="18">
        <v>16343046</v>
      </c>
      <c r="AM13" s="18">
        <v>16381918</v>
      </c>
      <c r="AN13" s="18">
        <v>16624410</v>
      </c>
      <c r="AO13" s="18">
        <v>16914878</v>
      </c>
      <c r="AP13" s="18">
        <v>17149035</v>
      </c>
      <c r="AQ13" s="18">
        <v>17162386</v>
      </c>
      <c r="AR13" s="18">
        <v>17347433</v>
      </c>
      <c r="AS13" s="18">
        <v>17797919</v>
      </c>
      <c r="AT13" s="18">
        <v>17956297</v>
      </c>
      <c r="AU13" s="18">
        <v>18284697</v>
      </c>
      <c r="AV13" s="18">
        <v>18289507</v>
      </c>
      <c r="AW13" s="18">
        <v>18309293.999999993</v>
      </c>
      <c r="AX13" s="46">
        <v>72839795</v>
      </c>
      <c r="AY13" s="18">
        <v>18829388</v>
      </c>
      <c r="AZ13" s="18">
        <v>19138744</v>
      </c>
      <c r="BA13" s="18">
        <v>19363684</v>
      </c>
      <c r="BB13" s="18">
        <v>19555161</v>
      </c>
      <c r="BC13" s="46">
        <v>76886977</v>
      </c>
      <c r="BD13" s="18">
        <v>19889577</v>
      </c>
      <c r="BE13" s="18">
        <v>20280992</v>
      </c>
      <c r="BF13" s="18">
        <v>20653226</v>
      </c>
      <c r="BG13" s="18">
        <v>20907410</v>
      </c>
      <c r="BH13" s="45">
        <v>81731205</v>
      </c>
      <c r="BI13" s="35"/>
      <c r="BJ13" s="35"/>
      <c r="BK13" s="35"/>
      <c r="BL13" s="35"/>
    </row>
    <row r="14" spans="1:64" x14ac:dyDescent="0.25">
      <c r="A14" s="50"/>
      <c r="B14" s="48"/>
      <c r="C14" s="48"/>
      <c r="D14" s="48"/>
      <c r="E14" s="48"/>
      <c r="F14" s="48"/>
      <c r="G14" s="48"/>
      <c r="H14" s="48"/>
      <c r="I14" s="48"/>
      <c r="J14" s="48"/>
      <c r="K14" s="49"/>
      <c r="L14" s="48"/>
      <c r="M14" s="49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18"/>
      <c r="AA14" s="18"/>
      <c r="AB14" s="18"/>
      <c r="AC14" s="18"/>
      <c r="AD14" s="18"/>
      <c r="AE14" s="18"/>
      <c r="AF14" s="18"/>
      <c r="AG14" s="18"/>
      <c r="AH14" s="18"/>
      <c r="AI14" s="47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46"/>
      <c r="AY14" s="18"/>
      <c r="AZ14" s="18"/>
      <c r="BA14" s="18"/>
      <c r="BB14" s="18"/>
      <c r="BC14" s="46"/>
      <c r="BD14" s="18"/>
      <c r="BE14" s="18"/>
      <c r="BF14" s="18"/>
      <c r="BG14" s="18"/>
      <c r="BH14" s="45"/>
    </row>
    <row r="15" spans="1:64" x14ac:dyDescent="0.25">
      <c r="A15" s="50" t="s">
        <v>25</v>
      </c>
      <c r="B15" s="48">
        <v>3961045</v>
      </c>
      <c r="C15" s="48">
        <v>4248119</v>
      </c>
      <c r="D15" s="48">
        <v>4642447</v>
      </c>
      <c r="E15" s="48">
        <v>4395233</v>
      </c>
      <c r="F15" s="48">
        <v>4706308</v>
      </c>
      <c r="G15" s="48">
        <v>4660929</v>
      </c>
      <c r="H15" s="48">
        <v>4404762</v>
      </c>
      <c r="I15" s="48">
        <v>4521021</v>
      </c>
      <c r="J15" s="48">
        <v>4090399</v>
      </c>
      <c r="K15" s="49">
        <v>4068770</v>
      </c>
      <c r="L15" s="48">
        <v>4058577</v>
      </c>
      <c r="M15" s="49">
        <v>3876464</v>
      </c>
      <c r="N15" s="48">
        <v>3415642</v>
      </c>
      <c r="O15" s="48">
        <v>3875390</v>
      </c>
      <c r="P15" s="48">
        <v>4115736</v>
      </c>
      <c r="Q15" s="48">
        <v>4583661</v>
      </c>
      <c r="R15" s="48">
        <v>4432387</v>
      </c>
      <c r="S15" s="48">
        <v>4131226</v>
      </c>
      <c r="T15" s="48">
        <v>3552240</v>
      </c>
      <c r="U15" s="48">
        <v>2865878</v>
      </c>
      <c r="V15" s="48">
        <v>2587671</v>
      </c>
      <c r="W15" s="48">
        <v>2130254</v>
      </c>
      <c r="X15" s="48">
        <v>2254678</v>
      </c>
      <c r="Y15" s="48">
        <v>2216309</v>
      </c>
      <c r="Z15" s="18">
        <v>2694885</v>
      </c>
      <c r="AA15" s="18">
        <v>2617308</v>
      </c>
      <c r="AB15" s="18">
        <v>2421460</v>
      </c>
      <c r="AC15" s="18">
        <v>2588163</v>
      </c>
      <c r="AD15" s="18">
        <v>2806685</v>
      </c>
      <c r="AE15" s="18">
        <v>2777790</v>
      </c>
      <c r="AF15" s="18">
        <v>2524119</v>
      </c>
      <c r="AG15" s="18">
        <v>2408540</v>
      </c>
      <c r="AH15" s="18">
        <v>2421702</v>
      </c>
      <c r="AI15" s="47">
        <v>3015217</v>
      </c>
      <c r="AJ15" s="18">
        <v>3003839</v>
      </c>
      <c r="AK15" s="18">
        <v>3117624</v>
      </c>
      <c r="AL15" s="18">
        <v>3221683</v>
      </c>
      <c r="AM15" s="18">
        <v>3140423</v>
      </c>
      <c r="AN15" s="18">
        <v>3410010</v>
      </c>
      <c r="AO15" s="18">
        <v>3489902</v>
      </c>
      <c r="AP15" s="18">
        <v>3653840</v>
      </c>
      <c r="AQ15" s="18">
        <v>3774854</v>
      </c>
      <c r="AR15" s="18">
        <v>3780085</v>
      </c>
      <c r="AS15" s="18">
        <v>4121955</v>
      </c>
      <c r="AT15" s="18">
        <v>3960827</v>
      </c>
      <c r="AU15" s="18">
        <v>4227608</v>
      </c>
      <c r="AV15" s="18">
        <v>4966326</v>
      </c>
      <c r="AW15" s="18">
        <v>5040968</v>
      </c>
      <c r="AX15" s="46">
        <v>18195729</v>
      </c>
      <c r="AY15" s="18">
        <v>5012290.1670856429</v>
      </c>
      <c r="AZ15" s="18">
        <v>5692045.0924403537</v>
      </c>
      <c r="BA15" s="18">
        <v>6185848.7410203228</v>
      </c>
      <c r="BB15" s="18">
        <v>6202185.8770752307</v>
      </c>
      <c r="BC15" s="46">
        <v>23092369.877621546</v>
      </c>
      <c r="BD15" s="18">
        <v>6687620.0060233884</v>
      </c>
      <c r="BE15" s="18">
        <v>6791969.4417403098</v>
      </c>
      <c r="BF15" s="18">
        <v>7075505.7746926732</v>
      </c>
      <c r="BG15" s="18">
        <v>7426559.132250458</v>
      </c>
      <c r="BH15" s="45">
        <v>27981654.354706831</v>
      </c>
    </row>
    <row r="16" spans="1:64" x14ac:dyDescent="0.25">
      <c r="A16" s="51"/>
      <c r="B16" s="48"/>
      <c r="C16" s="48"/>
      <c r="D16" s="48"/>
      <c r="E16" s="48"/>
      <c r="F16" s="48"/>
      <c r="G16" s="48"/>
      <c r="H16" s="48"/>
      <c r="I16" s="48"/>
      <c r="J16" s="48"/>
      <c r="K16" s="49"/>
      <c r="L16" s="48"/>
      <c r="M16" s="49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18"/>
      <c r="AA16" s="18"/>
      <c r="AB16" s="18"/>
      <c r="AC16" s="18"/>
      <c r="AD16" s="18"/>
      <c r="AE16" s="18"/>
      <c r="AF16" s="18"/>
      <c r="AG16" s="18"/>
      <c r="AH16" s="18"/>
      <c r="AI16" s="47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46"/>
      <c r="AY16" s="18"/>
      <c r="AZ16" s="18"/>
      <c r="BA16" s="18"/>
      <c r="BB16" s="18"/>
      <c r="BC16" s="46"/>
      <c r="BD16" s="18"/>
      <c r="BE16" s="18"/>
      <c r="BF16" s="18"/>
      <c r="BG16" s="18"/>
      <c r="BH16" s="45"/>
    </row>
    <row r="17" spans="1:60" x14ac:dyDescent="0.25">
      <c r="A17" s="50" t="s">
        <v>24</v>
      </c>
      <c r="B17" s="48">
        <v>17225151</v>
      </c>
      <c r="C17" s="48">
        <v>17740305</v>
      </c>
      <c r="D17" s="48">
        <v>18340158</v>
      </c>
      <c r="E17" s="48">
        <v>18225742.999999996</v>
      </c>
      <c r="F17" s="48">
        <v>18737088</v>
      </c>
      <c r="G17" s="48">
        <v>18927648</v>
      </c>
      <c r="H17" s="48">
        <v>18858548</v>
      </c>
      <c r="I17" s="48">
        <v>19186536</v>
      </c>
      <c r="J17" s="48">
        <v>18926212</v>
      </c>
      <c r="K17" s="49">
        <v>19043547</v>
      </c>
      <c r="L17" s="48">
        <v>19264193</v>
      </c>
      <c r="M17" s="49">
        <v>19276275.999999996</v>
      </c>
      <c r="N17" s="48">
        <v>19029001</v>
      </c>
      <c r="O17" s="48">
        <v>19836478</v>
      </c>
      <c r="P17" s="48">
        <v>20134300</v>
      </c>
      <c r="Q17" s="48">
        <v>20595324</v>
      </c>
      <c r="R17" s="48">
        <v>20525204</v>
      </c>
      <c r="S17" s="48">
        <v>20195102</v>
      </c>
      <c r="T17" s="48">
        <v>19409195</v>
      </c>
      <c r="U17" s="48">
        <v>18374139</v>
      </c>
      <c r="V17" s="48">
        <v>17824196</v>
      </c>
      <c r="W17" s="48">
        <v>17427895</v>
      </c>
      <c r="X17" s="48">
        <v>17641310</v>
      </c>
      <c r="Y17" s="48">
        <v>17781665</v>
      </c>
      <c r="Z17" s="18">
        <v>18165899</v>
      </c>
      <c r="AA17" s="18">
        <v>18107157</v>
      </c>
      <c r="AB17" s="18">
        <v>18107036</v>
      </c>
      <c r="AC17" s="18">
        <v>18288013</v>
      </c>
      <c r="AD17" s="18">
        <v>18602385</v>
      </c>
      <c r="AE17" s="18">
        <v>18621136</v>
      </c>
      <c r="AF17" s="18">
        <v>18499735</v>
      </c>
      <c r="AG17" s="18">
        <v>18558394</v>
      </c>
      <c r="AH17" s="18">
        <v>18576259</v>
      </c>
      <c r="AI17" s="47">
        <v>19291739</v>
      </c>
      <c r="AJ17" s="18">
        <v>19397763</v>
      </c>
      <c r="AK17" s="18">
        <v>19448274.000000004</v>
      </c>
      <c r="AL17" s="18">
        <v>19564729</v>
      </c>
      <c r="AM17" s="18">
        <v>19522341</v>
      </c>
      <c r="AN17" s="18">
        <v>20034420</v>
      </c>
      <c r="AO17" s="18">
        <v>20404780</v>
      </c>
      <c r="AP17" s="18">
        <v>20802875</v>
      </c>
      <c r="AQ17" s="18">
        <v>20937240</v>
      </c>
      <c r="AR17" s="18">
        <v>21127518</v>
      </c>
      <c r="AS17" s="18">
        <v>21919874</v>
      </c>
      <c r="AT17" s="18">
        <v>21917124</v>
      </c>
      <c r="AU17" s="18">
        <v>22512305</v>
      </c>
      <c r="AV17" s="18">
        <v>23255833</v>
      </c>
      <c r="AW17" s="18">
        <v>23350261.999999996</v>
      </c>
      <c r="AX17" s="46">
        <v>91035524</v>
      </c>
      <c r="AY17" s="18">
        <v>23841678.167085644</v>
      </c>
      <c r="AZ17" s="18">
        <v>24830789.092440352</v>
      </c>
      <c r="BA17" s="18">
        <v>25549532.741020322</v>
      </c>
      <c r="BB17" s="18">
        <v>25757346.877075233</v>
      </c>
      <c r="BC17" s="46">
        <v>99979346.877621561</v>
      </c>
      <c r="BD17" s="18">
        <v>26577197.006023388</v>
      </c>
      <c r="BE17" s="18">
        <v>27072961.441740312</v>
      </c>
      <c r="BF17" s="18">
        <v>27728731.774692673</v>
      </c>
      <c r="BG17" s="18">
        <v>28333969.132250458</v>
      </c>
      <c r="BH17" s="45">
        <v>109712859.35470682</v>
      </c>
    </row>
    <row r="18" spans="1:60" x14ac:dyDescent="0.25">
      <c r="A18" s="50"/>
      <c r="B18" s="48"/>
      <c r="C18" s="48"/>
      <c r="D18" s="48"/>
      <c r="E18" s="48"/>
      <c r="F18" s="48"/>
      <c r="G18" s="48"/>
      <c r="H18" s="48"/>
      <c r="I18" s="48"/>
      <c r="J18" s="48"/>
      <c r="K18" s="49"/>
      <c r="L18" s="48"/>
      <c r="M18" s="49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18"/>
      <c r="AA18" s="18"/>
      <c r="AB18" s="18"/>
      <c r="AC18" s="18"/>
      <c r="AD18" s="18"/>
      <c r="AE18" s="18"/>
      <c r="AF18" s="18"/>
      <c r="AG18" s="18"/>
      <c r="AH18" s="18"/>
      <c r="AI18" s="47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46"/>
      <c r="AY18" s="18"/>
      <c r="AZ18" s="18"/>
      <c r="BA18" s="18"/>
      <c r="BB18" s="18"/>
      <c r="BC18" s="46"/>
      <c r="BD18" s="18"/>
      <c r="BE18" s="18"/>
      <c r="BF18" s="18"/>
      <c r="BG18" s="18"/>
      <c r="BH18" s="45"/>
    </row>
    <row r="19" spans="1:60" x14ac:dyDescent="0.25">
      <c r="A19" s="50" t="s">
        <v>23</v>
      </c>
      <c r="B19" s="48">
        <v>2458808</v>
      </c>
      <c r="C19" s="48">
        <v>2502425</v>
      </c>
      <c r="D19" s="48">
        <v>2537433</v>
      </c>
      <c r="E19" s="48">
        <v>2630157</v>
      </c>
      <c r="F19" s="48">
        <v>2463278</v>
      </c>
      <c r="G19" s="48">
        <v>2599571</v>
      </c>
      <c r="H19" s="48">
        <v>2697401</v>
      </c>
      <c r="I19" s="48">
        <v>2729244</v>
      </c>
      <c r="J19" s="48">
        <v>2895082</v>
      </c>
      <c r="K19" s="49">
        <v>2877552</v>
      </c>
      <c r="L19" s="48">
        <v>2821725</v>
      </c>
      <c r="M19" s="49">
        <v>2902443</v>
      </c>
      <c r="N19" s="48">
        <v>2842906</v>
      </c>
      <c r="O19" s="48">
        <v>2989476</v>
      </c>
      <c r="P19" s="48">
        <v>3039315</v>
      </c>
      <c r="Q19" s="48">
        <v>2987415</v>
      </c>
      <c r="R19" s="48">
        <v>3010063</v>
      </c>
      <c r="S19" s="48">
        <v>3153793</v>
      </c>
      <c r="T19" s="48">
        <v>3248191</v>
      </c>
      <c r="U19" s="48">
        <v>3321731</v>
      </c>
      <c r="V19" s="48">
        <v>3306106</v>
      </c>
      <c r="W19" s="48">
        <v>3348868</v>
      </c>
      <c r="X19" s="48">
        <v>3424484</v>
      </c>
      <c r="Y19" s="48">
        <v>3408657</v>
      </c>
      <c r="Z19" s="18">
        <v>3518207</v>
      </c>
      <c r="AA19" s="18">
        <v>3486574</v>
      </c>
      <c r="AB19" s="18">
        <v>3654742</v>
      </c>
      <c r="AC19" s="18">
        <v>3657632</v>
      </c>
      <c r="AD19" s="18">
        <v>3646008</v>
      </c>
      <c r="AE19" s="18">
        <v>3620698</v>
      </c>
      <c r="AF19" s="18">
        <v>3703621</v>
      </c>
      <c r="AG19" s="18">
        <v>3687845</v>
      </c>
      <c r="AH19" s="18">
        <v>3536321</v>
      </c>
      <c r="AI19" s="47">
        <v>3500416</v>
      </c>
      <c r="AJ19" s="18">
        <v>3390934</v>
      </c>
      <c r="AK19" s="18">
        <v>3490510</v>
      </c>
      <c r="AL19" s="18">
        <v>3552951</v>
      </c>
      <c r="AM19" s="18">
        <v>3633694</v>
      </c>
      <c r="AN19" s="18">
        <v>3797702</v>
      </c>
      <c r="AO19" s="18">
        <v>3731171</v>
      </c>
      <c r="AP19" s="18">
        <v>3782082</v>
      </c>
      <c r="AQ19" s="18">
        <v>3956077</v>
      </c>
      <c r="AR19" s="18">
        <v>4142609</v>
      </c>
      <c r="AS19" s="18">
        <v>4301624</v>
      </c>
      <c r="AT19" s="18">
        <v>4266746</v>
      </c>
      <c r="AU19" s="18">
        <v>4513057</v>
      </c>
      <c r="AV19" s="18">
        <v>4219345</v>
      </c>
      <c r="AW19" s="18">
        <v>4316428</v>
      </c>
      <c r="AX19" s="46">
        <v>17315576</v>
      </c>
      <c r="AY19" s="18">
        <v>4573432</v>
      </c>
      <c r="AZ19" s="18">
        <v>4547670</v>
      </c>
      <c r="BA19" s="18">
        <v>4697168</v>
      </c>
      <c r="BB19" s="18">
        <v>4848707</v>
      </c>
      <c r="BC19" s="46">
        <v>18666977</v>
      </c>
      <c r="BD19" s="18">
        <v>4916839.7855976019</v>
      </c>
      <c r="BE19" s="18">
        <v>4800746.3307848368</v>
      </c>
      <c r="BF19" s="18">
        <v>5057216.1066296604</v>
      </c>
      <c r="BG19" s="18">
        <v>5292429.1190325757</v>
      </c>
      <c r="BH19" s="45">
        <v>20067231.342044674</v>
      </c>
    </row>
    <row r="20" spans="1:60" x14ac:dyDescent="0.25">
      <c r="A20" s="50"/>
      <c r="B20" s="48"/>
      <c r="C20" s="48"/>
      <c r="D20" s="48"/>
      <c r="E20" s="48"/>
      <c r="F20" s="48"/>
      <c r="G20" s="48"/>
      <c r="H20" s="48"/>
      <c r="I20" s="48"/>
      <c r="J20" s="48"/>
      <c r="K20" s="49"/>
      <c r="L20" s="48"/>
      <c r="M20" s="49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18"/>
      <c r="AA20" s="18"/>
      <c r="AB20" s="18"/>
      <c r="AC20" s="18"/>
      <c r="AD20" s="18"/>
      <c r="AE20" s="18"/>
      <c r="AF20" s="18"/>
      <c r="AG20" s="18"/>
      <c r="AH20" s="18"/>
      <c r="AI20" s="47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46"/>
      <c r="AY20" s="18"/>
      <c r="AZ20" s="18"/>
      <c r="BA20" s="18"/>
      <c r="BB20" s="18"/>
      <c r="BC20" s="46"/>
      <c r="BD20" s="18"/>
      <c r="BE20" s="18"/>
      <c r="BF20" s="18"/>
      <c r="BG20" s="18"/>
      <c r="BH20" s="45"/>
    </row>
    <row r="21" spans="1:60" ht="13.5" thickBot="1" x14ac:dyDescent="0.35">
      <c r="A21" s="44" t="s">
        <v>22</v>
      </c>
      <c r="B21" s="42">
        <v>19683959</v>
      </c>
      <c r="C21" s="42">
        <v>20242730</v>
      </c>
      <c r="D21" s="42">
        <v>20877591</v>
      </c>
      <c r="E21" s="42">
        <v>20855899.999999996</v>
      </c>
      <c r="F21" s="42">
        <v>21200366</v>
      </c>
      <c r="G21" s="42">
        <v>21527219</v>
      </c>
      <c r="H21" s="42">
        <v>21555949</v>
      </c>
      <c r="I21" s="42">
        <v>21915780</v>
      </c>
      <c r="J21" s="42">
        <v>21821294</v>
      </c>
      <c r="K21" s="43">
        <v>21921099</v>
      </c>
      <c r="L21" s="42">
        <v>22085918</v>
      </c>
      <c r="M21" s="43">
        <v>22178718.999999996</v>
      </c>
      <c r="N21" s="42">
        <v>21871907</v>
      </c>
      <c r="O21" s="42">
        <v>22825954</v>
      </c>
      <c r="P21" s="42">
        <v>23173615</v>
      </c>
      <c r="Q21" s="42">
        <v>23582739</v>
      </c>
      <c r="R21" s="42">
        <v>23535267</v>
      </c>
      <c r="S21" s="42">
        <v>23348895</v>
      </c>
      <c r="T21" s="42">
        <v>22657386</v>
      </c>
      <c r="U21" s="42">
        <v>21695870</v>
      </c>
      <c r="V21" s="42">
        <v>21130302</v>
      </c>
      <c r="W21" s="42">
        <v>20776763</v>
      </c>
      <c r="X21" s="42">
        <v>21065794</v>
      </c>
      <c r="Y21" s="42">
        <v>21190322</v>
      </c>
      <c r="Z21" s="40">
        <v>21684106</v>
      </c>
      <c r="AA21" s="40">
        <v>21593731</v>
      </c>
      <c r="AB21" s="40">
        <v>21761778</v>
      </c>
      <c r="AC21" s="40">
        <v>21945645</v>
      </c>
      <c r="AD21" s="40">
        <v>22248393</v>
      </c>
      <c r="AE21" s="40">
        <v>22241834</v>
      </c>
      <c r="AF21" s="40">
        <v>22203356</v>
      </c>
      <c r="AG21" s="40">
        <v>22246239</v>
      </c>
      <c r="AH21" s="40">
        <v>22112580</v>
      </c>
      <c r="AI21" s="41">
        <v>22792155</v>
      </c>
      <c r="AJ21" s="40">
        <v>22788697</v>
      </c>
      <c r="AK21" s="40">
        <v>22938784.000000004</v>
      </c>
      <c r="AL21" s="40">
        <v>23117680</v>
      </c>
      <c r="AM21" s="40">
        <v>23156035</v>
      </c>
      <c r="AN21" s="40">
        <v>23832122</v>
      </c>
      <c r="AO21" s="40">
        <v>24135951</v>
      </c>
      <c r="AP21" s="40">
        <v>24584957</v>
      </c>
      <c r="AQ21" s="40">
        <v>24893317</v>
      </c>
      <c r="AR21" s="40">
        <v>25270127</v>
      </c>
      <c r="AS21" s="40">
        <v>26221498</v>
      </c>
      <c r="AT21" s="40">
        <v>26183870</v>
      </c>
      <c r="AU21" s="40">
        <v>27025362</v>
      </c>
      <c r="AV21" s="40">
        <v>27475178</v>
      </c>
      <c r="AW21" s="40">
        <v>27666689.999999996</v>
      </c>
      <c r="AX21" s="39">
        <v>108351100</v>
      </c>
      <c r="AY21" s="37">
        <v>28415110.167085644</v>
      </c>
      <c r="AZ21" s="37">
        <v>29378459.092440352</v>
      </c>
      <c r="BA21" s="37">
        <v>30246700.741020322</v>
      </c>
      <c r="BB21" s="37">
        <v>30606053.877075233</v>
      </c>
      <c r="BC21" s="38">
        <v>118646323.87762156</v>
      </c>
      <c r="BD21" s="37">
        <v>31494036.791620992</v>
      </c>
      <c r="BE21" s="37">
        <v>31873707.772525147</v>
      </c>
      <c r="BF21" s="37">
        <v>32785947.881322332</v>
      </c>
      <c r="BG21" s="37">
        <v>33626398.251283035</v>
      </c>
      <c r="BH21" s="36">
        <v>129780090.69675151</v>
      </c>
    </row>
    <row r="22" spans="1:60" x14ac:dyDescent="0.25"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31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0" s="33" customFormat="1" ht="11.5" x14ac:dyDescent="0.25">
      <c r="A23" s="24" t="s">
        <v>20</v>
      </c>
      <c r="AX23" s="34"/>
    </row>
    <row r="24" spans="1:60" s="25" customFormat="1" ht="11.5" x14ac:dyDescent="0.25">
      <c r="A24" s="26" t="s">
        <v>21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AX24" s="32"/>
    </row>
    <row r="25" spans="1:60" x14ac:dyDescent="0.25"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31"/>
      <c r="AY25" s="27"/>
      <c r="AZ25" s="27"/>
      <c r="BA25" s="27"/>
      <c r="BB25" s="27"/>
      <c r="BC25" s="27"/>
      <c r="BD25" s="27"/>
      <c r="BE25" s="27"/>
      <c r="BF25" s="27"/>
      <c r="BG25" s="27"/>
      <c r="BH25" s="27"/>
    </row>
  </sheetData>
  <mergeCells count="4">
    <mergeCell ref="AP5:AS5"/>
    <mergeCell ref="AT5:AX5"/>
    <mergeCell ref="AY5:BC5"/>
    <mergeCell ref="BD5:BH5"/>
  </mergeCells>
  <printOptions verticalCentered="1"/>
  <pageMargins left="1" right="0.75" top="1" bottom="1" header="0" footer="0"/>
  <pageSetup scale="64" fitToWidth="4" orientation="landscape" r:id="rId1"/>
  <headerFooter alignWithMargins="0"/>
  <colBreaks count="4" manualBreakCount="4">
    <brk id="9" max="1048575" man="1"/>
    <brk id="17" max="1048575" man="1"/>
    <brk id="25" max="1048575" man="1"/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1"/>
  <sheetViews>
    <sheetView zoomScale="85" zoomScaleNormal="85" workbookViewId="0">
      <pane xSplit="1" ySplit="6" topLeftCell="Q7" activePane="bottomRight" state="frozen"/>
      <selection sqref="A1:G1"/>
      <selection pane="topRight" sqref="A1:G1"/>
      <selection pane="bottomLeft" sqref="A1:G1"/>
      <selection pane="bottomRight" activeCell="U1" sqref="U1:U65536"/>
    </sheetView>
  </sheetViews>
  <sheetFormatPr defaultColWidth="11.453125" defaultRowHeight="12.5" x14ac:dyDescent="0.25"/>
  <cols>
    <col min="1" max="1" width="38.7265625" style="88" customWidth="1"/>
    <col min="2" max="5" width="10.54296875" style="88" customWidth="1"/>
    <col min="6" max="37" width="10.54296875" style="89" customWidth="1"/>
    <col min="38" max="39" width="10.54296875" style="88" customWidth="1"/>
    <col min="40" max="42" width="10.54296875" style="89" customWidth="1"/>
    <col min="43" max="44" width="10.54296875" style="88" customWidth="1"/>
    <col min="45" max="46" width="10.54296875" style="89" customWidth="1"/>
    <col min="47" max="47" width="10.81640625" style="88" customWidth="1"/>
    <col min="48" max="54" width="11.453125" style="88"/>
    <col min="55" max="56" width="10.81640625" style="88" customWidth="1"/>
    <col min="57" max="59" width="11.453125" style="88"/>
    <col min="60" max="60" width="11.453125" style="89"/>
    <col min="61" max="64" width="11.453125" style="88"/>
    <col min="65" max="67" width="12.1796875" style="89" customWidth="1"/>
    <col min="68" max="69" width="11.453125" style="88"/>
    <col min="70" max="72" width="12.1796875" style="89" customWidth="1"/>
    <col min="73" max="74" width="11.453125" style="88"/>
    <col min="75" max="77" width="12.1796875" style="89" customWidth="1"/>
    <col min="78" max="79" width="11.453125" style="88"/>
    <col min="80" max="82" width="12.1796875" style="89" customWidth="1"/>
    <col min="83" max="16384" width="11.453125" style="88"/>
  </cols>
  <sheetData>
    <row r="1" spans="1:84" s="121" customFormat="1" ht="13" x14ac:dyDescent="0.3">
      <c r="A1" s="126" t="s">
        <v>42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2"/>
      <c r="AY1" s="122"/>
      <c r="AZ1" s="122"/>
      <c r="BA1" s="122"/>
      <c r="BB1" s="122"/>
      <c r="BC1" s="124"/>
      <c r="BD1" s="124"/>
      <c r="BE1" s="124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</row>
    <row r="2" spans="1:84" s="121" customFormat="1" ht="13" x14ac:dyDescent="0.3">
      <c r="A2" s="120" t="s">
        <v>56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</row>
    <row r="3" spans="1:84" s="121" customFormat="1" ht="13" x14ac:dyDescent="0.3">
      <c r="A3" s="120" t="s">
        <v>55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</row>
    <row r="4" spans="1:84" s="89" customFormat="1" ht="13" x14ac:dyDescent="0.3">
      <c r="A4" s="120" t="s">
        <v>40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</row>
    <row r="5" spans="1:84" s="108" customFormat="1" ht="13" x14ac:dyDescent="0.3">
      <c r="A5" s="117" t="s">
        <v>4</v>
      </c>
      <c r="B5" s="115" t="s">
        <v>35</v>
      </c>
      <c r="C5" s="116"/>
      <c r="D5" s="114"/>
      <c r="E5" s="114"/>
      <c r="F5" s="115" t="s">
        <v>34</v>
      </c>
      <c r="G5" s="116"/>
      <c r="H5" s="114"/>
      <c r="I5" s="114"/>
      <c r="J5" s="115" t="s">
        <v>33</v>
      </c>
      <c r="K5" s="115"/>
      <c r="L5" s="114"/>
      <c r="M5" s="114"/>
      <c r="N5" s="115" t="s">
        <v>32</v>
      </c>
      <c r="O5" s="115"/>
      <c r="P5" s="114"/>
      <c r="Q5" s="114"/>
      <c r="R5" s="131" t="s">
        <v>31</v>
      </c>
      <c r="S5" s="132"/>
      <c r="T5" s="132"/>
      <c r="U5" s="132"/>
      <c r="V5" s="131" t="s">
        <v>30</v>
      </c>
      <c r="W5" s="132"/>
      <c r="X5" s="132"/>
      <c r="Y5" s="132"/>
      <c r="Z5" s="131" t="s">
        <v>29</v>
      </c>
      <c r="AA5" s="132"/>
      <c r="AB5" s="132"/>
      <c r="AC5" s="132"/>
      <c r="AD5" s="131" t="s">
        <v>28</v>
      </c>
      <c r="AE5" s="132"/>
      <c r="AF5" s="132"/>
      <c r="AG5" s="132"/>
      <c r="AH5" s="133"/>
      <c r="AI5" s="131" t="s">
        <v>54</v>
      </c>
      <c r="AJ5" s="132"/>
      <c r="AK5" s="132"/>
      <c r="AL5" s="132"/>
      <c r="AM5" s="133"/>
      <c r="AN5" s="131" t="s">
        <v>53</v>
      </c>
      <c r="AO5" s="132"/>
      <c r="AP5" s="132"/>
      <c r="AQ5" s="132"/>
      <c r="AR5" s="133"/>
      <c r="AS5" s="131" t="s">
        <v>52</v>
      </c>
      <c r="AT5" s="132"/>
      <c r="AU5" s="132"/>
      <c r="AV5" s="132"/>
      <c r="AW5" s="133"/>
      <c r="AX5" s="134" t="s">
        <v>51</v>
      </c>
      <c r="AY5" s="135"/>
      <c r="AZ5" s="135"/>
      <c r="BA5" s="135"/>
      <c r="BB5" s="135"/>
      <c r="BC5" s="131" t="s">
        <v>50</v>
      </c>
      <c r="BD5" s="132"/>
      <c r="BE5" s="132"/>
      <c r="BF5" s="132"/>
      <c r="BG5" s="132"/>
      <c r="BH5" s="136" t="s">
        <v>49</v>
      </c>
      <c r="BI5" s="137"/>
      <c r="BJ5" s="137"/>
      <c r="BK5" s="137"/>
      <c r="BL5" s="137"/>
      <c r="BM5" s="131" t="s">
        <v>48</v>
      </c>
      <c r="BN5" s="132"/>
      <c r="BO5" s="132"/>
      <c r="BP5" s="132"/>
      <c r="BQ5" s="133"/>
      <c r="BR5" s="138" t="s">
        <v>47</v>
      </c>
      <c r="BS5" s="138"/>
      <c r="BT5" s="138"/>
      <c r="BU5" s="138"/>
      <c r="BV5" s="138"/>
      <c r="BW5" s="131" t="s">
        <v>46</v>
      </c>
      <c r="BX5" s="132"/>
      <c r="BY5" s="132"/>
      <c r="BZ5" s="132"/>
      <c r="CA5" s="133"/>
      <c r="CB5" s="131" t="s">
        <v>45</v>
      </c>
      <c r="CC5" s="132"/>
      <c r="CD5" s="132"/>
      <c r="CE5" s="132"/>
      <c r="CF5" s="133"/>
    </row>
    <row r="6" spans="1:84" s="108" customFormat="1" ht="13" x14ac:dyDescent="0.3">
      <c r="A6" s="111"/>
      <c r="B6" s="112" t="s">
        <v>8</v>
      </c>
      <c r="C6" s="112" t="s">
        <v>9</v>
      </c>
      <c r="D6" s="113" t="s">
        <v>9</v>
      </c>
      <c r="E6" s="113" t="s">
        <v>10</v>
      </c>
      <c r="F6" s="112" t="s">
        <v>8</v>
      </c>
      <c r="G6" s="112" t="s">
        <v>9</v>
      </c>
      <c r="H6" s="113" t="s">
        <v>9</v>
      </c>
      <c r="I6" s="113" t="s">
        <v>10</v>
      </c>
      <c r="J6" s="112" t="s">
        <v>8</v>
      </c>
      <c r="K6" s="112" t="s">
        <v>9</v>
      </c>
      <c r="L6" s="113" t="s">
        <v>9</v>
      </c>
      <c r="M6" s="113" t="s">
        <v>10</v>
      </c>
      <c r="N6" s="112" t="s">
        <v>8</v>
      </c>
      <c r="O6" s="112" t="s">
        <v>9</v>
      </c>
      <c r="P6" s="113" t="s">
        <v>9</v>
      </c>
      <c r="Q6" s="113" t="s">
        <v>10</v>
      </c>
      <c r="R6" s="112" t="s">
        <v>8</v>
      </c>
      <c r="S6" s="112" t="s">
        <v>9</v>
      </c>
      <c r="T6" s="113" t="s">
        <v>9</v>
      </c>
      <c r="U6" s="113" t="s">
        <v>10</v>
      </c>
      <c r="V6" s="112" t="s">
        <v>8</v>
      </c>
      <c r="W6" s="112" t="s">
        <v>9</v>
      </c>
      <c r="X6" s="113" t="s">
        <v>9</v>
      </c>
      <c r="Y6" s="113" t="s">
        <v>10</v>
      </c>
      <c r="Z6" s="112" t="s">
        <v>8</v>
      </c>
      <c r="AA6" s="112" t="s">
        <v>9</v>
      </c>
      <c r="AB6" s="113" t="s">
        <v>9</v>
      </c>
      <c r="AC6" s="113" t="s">
        <v>10</v>
      </c>
      <c r="AD6" s="112" t="s">
        <v>8</v>
      </c>
      <c r="AE6" s="112" t="s">
        <v>9</v>
      </c>
      <c r="AF6" s="113" t="s">
        <v>9</v>
      </c>
      <c r="AG6" s="113" t="s">
        <v>10</v>
      </c>
      <c r="AH6" s="109" t="s">
        <v>11</v>
      </c>
      <c r="AI6" s="112" t="s">
        <v>8</v>
      </c>
      <c r="AJ6" s="112" t="s">
        <v>9</v>
      </c>
      <c r="AK6" s="113" t="s">
        <v>9</v>
      </c>
      <c r="AL6" s="113" t="s">
        <v>10</v>
      </c>
      <c r="AM6" s="109" t="s">
        <v>11</v>
      </c>
      <c r="AN6" s="112" t="s">
        <v>8</v>
      </c>
      <c r="AO6" s="112" t="s">
        <v>9</v>
      </c>
      <c r="AP6" s="113" t="s">
        <v>12</v>
      </c>
      <c r="AQ6" s="113" t="s">
        <v>10</v>
      </c>
      <c r="AR6" s="109" t="s">
        <v>11</v>
      </c>
      <c r="AS6" s="112" t="s">
        <v>8</v>
      </c>
      <c r="AT6" s="112" t="s">
        <v>9</v>
      </c>
      <c r="AU6" s="113" t="s">
        <v>12</v>
      </c>
      <c r="AV6" s="113" t="s">
        <v>10</v>
      </c>
      <c r="AW6" s="109" t="s">
        <v>11</v>
      </c>
      <c r="AX6" s="112" t="s">
        <v>8</v>
      </c>
      <c r="AY6" s="112" t="s">
        <v>9</v>
      </c>
      <c r="AZ6" s="112" t="s">
        <v>12</v>
      </c>
      <c r="BA6" s="113" t="s">
        <v>10</v>
      </c>
      <c r="BB6" s="109" t="s">
        <v>11</v>
      </c>
      <c r="BC6" s="111" t="s">
        <v>8</v>
      </c>
      <c r="BD6" s="111" t="s">
        <v>9</v>
      </c>
      <c r="BE6" s="111" t="s">
        <v>12</v>
      </c>
      <c r="BF6" s="110" t="s">
        <v>10</v>
      </c>
      <c r="BG6" s="109" t="s">
        <v>11</v>
      </c>
      <c r="BH6" s="112" t="s">
        <v>8</v>
      </c>
      <c r="BI6" s="112" t="s">
        <v>9</v>
      </c>
      <c r="BJ6" s="112" t="s">
        <v>12</v>
      </c>
      <c r="BK6" s="110" t="s">
        <v>10</v>
      </c>
      <c r="BL6" s="109" t="s">
        <v>11</v>
      </c>
      <c r="BM6" s="111" t="s">
        <v>8</v>
      </c>
      <c r="BN6" s="111" t="s">
        <v>9</v>
      </c>
      <c r="BO6" s="111" t="s">
        <v>12</v>
      </c>
      <c r="BP6" s="110" t="s">
        <v>10</v>
      </c>
      <c r="BQ6" s="109" t="s">
        <v>11</v>
      </c>
      <c r="BR6" s="111" t="s">
        <v>8</v>
      </c>
      <c r="BS6" s="111" t="s">
        <v>9</v>
      </c>
      <c r="BT6" s="111" t="s">
        <v>12</v>
      </c>
      <c r="BU6" s="110" t="s">
        <v>10</v>
      </c>
      <c r="BV6" s="109" t="s">
        <v>11</v>
      </c>
      <c r="BW6" s="111" t="s">
        <v>8</v>
      </c>
      <c r="BX6" s="111" t="s">
        <v>9</v>
      </c>
      <c r="BY6" s="111" t="s">
        <v>12</v>
      </c>
      <c r="BZ6" s="110" t="s">
        <v>10</v>
      </c>
      <c r="CA6" s="109" t="s">
        <v>11</v>
      </c>
      <c r="CB6" s="111" t="s">
        <v>8</v>
      </c>
      <c r="CC6" s="111" t="s">
        <v>9</v>
      </c>
      <c r="CD6" s="111" t="s">
        <v>12</v>
      </c>
      <c r="CE6" s="110" t="s">
        <v>10</v>
      </c>
      <c r="CF6" s="109" t="s">
        <v>11</v>
      </c>
    </row>
    <row r="7" spans="1:84" s="89" customForma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  <c r="AI7" s="106"/>
      <c r="AJ7" s="106"/>
      <c r="AK7" s="106"/>
      <c r="AL7" s="106"/>
      <c r="AM7" s="107"/>
      <c r="AN7" s="106"/>
      <c r="AO7" s="106"/>
      <c r="AP7" s="106"/>
      <c r="AQ7" s="106"/>
      <c r="AR7" s="107"/>
      <c r="AS7" s="106"/>
      <c r="AT7" s="106"/>
      <c r="AU7" s="106"/>
      <c r="AV7" s="106"/>
      <c r="AW7" s="107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</row>
    <row r="8" spans="1:84" s="104" customFormat="1" x14ac:dyDescent="0.25">
      <c r="A8" s="103" t="s">
        <v>19</v>
      </c>
      <c r="B8" s="105">
        <v>70997</v>
      </c>
      <c r="C8" s="105">
        <v>71019</v>
      </c>
      <c r="D8" s="105">
        <v>71418</v>
      </c>
      <c r="E8" s="105">
        <v>71327</v>
      </c>
      <c r="F8" s="105">
        <v>71844</v>
      </c>
      <c r="G8" s="105">
        <v>72023</v>
      </c>
      <c r="H8" s="105">
        <v>72613</v>
      </c>
      <c r="I8" s="105">
        <v>73059</v>
      </c>
      <c r="J8" s="105">
        <v>72413</v>
      </c>
      <c r="K8" s="105">
        <v>74907</v>
      </c>
      <c r="L8" s="105">
        <v>74635</v>
      </c>
      <c r="M8" s="105">
        <v>74834</v>
      </c>
      <c r="N8" s="105">
        <v>75445</v>
      </c>
      <c r="O8" s="105">
        <v>76719</v>
      </c>
      <c r="P8" s="105">
        <v>77636</v>
      </c>
      <c r="Q8" s="105">
        <v>78618</v>
      </c>
      <c r="R8" s="105">
        <v>80108</v>
      </c>
      <c r="S8" s="105">
        <v>80093</v>
      </c>
      <c r="T8" s="105">
        <v>81041</v>
      </c>
      <c r="U8" s="105">
        <v>83624</v>
      </c>
      <c r="V8" s="105">
        <v>83450</v>
      </c>
      <c r="W8" s="105">
        <v>84907</v>
      </c>
      <c r="X8" s="105">
        <v>85397</v>
      </c>
      <c r="Y8" s="105">
        <v>86402</v>
      </c>
      <c r="Z8" s="105">
        <v>87942</v>
      </c>
      <c r="AA8" s="105">
        <v>89877</v>
      </c>
      <c r="AB8" s="105">
        <v>91919</v>
      </c>
      <c r="AC8" s="105">
        <v>93200</v>
      </c>
      <c r="AD8" s="105">
        <v>94943</v>
      </c>
      <c r="AE8" s="105">
        <v>95488</v>
      </c>
      <c r="AF8" s="105">
        <v>97578</v>
      </c>
      <c r="AG8" s="105">
        <v>99974</v>
      </c>
      <c r="AH8" s="102">
        <v>387983</v>
      </c>
      <c r="AI8" s="105">
        <v>99669</v>
      </c>
      <c r="AJ8" s="105">
        <v>100568</v>
      </c>
      <c r="AK8" s="105">
        <v>101178</v>
      </c>
      <c r="AL8" s="105">
        <v>100329</v>
      </c>
      <c r="AM8" s="102">
        <v>401744</v>
      </c>
      <c r="AN8" s="105">
        <v>100814</v>
      </c>
      <c r="AO8" s="105">
        <v>101784</v>
      </c>
      <c r="AP8" s="105">
        <v>102529</v>
      </c>
      <c r="AQ8" s="105">
        <v>103252</v>
      </c>
      <c r="AR8" s="102">
        <v>408379</v>
      </c>
      <c r="AS8" s="105">
        <v>104449</v>
      </c>
      <c r="AT8" s="105">
        <v>105389</v>
      </c>
      <c r="AU8" s="105">
        <v>106033</v>
      </c>
      <c r="AV8" s="105">
        <v>108728</v>
      </c>
      <c r="AW8" s="102">
        <v>424599</v>
      </c>
      <c r="AX8" s="105">
        <v>110369</v>
      </c>
      <c r="AY8" s="105">
        <v>112137</v>
      </c>
      <c r="AZ8" s="105">
        <v>114427</v>
      </c>
      <c r="BA8" s="105">
        <v>115645</v>
      </c>
      <c r="BB8" s="102">
        <v>452578</v>
      </c>
      <c r="BC8" s="105">
        <v>116759</v>
      </c>
      <c r="BD8" s="105">
        <v>117717</v>
      </c>
      <c r="BE8" s="105">
        <v>117401</v>
      </c>
      <c r="BF8" s="105">
        <v>119003</v>
      </c>
      <c r="BG8" s="102">
        <v>470880</v>
      </c>
      <c r="BH8" s="105">
        <v>120193</v>
      </c>
      <c r="BI8" s="105">
        <v>123276</v>
      </c>
      <c r="BJ8" s="105">
        <v>124503</v>
      </c>
      <c r="BK8" s="105">
        <v>125859</v>
      </c>
      <c r="BL8" s="102">
        <v>493831</v>
      </c>
      <c r="BM8" s="105">
        <v>127947</v>
      </c>
      <c r="BN8" s="105">
        <v>128224</v>
      </c>
      <c r="BO8" s="105">
        <v>129368</v>
      </c>
      <c r="BP8" s="105">
        <v>129989</v>
      </c>
      <c r="BQ8" s="102">
        <v>515528</v>
      </c>
      <c r="BR8" s="105">
        <v>131292</v>
      </c>
      <c r="BS8" s="105">
        <v>132117</v>
      </c>
      <c r="BT8" s="105">
        <v>133508</v>
      </c>
      <c r="BU8" s="105">
        <v>134345</v>
      </c>
      <c r="BV8" s="102">
        <v>531262</v>
      </c>
      <c r="BW8" s="105">
        <v>134556</v>
      </c>
      <c r="BX8" s="105">
        <v>135229</v>
      </c>
      <c r="BY8" s="105">
        <v>135515</v>
      </c>
      <c r="BZ8" s="105">
        <v>136816</v>
      </c>
      <c r="CA8" s="102">
        <v>542116</v>
      </c>
      <c r="CB8" s="105">
        <v>136636</v>
      </c>
      <c r="CC8" s="105">
        <v>137517</v>
      </c>
      <c r="CD8" s="105">
        <v>138576</v>
      </c>
      <c r="CE8" s="105">
        <v>138972</v>
      </c>
      <c r="CF8" s="102">
        <v>551701</v>
      </c>
    </row>
    <row r="9" spans="1:84" s="104" customFormat="1" x14ac:dyDescent="0.25">
      <c r="A9" s="105" t="s">
        <v>18</v>
      </c>
      <c r="B9" s="105">
        <v>10737</v>
      </c>
      <c r="C9" s="105">
        <v>10882</v>
      </c>
      <c r="D9" s="105">
        <v>10953</v>
      </c>
      <c r="E9" s="105">
        <v>11306</v>
      </c>
      <c r="F9" s="105">
        <v>11982</v>
      </c>
      <c r="G9" s="105">
        <v>12206</v>
      </c>
      <c r="H9" s="105">
        <v>11848</v>
      </c>
      <c r="I9" s="105">
        <v>11677</v>
      </c>
      <c r="J9" s="105">
        <v>11007</v>
      </c>
      <c r="K9" s="105">
        <v>12093</v>
      </c>
      <c r="L9" s="105">
        <v>12286</v>
      </c>
      <c r="M9" s="105">
        <v>12484</v>
      </c>
      <c r="N9" s="105">
        <v>12833</v>
      </c>
      <c r="O9" s="105">
        <v>12322</v>
      </c>
      <c r="P9" s="105">
        <v>13266</v>
      </c>
      <c r="Q9" s="105">
        <v>13360</v>
      </c>
      <c r="R9" s="105">
        <v>13793</v>
      </c>
      <c r="S9" s="105">
        <v>13943</v>
      </c>
      <c r="T9" s="105">
        <v>13977</v>
      </c>
      <c r="U9" s="105">
        <v>15387</v>
      </c>
      <c r="V9" s="105">
        <v>14717</v>
      </c>
      <c r="W9" s="105">
        <v>16090</v>
      </c>
      <c r="X9" s="105">
        <v>16398</v>
      </c>
      <c r="Y9" s="105">
        <v>16691</v>
      </c>
      <c r="Z9" s="105">
        <v>17679</v>
      </c>
      <c r="AA9" s="105">
        <v>19237</v>
      </c>
      <c r="AB9" s="105">
        <v>19868</v>
      </c>
      <c r="AC9" s="105">
        <v>19871</v>
      </c>
      <c r="AD9" s="105">
        <v>20734</v>
      </c>
      <c r="AE9" s="105">
        <v>21474</v>
      </c>
      <c r="AF9" s="105">
        <v>22415</v>
      </c>
      <c r="AG9" s="105">
        <v>22799</v>
      </c>
      <c r="AH9" s="102">
        <v>87422</v>
      </c>
      <c r="AI9" s="105">
        <v>23241</v>
      </c>
      <c r="AJ9" s="105">
        <v>23479</v>
      </c>
      <c r="AK9" s="105">
        <v>24413</v>
      </c>
      <c r="AL9" s="105">
        <v>25447</v>
      </c>
      <c r="AM9" s="102">
        <v>96580</v>
      </c>
      <c r="AN9" s="105">
        <v>22987</v>
      </c>
      <c r="AO9" s="105">
        <v>20796</v>
      </c>
      <c r="AP9" s="105">
        <v>21229</v>
      </c>
      <c r="AQ9" s="105">
        <v>22732</v>
      </c>
      <c r="AR9" s="102">
        <v>87744</v>
      </c>
      <c r="AS9" s="105">
        <v>23047</v>
      </c>
      <c r="AT9" s="105">
        <v>23655</v>
      </c>
      <c r="AU9" s="105">
        <v>24842</v>
      </c>
      <c r="AV9" s="105">
        <v>25716</v>
      </c>
      <c r="AW9" s="102">
        <v>97260</v>
      </c>
      <c r="AX9" s="105">
        <v>27902</v>
      </c>
      <c r="AY9" s="105">
        <v>29484</v>
      </c>
      <c r="AZ9" s="105">
        <v>29931</v>
      </c>
      <c r="BA9" s="105">
        <v>30841</v>
      </c>
      <c r="BB9" s="102">
        <v>118158</v>
      </c>
      <c r="BC9" s="105">
        <v>31558</v>
      </c>
      <c r="BD9" s="105">
        <v>32586</v>
      </c>
      <c r="BE9" s="105">
        <v>32583</v>
      </c>
      <c r="BF9" s="105">
        <v>32153</v>
      </c>
      <c r="BG9" s="102">
        <v>128880</v>
      </c>
      <c r="BH9" s="105">
        <v>32789</v>
      </c>
      <c r="BI9" s="105">
        <v>34740</v>
      </c>
      <c r="BJ9" s="105">
        <v>34604</v>
      </c>
      <c r="BK9" s="105">
        <v>34451</v>
      </c>
      <c r="BL9" s="102">
        <v>136584</v>
      </c>
      <c r="BM9" s="105">
        <v>35341</v>
      </c>
      <c r="BN9" s="105">
        <v>36132</v>
      </c>
      <c r="BO9" s="105">
        <v>37012</v>
      </c>
      <c r="BP9" s="105">
        <v>38851</v>
      </c>
      <c r="BQ9" s="102">
        <v>147336</v>
      </c>
      <c r="BR9" s="105">
        <v>38121</v>
      </c>
      <c r="BS9" s="105">
        <v>35717</v>
      </c>
      <c r="BT9" s="105">
        <v>38953</v>
      </c>
      <c r="BU9" s="105">
        <v>36634</v>
      </c>
      <c r="BV9" s="102">
        <v>149425</v>
      </c>
      <c r="BW9" s="105">
        <v>35580</v>
      </c>
      <c r="BX9" s="105">
        <v>33886</v>
      </c>
      <c r="BY9" s="105">
        <v>34194</v>
      </c>
      <c r="BZ9" s="105">
        <v>34809</v>
      </c>
      <c r="CA9" s="102">
        <v>138469</v>
      </c>
      <c r="CB9" s="105">
        <v>35180</v>
      </c>
      <c r="CC9" s="105">
        <v>35381</v>
      </c>
      <c r="CD9" s="105">
        <v>34834</v>
      </c>
      <c r="CE9" s="105">
        <v>33414</v>
      </c>
      <c r="CF9" s="102">
        <v>138809</v>
      </c>
    </row>
    <row r="10" spans="1:84" s="101" customFormat="1" x14ac:dyDescent="0.25">
      <c r="A10" s="103" t="s">
        <v>27</v>
      </c>
      <c r="B10" s="103">
        <v>81734</v>
      </c>
      <c r="C10" s="103">
        <v>81901</v>
      </c>
      <c r="D10" s="103">
        <v>82371</v>
      </c>
      <c r="E10" s="103">
        <v>82633</v>
      </c>
      <c r="F10" s="103">
        <v>83826</v>
      </c>
      <c r="G10" s="103">
        <v>84229</v>
      </c>
      <c r="H10" s="103">
        <v>84461</v>
      </c>
      <c r="I10" s="103">
        <v>84736</v>
      </c>
      <c r="J10" s="103">
        <v>83420</v>
      </c>
      <c r="K10" s="103">
        <v>87000</v>
      </c>
      <c r="L10" s="103">
        <v>86921</v>
      </c>
      <c r="M10" s="103">
        <v>87318</v>
      </c>
      <c r="N10" s="103">
        <v>88278</v>
      </c>
      <c r="O10" s="103">
        <v>89041</v>
      </c>
      <c r="P10" s="103">
        <v>90902</v>
      </c>
      <c r="Q10" s="103">
        <v>91978</v>
      </c>
      <c r="R10" s="103">
        <v>93901</v>
      </c>
      <c r="S10" s="103">
        <v>94036</v>
      </c>
      <c r="T10" s="103">
        <v>95018</v>
      </c>
      <c r="U10" s="103">
        <v>99011</v>
      </c>
      <c r="V10" s="103">
        <v>98167</v>
      </c>
      <c r="W10" s="103">
        <v>100997</v>
      </c>
      <c r="X10" s="103">
        <v>101795</v>
      </c>
      <c r="Y10" s="103">
        <v>103093</v>
      </c>
      <c r="Z10" s="103">
        <v>105621</v>
      </c>
      <c r="AA10" s="103">
        <v>109114</v>
      </c>
      <c r="AB10" s="103">
        <v>111787</v>
      </c>
      <c r="AC10" s="103">
        <v>113071</v>
      </c>
      <c r="AD10" s="103">
        <v>115677</v>
      </c>
      <c r="AE10" s="103">
        <v>116962</v>
      </c>
      <c r="AF10" s="103">
        <v>119993</v>
      </c>
      <c r="AG10" s="103">
        <v>122773</v>
      </c>
      <c r="AH10" s="102">
        <v>475405</v>
      </c>
      <c r="AI10" s="103">
        <v>122910</v>
      </c>
      <c r="AJ10" s="103">
        <v>124047</v>
      </c>
      <c r="AK10" s="103">
        <v>125591</v>
      </c>
      <c r="AL10" s="103">
        <v>125776</v>
      </c>
      <c r="AM10" s="102">
        <v>498324</v>
      </c>
      <c r="AN10" s="103">
        <v>123801</v>
      </c>
      <c r="AO10" s="103">
        <v>122580</v>
      </c>
      <c r="AP10" s="103">
        <v>123758</v>
      </c>
      <c r="AQ10" s="103">
        <v>125984</v>
      </c>
      <c r="AR10" s="102">
        <v>496123</v>
      </c>
      <c r="AS10" s="103">
        <v>127496</v>
      </c>
      <c r="AT10" s="103">
        <v>129044</v>
      </c>
      <c r="AU10" s="103">
        <v>130875</v>
      </c>
      <c r="AV10" s="103">
        <v>134444</v>
      </c>
      <c r="AW10" s="102">
        <v>521859</v>
      </c>
      <c r="AX10" s="103">
        <v>138271</v>
      </c>
      <c r="AY10" s="103">
        <v>141621</v>
      </c>
      <c r="AZ10" s="103">
        <v>144358</v>
      </c>
      <c r="BA10" s="103">
        <v>146486</v>
      </c>
      <c r="BB10" s="102">
        <v>570736</v>
      </c>
      <c r="BC10" s="103">
        <v>148317</v>
      </c>
      <c r="BD10" s="103">
        <v>150303</v>
      </c>
      <c r="BE10" s="103">
        <v>149984</v>
      </c>
      <c r="BF10" s="103">
        <v>151156</v>
      </c>
      <c r="BG10" s="102">
        <v>599760</v>
      </c>
      <c r="BH10" s="103">
        <v>152982</v>
      </c>
      <c r="BI10" s="103">
        <v>158016</v>
      </c>
      <c r="BJ10" s="103">
        <v>159107</v>
      </c>
      <c r="BK10" s="103">
        <v>160310</v>
      </c>
      <c r="BL10" s="102">
        <v>630415</v>
      </c>
      <c r="BM10" s="103">
        <v>163288</v>
      </c>
      <c r="BN10" s="103">
        <v>164356</v>
      </c>
      <c r="BO10" s="103">
        <v>166380</v>
      </c>
      <c r="BP10" s="103">
        <v>168840</v>
      </c>
      <c r="BQ10" s="102">
        <v>662864</v>
      </c>
      <c r="BR10" s="103">
        <v>169413</v>
      </c>
      <c r="BS10" s="103">
        <v>167834</v>
      </c>
      <c r="BT10" s="103">
        <v>172461</v>
      </c>
      <c r="BU10" s="103">
        <v>170979</v>
      </c>
      <c r="BV10" s="102">
        <v>680687</v>
      </c>
      <c r="BW10" s="103">
        <v>170136</v>
      </c>
      <c r="BX10" s="103">
        <v>169115</v>
      </c>
      <c r="BY10" s="103">
        <v>169709</v>
      </c>
      <c r="BZ10" s="103">
        <v>171625</v>
      </c>
      <c r="CA10" s="102">
        <v>680585</v>
      </c>
      <c r="CB10" s="103">
        <v>171816</v>
      </c>
      <c r="CC10" s="103">
        <v>172898</v>
      </c>
      <c r="CD10" s="103">
        <v>173410</v>
      </c>
      <c r="CE10" s="103">
        <v>172386</v>
      </c>
      <c r="CF10" s="102">
        <v>690510</v>
      </c>
    </row>
    <row r="11" spans="1:84" s="104" customFormat="1" x14ac:dyDescent="0.25">
      <c r="A11" s="105" t="s">
        <v>13</v>
      </c>
      <c r="B11" s="105">
        <v>59953</v>
      </c>
      <c r="C11" s="105">
        <v>60068</v>
      </c>
      <c r="D11" s="105">
        <v>60295</v>
      </c>
      <c r="E11" s="105">
        <v>60648</v>
      </c>
      <c r="F11" s="105">
        <v>60935</v>
      </c>
      <c r="G11" s="105">
        <v>61101</v>
      </c>
      <c r="H11" s="105">
        <v>61201</v>
      </c>
      <c r="I11" s="105">
        <v>61763</v>
      </c>
      <c r="J11" s="105">
        <v>61523</v>
      </c>
      <c r="K11" s="105">
        <v>61930</v>
      </c>
      <c r="L11" s="105">
        <v>62865</v>
      </c>
      <c r="M11" s="105">
        <v>62385</v>
      </c>
      <c r="N11" s="105">
        <v>62591</v>
      </c>
      <c r="O11" s="105">
        <v>63533</v>
      </c>
      <c r="P11" s="105">
        <v>64372</v>
      </c>
      <c r="Q11" s="105">
        <v>65005</v>
      </c>
      <c r="R11" s="105">
        <v>65897</v>
      </c>
      <c r="S11" s="105">
        <v>66014</v>
      </c>
      <c r="T11" s="105">
        <v>66507</v>
      </c>
      <c r="U11" s="105">
        <v>68144</v>
      </c>
      <c r="V11" s="105">
        <v>68224</v>
      </c>
      <c r="W11" s="105">
        <v>69633</v>
      </c>
      <c r="X11" s="105">
        <v>69784</v>
      </c>
      <c r="Y11" s="105">
        <v>70312</v>
      </c>
      <c r="Z11" s="105">
        <v>71833</v>
      </c>
      <c r="AA11" s="105">
        <v>73243</v>
      </c>
      <c r="AB11" s="105">
        <v>74602</v>
      </c>
      <c r="AC11" s="105">
        <v>75692</v>
      </c>
      <c r="AD11" s="105">
        <v>77227</v>
      </c>
      <c r="AE11" s="105">
        <v>78153</v>
      </c>
      <c r="AF11" s="105">
        <v>79908</v>
      </c>
      <c r="AG11" s="105">
        <v>80817</v>
      </c>
      <c r="AH11" s="102">
        <v>316105</v>
      </c>
      <c r="AI11" s="105">
        <v>81197</v>
      </c>
      <c r="AJ11" s="105">
        <v>81536</v>
      </c>
      <c r="AK11" s="105">
        <v>82066</v>
      </c>
      <c r="AL11" s="105">
        <v>82212</v>
      </c>
      <c r="AM11" s="102">
        <v>327011</v>
      </c>
      <c r="AN11" s="105">
        <v>82340</v>
      </c>
      <c r="AO11" s="105">
        <v>82853</v>
      </c>
      <c r="AP11" s="105">
        <v>83177</v>
      </c>
      <c r="AQ11" s="105">
        <v>83905</v>
      </c>
      <c r="AR11" s="102">
        <v>332275</v>
      </c>
      <c r="AS11" s="105">
        <v>85571</v>
      </c>
      <c r="AT11" s="105">
        <v>86703</v>
      </c>
      <c r="AU11" s="105">
        <v>87931</v>
      </c>
      <c r="AV11" s="105">
        <v>89098</v>
      </c>
      <c r="AW11" s="102">
        <v>349303</v>
      </c>
      <c r="AX11" s="105">
        <v>89615</v>
      </c>
      <c r="AY11" s="105">
        <v>92121</v>
      </c>
      <c r="AZ11" s="105">
        <v>92928</v>
      </c>
      <c r="BA11" s="105">
        <v>93735</v>
      </c>
      <c r="BB11" s="102">
        <v>368399</v>
      </c>
      <c r="BC11" s="105">
        <v>94933</v>
      </c>
      <c r="BD11" s="105">
        <v>96008</v>
      </c>
      <c r="BE11" s="105">
        <v>97022</v>
      </c>
      <c r="BF11" s="105">
        <v>98060</v>
      </c>
      <c r="BG11" s="102">
        <v>386023</v>
      </c>
      <c r="BH11" s="105">
        <v>98821</v>
      </c>
      <c r="BI11" s="105">
        <v>100725</v>
      </c>
      <c r="BJ11" s="105">
        <v>101729</v>
      </c>
      <c r="BK11" s="105">
        <v>102670</v>
      </c>
      <c r="BL11" s="102">
        <v>403945</v>
      </c>
      <c r="BM11" s="105">
        <v>103540</v>
      </c>
      <c r="BN11" s="105">
        <v>104923</v>
      </c>
      <c r="BO11" s="105">
        <v>105778</v>
      </c>
      <c r="BP11" s="105">
        <v>107393</v>
      </c>
      <c r="BQ11" s="102">
        <v>421634</v>
      </c>
      <c r="BR11" s="105">
        <v>107881</v>
      </c>
      <c r="BS11" s="105">
        <v>108652</v>
      </c>
      <c r="BT11" s="105">
        <v>110093</v>
      </c>
      <c r="BU11" s="105">
        <v>110168</v>
      </c>
      <c r="BV11" s="102">
        <v>436794</v>
      </c>
      <c r="BW11" s="105">
        <v>110465</v>
      </c>
      <c r="BX11" s="105">
        <v>110582</v>
      </c>
      <c r="BY11" s="105">
        <v>110832</v>
      </c>
      <c r="BZ11" s="105">
        <v>112368</v>
      </c>
      <c r="CA11" s="102">
        <v>444247</v>
      </c>
      <c r="CB11" s="105">
        <v>112663</v>
      </c>
      <c r="CC11" s="105">
        <v>113098</v>
      </c>
      <c r="CD11" s="105">
        <v>114021</v>
      </c>
      <c r="CE11" s="105">
        <v>114144</v>
      </c>
      <c r="CF11" s="102">
        <v>453926</v>
      </c>
    </row>
    <row r="12" spans="1:84" s="104" customFormat="1" x14ac:dyDescent="0.25">
      <c r="A12" s="105" t="s">
        <v>14</v>
      </c>
      <c r="B12" s="105">
        <v>48407</v>
      </c>
      <c r="C12" s="105">
        <v>48518</v>
      </c>
      <c r="D12" s="105">
        <v>48533</v>
      </c>
      <c r="E12" s="105">
        <v>48508</v>
      </c>
      <c r="F12" s="105">
        <v>48992</v>
      </c>
      <c r="G12" s="105">
        <v>49291</v>
      </c>
      <c r="H12" s="105">
        <v>49094</v>
      </c>
      <c r="I12" s="105">
        <v>49596</v>
      </c>
      <c r="J12" s="105">
        <v>49737</v>
      </c>
      <c r="K12" s="105">
        <v>49932</v>
      </c>
      <c r="L12" s="105">
        <v>50588</v>
      </c>
      <c r="M12" s="105">
        <v>50622</v>
      </c>
      <c r="N12" s="105">
        <v>50664</v>
      </c>
      <c r="O12" s="105">
        <v>51446</v>
      </c>
      <c r="P12" s="105">
        <v>52052</v>
      </c>
      <c r="Q12" s="105">
        <v>52662</v>
      </c>
      <c r="R12" s="105">
        <v>53276</v>
      </c>
      <c r="S12" s="105">
        <v>53224</v>
      </c>
      <c r="T12" s="105">
        <v>53698</v>
      </c>
      <c r="U12" s="105">
        <v>54624</v>
      </c>
      <c r="V12" s="105">
        <v>54678</v>
      </c>
      <c r="W12" s="105">
        <v>55899</v>
      </c>
      <c r="X12" s="105">
        <v>56156</v>
      </c>
      <c r="Y12" s="105">
        <v>56786</v>
      </c>
      <c r="Z12" s="105">
        <v>57655</v>
      </c>
      <c r="AA12" s="105">
        <v>59111</v>
      </c>
      <c r="AB12" s="105">
        <v>60129</v>
      </c>
      <c r="AC12" s="105">
        <v>60991</v>
      </c>
      <c r="AD12" s="105">
        <v>62448</v>
      </c>
      <c r="AE12" s="105">
        <v>63304</v>
      </c>
      <c r="AF12" s="105">
        <v>64366</v>
      </c>
      <c r="AG12" s="105">
        <v>65055</v>
      </c>
      <c r="AH12" s="102">
        <v>255173</v>
      </c>
      <c r="AI12" s="105">
        <v>65659</v>
      </c>
      <c r="AJ12" s="105">
        <v>65740</v>
      </c>
      <c r="AK12" s="105">
        <v>66359</v>
      </c>
      <c r="AL12" s="105">
        <v>66331</v>
      </c>
      <c r="AM12" s="102">
        <v>264089</v>
      </c>
      <c r="AN12" s="105">
        <v>66158</v>
      </c>
      <c r="AO12" s="105">
        <v>66383</v>
      </c>
      <c r="AP12" s="105">
        <v>66260</v>
      </c>
      <c r="AQ12" s="105">
        <v>66786</v>
      </c>
      <c r="AR12" s="102">
        <v>265587</v>
      </c>
      <c r="AS12" s="105">
        <v>68251</v>
      </c>
      <c r="AT12" s="105">
        <v>69124</v>
      </c>
      <c r="AU12" s="105">
        <v>70187</v>
      </c>
      <c r="AV12" s="105">
        <v>71286</v>
      </c>
      <c r="AW12" s="102">
        <v>278848</v>
      </c>
      <c r="AX12" s="105">
        <v>71666</v>
      </c>
      <c r="AY12" s="105">
        <v>73910</v>
      </c>
      <c r="AZ12" s="105">
        <v>74550</v>
      </c>
      <c r="BA12" s="105">
        <v>75390</v>
      </c>
      <c r="BB12" s="102">
        <v>295516</v>
      </c>
      <c r="BC12" s="105">
        <v>76151</v>
      </c>
      <c r="BD12" s="105">
        <v>76827</v>
      </c>
      <c r="BE12" s="105">
        <v>77464</v>
      </c>
      <c r="BF12" s="105">
        <v>78029</v>
      </c>
      <c r="BG12" s="102">
        <v>308471</v>
      </c>
      <c r="BH12" s="105">
        <v>78465</v>
      </c>
      <c r="BI12" s="105">
        <v>79593</v>
      </c>
      <c r="BJ12" s="105">
        <v>80147</v>
      </c>
      <c r="BK12" s="105">
        <v>80725</v>
      </c>
      <c r="BL12" s="102">
        <v>318930</v>
      </c>
      <c r="BM12" s="105">
        <v>81542</v>
      </c>
      <c r="BN12" s="105">
        <v>82774</v>
      </c>
      <c r="BO12" s="105">
        <v>83326</v>
      </c>
      <c r="BP12" s="105">
        <v>84902</v>
      </c>
      <c r="BQ12" s="102">
        <v>332544</v>
      </c>
      <c r="BR12" s="105">
        <v>84950</v>
      </c>
      <c r="BS12" s="105">
        <v>85486</v>
      </c>
      <c r="BT12" s="105">
        <v>86374</v>
      </c>
      <c r="BU12" s="105">
        <v>86375</v>
      </c>
      <c r="BV12" s="102">
        <v>343185</v>
      </c>
      <c r="BW12" s="105">
        <v>86607</v>
      </c>
      <c r="BX12" s="105">
        <v>86558</v>
      </c>
      <c r="BY12" s="105">
        <v>86884</v>
      </c>
      <c r="BZ12" s="105">
        <v>88346</v>
      </c>
      <c r="CA12" s="102">
        <v>348395</v>
      </c>
      <c r="CB12" s="105">
        <v>87997</v>
      </c>
      <c r="CC12" s="105">
        <v>88270</v>
      </c>
      <c r="CD12" s="105">
        <v>89092</v>
      </c>
      <c r="CE12" s="105">
        <v>89102</v>
      </c>
      <c r="CF12" s="102">
        <v>354461</v>
      </c>
    </row>
    <row r="13" spans="1:84" s="104" customFormat="1" x14ac:dyDescent="0.25">
      <c r="A13" s="105" t="s">
        <v>15</v>
      </c>
      <c r="B13" s="105">
        <v>11533</v>
      </c>
      <c r="C13" s="105">
        <v>11652</v>
      </c>
      <c r="D13" s="105">
        <v>11751</v>
      </c>
      <c r="E13" s="105">
        <v>12063</v>
      </c>
      <c r="F13" s="105">
        <v>11955</v>
      </c>
      <c r="G13" s="105">
        <v>11901</v>
      </c>
      <c r="H13" s="105">
        <v>12093</v>
      </c>
      <c r="I13" s="105">
        <v>12080</v>
      </c>
      <c r="J13" s="105">
        <v>11757</v>
      </c>
      <c r="K13" s="105">
        <v>12078</v>
      </c>
      <c r="L13" s="105">
        <v>12265</v>
      </c>
      <c r="M13" s="105">
        <v>11713</v>
      </c>
      <c r="N13" s="105">
        <v>11908</v>
      </c>
      <c r="O13" s="105">
        <v>12165</v>
      </c>
      <c r="P13" s="105">
        <v>12326</v>
      </c>
      <c r="Q13" s="105">
        <v>12260</v>
      </c>
      <c r="R13" s="105">
        <v>12659</v>
      </c>
      <c r="S13" s="105">
        <v>12883</v>
      </c>
      <c r="T13" s="105">
        <v>12854</v>
      </c>
      <c r="U13" s="105">
        <v>13341</v>
      </c>
      <c r="V13" s="105">
        <v>13641</v>
      </c>
      <c r="W13" s="105">
        <v>13780</v>
      </c>
      <c r="X13" s="105">
        <v>13640</v>
      </c>
      <c r="Y13" s="105">
        <v>13373</v>
      </c>
      <c r="Z13" s="105">
        <v>14260</v>
      </c>
      <c r="AA13" s="105">
        <v>14165</v>
      </c>
      <c r="AB13" s="105">
        <v>14491</v>
      </c>
      <c r="AC13" s="105">
        <v>14568</v>
      </c>
      <c r="AD13" s="105">
        <v>14805</v>
      </c>
      <c r="AE13" s="105">
        <v>14885</v>
      </c>
      <c r="AF13" s="105">
        <v>15560</v>
      </c>
      <c r="AG13" s="105">
        <v>15683</v>
      </c>
      <c r="AH13" s="102">
        <v>60933</v>
      </c>
      <c r="AI13" s="105">
        <v>15541</v>
      </c>
      <c r="AJ13" s="105">
        <v>15823</v>
      </c>
      <c r="AK13" s="105">
        <v>15700</v>
      </c>
      <c r="AL13" s="105">
        <v>15862</v>
      </c>
      <c r="AM13" s="102">
        <v>62926</v>
      </c>
      <c r="AN13" s="105">
        <v>16199</v>
      </c>
      <c r="AO13" s="105">
        <v>16478</v>
      </c>
      <c r="AP13" s="105">
        <v>16909</v>
      </c>
      <c r="AQ13" s="105">
        <v>17035</v>
      </c>
      <c r="AR13" s="102">
        <v>66621</v>
      </c>
      <c r="AS13" s="105">
        <v>17357</v>
      </c>
      <c r="AT13" s="105">
        <v>17539</v>
      </c>
      <c r="AU13" s="105">
        <v>17692</v>
      </c>
      <c r="AV13" s="105">
        <v>17778</v>
      </c>
      <c r="AW13" s="102">
        <v>70366</v>
      </c>
      <c r="AX13" s="105">
        <v>17903</v>
      </c>
      <c r="AY13" s="105">
        <v>18180</v>
      </c>
      <c r="AZ13" s="105">
        <v>18333</v>
      </c>
      <c r="BA13" s="105">
        <v>18465</v>
      </c>
      <c r="BB13" s="102">
        <v>72881</v>
      </c>
      <c r="BC13" s="105">
        <v>18695</v>
      </c>
      <c r="BD13" s="105">
        <v>19179</v>
      </c>
      <c r="BE13" s="105">
        <v>19527</v>
      </c>
      <c r="BF13" s="105">
        <v>20072</v>
      </c>
      <c r="BG13" s="102">
        <v>77473</v>
      </c>
      <c r="BH13" s="105">
        <v>20272</v>
      </c>
      <c r="BI13" s="105">
        <v>21045</v>
      </c>
      <c r="BJ13" s="105">
        <v>21448</v>
      </c>
      <c r="BK13" s="105">
        <v>21862</v>
      </c>
      <c r="BL13" s="102">
        <v>84627</v>
      </c>
      <c r="BM13" s="105">
        <v>21888</v>
      </c>
      <c r="BN13" s="105">
        <v>22013</v>
      </c>
      <c r="BO13" s="105">
        <v>22263</v>
      </c>
      <c r="BP13" s="105">
        <v>22481</v>
      </c>
      <c r="BQ13" s="102">
        <v>88645</v>
      </c>
      <c r="BR13" s="105">
        <v>22782</v>
      </c>
      <c r="BS13" s="105">
        <v>23020</v>
      </c>
      <c r="BT13" s="105">
        <v>23514</v>
      </c>
      <c r="BU13" s="105">
        <v>23718</v>
      </c>
      <c r="BV13" s="102">
        <v>93034</v>
      </c>
      <c r="BW13" s="105">
        <v>23683</v>
      </c>
      <c r="BX13" s="105">
        <v>23838</v>
      </c>
      <c r="BY13" s="105">
        <v>23727</v>
      </c>
      <c r="BZ13" s="105">
        <v>23973</v>
      </c>
      <c r="CA13" s="102">
        <v>95221</v>
      </c>
      <c r="CB13" s="105">
        <v>24575</v>
      </c>
      <c r="CC13" s="105">
        <v>24668</v>
      </c>
      <c r="CD13" s="105">
        <v>24772</v>
      </c>
      <c r="CE13" s="105">
        <v>24972</v>
      </c>
      <c r="CF13" s="102">
        <v>98987</v>
      </c>
    </row>
    <row r="14" spans="1:84" s="104" customFormat="1" x14ac:dyDescent="0.25">
      <c r="A14" s="105" t="s">
        <v>44</v>
      </c>
      <c r="B14" s="105">
        <v>9845</v>
      </c>
      <c r="C14" s="105">
        <v>9839</v>
      </c>
      <c r="D14" s="105">
        <v>9892</v>
      </c>
      <c r="E14" s="105">
        <v>9542</v>
      </c>
      <c r="F14" s="105">
        <v>10031</v>
      </c>
      <c r="G14" s="105">
        <v>10730</v>
      </c>
      <c r="H14" s="105">
        <v>11159</v>
      </c>
      <c r="I14" s="105">
        <v>11001</v>
      </c>
      <c r="J14" s="105">
        <v>10704</v>
      </c>
      <c r="K14" s="105">
        <v>12518</v>
      </c>
      <c r="L14" s="105">
        <v>12179</v>
      </c>
      <c r="M14" s="105">
        <v>12292</v>
      </c>
      <c r="N14" s="105">
        <v>12846</v>
      </c>
      <c r="O14" s="105">
        <v>13196</v>
      </c>
      <c r="P14" s="105">
        <v>12820</v>
      </c>
      <c r="Q14" s="105">
        <v>14309</v>
      </c>
      <c r="R14" s="105">
        <v>14421</v>
      </c>
      <c r="S14" s="105">
        <v>14006</v>
      </c>
      <c r="T14" s="105">
        <v>14772</v>
      </c>
      <c r="U14" s="105">
        <v>15890</v>
      </c>
      <c r="V14" s="105">
        <v>15883</v>
      </c>
      <c r="W14" s="105">
        <v>16125</v>
      </c>
      <c r="X14" s="105">
        <v>17065</v>
      </c>
      <c r="Y14" s="105">
        <v>17821</v>
      </c>
      <c r="Z14" s="105">
        <v>17458</v>
      </c>
      <c r="AA14" s="105">
        <v>20262</v>
      </c>
      <c r="AB14" s="105">
        <v>20500</v>
      </c>
      <c r="AC14" s="105">
        <v>20762</v>
      </c>
      <c r="AD14" s="105">
        <v>21932</v>
      </c>
      <c r="AE14" s="105">
        <v>22010</v>
      </c>
      <c r="AF14" s="105">
        <v>22823</v>
      </c>
      <c r="AG14" s="105">
        <v>23617</v>
      </c>
      <c r="AH14" s="102">
        <v>90382</v>
      </c>
      <c r="AI14" s="105">
        <v>24310</v>
      </c>
      <c r="AJ14" s="105">
        <v>25164</v>
      </c>
      <c r="AK14" s="105">
        <v>25542</v>
      </c>
      <c r="AL14" s="105">
        <v>24275</v>
      </c>
      <c r="AM14" s="102">
        <v>99291</v>
      </c>
      <c r="AN14" s="105">
        <v>24329</v>
      </c>
      <c r="AO14" s="105">
        <v>24867</v>
      </c>
      <c r="AP14" s="105">
        <v>24375</v>
      </c>
      <c r="AQ14" s="105">
        <v>24444</v>
      </c>
      <c r="AR14" s="102">
        <v>98015</v>
      </c>
      <c r="AS14" s="105">
        <v>24727</v>
      </c>
      <c r="AT14" s="105">
        <v>24796</v>
      </c>
      <c r="AU14" s="105">
        <v>25530</v>
      </c>
      <c r="AV14" s="105">
        <v>27726</v>
      </c>
      <c r="AW14" s="102">
        <v>102779</v>
      </c>
      <c r="AX14" s="105">
        <v>28537</v>
      </c>
      <c r="AY14" s="105">
        <v>30368</v>
      </c>
      <c r="AZ14" s="105">
        <v>31434</v>
      </c>
      <c r="BA14" s="105">
        <v>31938</v>
      </c>
      <c r="BB14" s="102">
        <v>122277</v>
      </c>
      <c r="BC14" s="105">
        <v>32087</v>
      </c>
      <c r="BD14" s="105">
        <v>33756</v>
      </c>
      <c r="BE14" s="105">
        <v>30572</v>
      </c>
      <c r="BF14" s="105">
        <v>31665</v>
      </c>
      <c r="BG14" s="102">
        <v>128080</v>
      </c>
      <c r="BH14" s="105">
        <v>33084</v>
      </c>
      <c r="BI14" s="105">
        <v>34149</v>
      </c>
      <c r="BJ14" s="105">
        <v>34408</v>
      </c>
      <c r="BK14" s="105">
        <v>35110</v>
      </c>
      <c r="BL14" s="102">
        <v>136751</v>
      </c>
      <c r="BM14" s="105">
        <v>36710</v>
      </c>
      <c r="BN14" s="105">
        <v>36966</v>
      </c>
      <c r="BO14" s="105">
        <v>38286</v>
      </c>
      <c r="BP14" s="105">
        <v>38239</v>
      </c>
      <c r="BQ14" s="102">
        <v>150201</v>
      </c>
      <c r="BR14" s="105">
        <v>38426</v>
      </c>
      <c r="BS14" s="105">
        <v>38165</v>
      </c>
      <c r="BT14" s="105">
        <v>38228</v>
      </c>
      <c r="BU14" s="105">
        <v>38160</v>
      </c>
      <c r="BV14" s="102">
        <v>152979</v>
      </c>
      <c r="BW14" s="105">
        <v>37427</v>
      </c>
      <c r="BX14" s="105">
        <v>37126</v>
      </c>
      <c r="BY14" s="105">
        <v>37219</v>
      </c>
      <c r="BZ14" s="105">
        <v>37144</v>
      </c>
      <c r="CA14" s="102">
        <v>148916</v>
      </c>
      <c r="CB14" s="105">
        <v>36804</v>
      </c>
      <c r="CC14" s="105">
        <v>37679</v>
      </c>
      <c r="CD14" s="105">
        <v>37324</v>
      </c>
      <c r="CE14" s="105">
        <v>37239</v>
      </c>
      <c r="CF14" s="102">
        <v>149046</v>
      </c>
    </row>
    <row r="15" spans="1:84" s="104" customFormat="1" x14ac:dyDescent="0.25">
      <c r="A15" s="105" t="s">
        <v>43</v>
      </c>
      <c r="B15" s="105">
        <v>-404</v>
      </c>
      <c r="C15" s="105">
        <v>-108</v>
      </c>
      <c r="D15" s="105">
        <v>893</v>
      </c>
      <c r="E15" s="105">
        <v>1235</v>
      </c>
      <c r="F15" s="105">
        <v>-1772</v>
      </c>
      <c r="G15" s="105">
        <v>292</v>
      </c>
      <c r="H15" s="105">
        <v>1086</v>
      </c>
      <c r="I15" s="105">
        <v>1800</v>
      </c>
      <c r="J15" s="105">
        <v>-708</v>
      </c>
      <c r="K15" s="105">
        <v>435</v>
      </c>
      <c r="L15" s="105">
        <v>879</v>
      </c>
      <c r="M15" s="105">
        <v>205</v>
      </c>
      <c r="N15" s="105">
        <v>-487</v>
      </c>
      <c r="O15" s="105">
        <v>304</v>
      </c>
      <c r="P15" s="105">
        <v>1106</v>
      </c>
      <c r="Q15" s="105">
        <v>335</v>
      </c>
      <c r="R15" s="105">
        <v>-478</v>
      </c>
      <c r="S15" s="105">
        <v>-1567</v>
      </c>
      <c r="T15" s="105">
        <v>2254</v>
      </c>
      <c r="U15" s="105">
        <v>1761</v>
      </c>
      <c r="V15" s="105">
        <v>-1077</v>
      </c>
      <c r="W15" s="105">
        <v>316</v>
      </c>
      <c r="X15" s="105">
        <v>1644</v>
      </c>
      <c r="Y15" s="105">
        <v>1006</v>
      </c>
      <c r="Z15" s="105">
        <v>-1086</v>
      </c>
      <c r="AA15" s="105">
        <v>-51</v>
      </c>
      <c r="AB15" s="105">
        <v>3188</v>
      </c>
      <c r="AC15" s="105">
        <v>948</v>
      </c>
      <c r="AD15" s="105">
        <v>-1565</v>
      </c>
      <c r="AE15" s="105">
        <v>718</v>
      </c>
      <c r="AF15" s="105">
        <v>2201</v>
      </c>
      <c r="AG15" s="105">
        <v>776</v>
      </c>
      <c r="AH15" s="102">
        <v>2130</v>
      </c>
      <c r="AI15" s="105">
        <v>-667</v>
      </c>
      <c r="AJ15" s="105">
        <v>890</v>
      </c>
      <c r="AK15" s="105">
        <v>1044</v>
      </c>
      <c r="AL15" s="105">
        <v>290</v>
      </c>
      <c r="AM15" s="102">
        <v>1557</v>
      </c>
      <c r="AN15" s="105">
        <v>-794</v>
      </c>
      <c r="AO15" s="105">
        <v>-1345</v>
      </c>
      <c r="AP15" s="105">
        <v>-865</v>
      </c>
      <c r="AQ15" s="105">
        <v>1875</v>
      </c>
      <c r="AR15" s="102">
        <v>-1129</v>
      </c>
      <c r="AS15" s="105">
        <v>523</v>
      </c>
      <c r="AT15" s="105">
        <v>265</v>
      </c>
      <c r="AU15" s="105">
        <v>808</v>
      </c>
      <c r="AV15" s="105">
        <v>-28</v>
      </c>
      <c r="AW15" s="102">
        <v>1568</v>
      </c>
      <c r="AX15" s="105">
        <v>750</v>
      </c>
      <c r="AY15" s="105">
        <v>68</v>
      </c>
      <c r="AZ15" s="105">
        <v>472</v>
      </c>
      <c r="BA15" s="105">
        <v>50</v>
      </c>
      <c r="BB15" s="102">
        <v>1340</v>
      </c>
      <c r="BC15" s="105">
        <v>981</v>
      </c>
      <c r="BD15" s="105">
        <v>546</v>
      </c>
      <c r="BE15" s="105">
        <v>-45</v>
      </c>
      <c r="BF15" s="105">
        <v>-130</v>
      </c>
      <c r="BG15" s="102">
        <v>1352</v>
      </c>
      <c r="BH15" s="105">
        <v>-61</v>
      </c>
      <c r="BI15" s="105">
        <v>-657</v>
      </c>
      <c r="BJ15" s="105">
        <v>649</v>
      </c>
      <c r="BK15" s="105">
        <v>703</v>
      </c>
      <c r="BL15" s="102">
        <v>634</v>
      </c>
      <c r="BM15" s="105">
        <v>779</v>
      </c>
      <c r="BN15" s="105">
        <v>1663</v>
      </c>
      <c r="BO15" s="105">
        <v>433</v>
      </c>
      <c r="BP15" s="105">
        <v>250</v>
      </c>
      <c r="BQ15" s="102">
        <v>3125</v>
      </c>
      <c r="BR15" s="105">
        <v>357</v>
      </c>
      <c r="BS15" s="105">
        <v>536</v>
      </c>
      <c r="BT15" s="105">
        <v>1164</v>
      </c>
      <c r="BU15" s="105">
        <v>150</v>
      </c>
      <c r="BV15" s="102">
        <v>2207</v>
      </c>
      <c r="BW15" s="105">
        <v>385</v>
      </c>
      <c r="BX15" s="105">
        <v>257</v>
      </c>
      <c r="BY15" s="105">
        <v>201</v>
      </c>
      <c r="BZ15" s="105">
        <v>144</v>
      </c>
      <c r="CA15" s="102">
        <v>987</v>
      </c>
      <c r="CB15" s="105">
        <v>442</v>
      </c>
      <c r="CC15" s="105">
        <v>205</v>
      </c>
      <c r="CD15" s="105">
        <v>40</v>
      </c>
      <c r="CE15" s="105">
        <v>276</v>
      </c>
      <c r="CF15" s="102">
        <v>963</v>
      </c>
    </row>
    <row r="16" spans="1:84" s="104" customFormat="1" x14ac:dyDescent="0.25">
      <c r="A16" s="105" t="s">
        <v>24</v>
      </c>
      <c r="B16" s="105">
        <v>69381</v>
      </c>
      <c r="C16" s="105">
        <v>69901</v>
      </c>
      <c r="D16" s="105">
        <v>71069</v>
      </c>
      <c r="E16" s="105">
        <v>71348</v>
      </c>
      <c r="F16" s="105">
        <v>69206</v>
      </c>
      <c r="G16" s="105">
        <v>72214</v>
      </c>
      <c r="H16" s="105">
        <v>73432</v>
      </c>
      <c r="I16" s="105">
        <v>74477</v>
      </c>
      <c r="J16" s="105">
        <v>71490</v>
      </c>
      <c r="K16" s="105">
        <v>74963</v>
      </c>
      <c r="L16" s="105">
        <v>75911</v>
      </c>
      <c r="M16" s="105">
        <v>74832</v>
      </c>
      <c r="N16" s="105">
        <v>74931</v>
      </c>
      <c r="O16" s="105">
        <v>77111</v>
      </c>
      <c r="P16" s="105">
        <v>78304</v>
      </c>
      <c r="Q16" s="105">
        <v>79566</v>
      </c>
      <c r="R16" s="105">
        <v>79878</v>
      </c>
      <c r="S16" s="105">
        <v>78546</v>
      </c>
      <c r="T16" s="105">
        <v>83578</v>
      </c>
      <c r="U16" s="105">
        <v>85616</v>
      </c>
      <c r="V16" s="105">
        <v>83125</v>
      </c>
      <c r="W16" s="105">
        <v>86120</v>
      </c>
      <c r="X16" s="105">
        <v>88505</v>
      </c>
      <c r="Y16" s="105">
        <v>88986</v>
      </c>
      <c r="Z16" s="105">
        <v>88287</v>
      </c>
      <c r="AA16" s="105">
        <v>93487</v>
      </c>
      <c r="AB16" s="105">
        <v>98308</v>
      </c>
      <c r="AC16" s="105">
        <v>97269</v>
      </c>
      <c r="AD16" s="105">
        <v>97620</v>
      </c>
      <c r="AE16" s="105">
        <v>100917</v>
      </c>
      <c r="AF16" s="105">
        <v>104950</v>
      </c>
      <c r="AG16" s="105">
        <v>105131</v>
      </c>
      <c r="AH16" s="102">
        <v>408618</v>
      </c>
      <c r="AI16" s="105">
        <v>104843</v>
      </c>
      <c r="AJ16" s="105">
        <v>107617</v>
      </c>
      <c r="AK16" s="105">
        <v>108645</v>
      </c>
      <c r="AL16" s="105">
        <v>106758</v>
      </c>
      <c r="AM16" s="102">
        <v>427863</v>
      </c>
      <c r="AN16" s="105">
        <v>105892</v>
      </c>
      <c r="AO16" s="105">
        <v>106383</v>
      </c>
      <c r="AP16" s="105">
        <v>106679</v>
      </c>
      <c r="AQ16" s="105">
        <v>110140</v>
      </c>
      <c r="AR16" s="102">
        <v>429094</v>
      </c>
      <c r="AS16" s="105">
        <v>110858</v>
      </c>
      <c r="AT16" s="105">
        <v>111724</v>
      </c>
      <c r="AU16" s="105">
        <v>114217</v>
      </c>
      <c r="AV16" s="105">
        <v>116762</v>
      </c>
      <c r="AW16" s="102">
        <v>453561</v>
      </c>
      <c r="AX16" s="105">
        <v>118856</v>
      </c>
      <c r="AY16" s="105">
        <v>122526</v>
      </c>
      <c r="AZ16" s="105">
        <v>124789</v>
      </c>
      <c r="BA16" s="105">
        <v>125843</v>
      </c>
      <c r="BB16" s="102">
        <v>492014</v>
      </c>
      <c r="BC16" s="105">
        <v>127914</v>
      </c>
      <c r="BD16" s="105">
        <v>130308</v>
      </c>
      <c r="BE16" s="105">
        <v>127518</v>
      </c>
      <c r="BF16" s="105">
        <v>129636</v>
      </c>
      <c r="BG16" s="102">
        <v>515376</v>
      </c>
      <c r="BH16" s="105">
        <v>131760</v>
      </c>
      <c r="BI16" s="105">
        <v>134130</v>
      </c>
      <c r="BJ16" s="105">
        <v>136652</v>
      </c>
      <c r="BK16" s="105">
        <v>138400</v>
      </c>
      <c r="BL16" s="102">
        <v>540942</v>
      </c>
      <c r="BM16" s="105">
        <v>140919</v>
      </c>
      <c r="BN16" s="105">
        <v>143416</v>
      </c>
      <c r="BO16" s="105">
        <v>144308</v>
      </c>
      <c r="BP16" s="105">
        <v>145872</v>
      </c>
      <c r="BQ16" s="102">
        <v>574515</v>
      </c>
      <c r="BR16" s="105">
        <v>146515</v>
      </c>
      <c r="BS16" s="105">
        <v>147207</v>
      </c>
      <c r="BT16" s="105">
        <v>149280</v>
      </c>
      <c r="BU16" s="105">
        <v>148403</v>
      </c>
      <c r="BV16" s="102">
        <v>591405</v>
      </c>
      <c r="BW16" s="105">
        <v>148102</v>
      </c>
      <c r="BX16" s="105">
        <v>147779</v>
      </c>
      <c r="BY16" s="105">
        <v>148031</v>
      </c>
      <c r="BZ16" s="105">
        <v>149607</v>
      </c>
      <c r="CA16" s="102">
        <v>593519</v>
      </c>
      <c r="CB16" s="105">
        <v>149818</v>
      </c>
      <c r="CC16" s="105">
        <v>150822</v>
      </c>
      <c r="CD16" s="105">
        <v>151228</v>
      </c>
      <c r="CE16" s="105">
        <v>151589</v>
      </c>
      <c r="CF16" s="102">
        <v>603457</v>
      </c>
    </row>
    <row r="17" spans="1:84" s="104" customFormat="1" x14ac:dyDescent="0.25">
      <c r="A17" s="105" t="s">
        <v>17</v>
      </c>
      <c r="B17" s="105">
        <v>11560</v>
      </c>
      <c r="C17" s="105">
        <v>11289</v>
      </c>
      <c r="D17" s="105">
        <v>11316</v>
      </c>
      <c r="E17" s="105">
        <v>11657</v>
      </c>
      <c r="F17" s="105">
        <v>11774</v>
      </c>
      <c r="G17" s="105">
        <v>11528</v>
      </c>
      <c r="H17" s="105">
        <v>12113</v>
      </c>
      <c r="I17" s="105">
        <v>11695</v>
      </c>
      <c r="J17" s="105">
        <v>11744</v>
      </c>
      <c r="K17" s="105">
        <v>11556</v>
      </c>
      <c r="L17" s="105">
        <v>11155</v>
      </c>
      <c r="M17" s="105">
        <v>11535</v>
      </c>
      <c r="N17" s="105">
        <v>11464</v>
      </c>
      <c r="O17" s="105">
        <v>12180</v>
      </c>
      <c r="P17" s="105">
        <v>13329</v>
      </c>
      <c r="Q17" s="105">
        <v>12402</v>
      </c>
      <c r="R17" s="105">
        <v>13078</v>
      </c>
      <c r="S17" s="105">
        <v>13463</v>
      </c>
      <c r="T17" s="105">
        <v>13754</v>
      </c>
      <c r="U17" s="105">
        <v>13923</v>
      </c>
      <c r="V17" s="105">
        <v>13965</v>
      </c>
      <c r="W17" s="105">
        <v>14507</v>
      </c>
      <c r="X17" s="105">
        <v>14274</v>
      </c>
      <c r="Y17" s="105">
        <v>14570</v>
      </c>
      <c r="Z17" s="105">
        <v>15213</v>
      </c>
      <c r="AA17" s="105">
        <v>15248</v>
      </c>
      <c r="AB17" s="105">
        <v>16067</v>
      </c>
      <c r="AC17" s="105">
        <v>15716</v>
      </c>
      <c r="AD17" s="105">
        <v>15592</v>
      </c>
      <c r="AE17" s="105">
        <v>15985</v>
      </c>
      <c r="AF17" s="105">
        <v>16821</v>
      </c>
      <c r="AG17" s="105">
        <v>18144</v>
      </c>
      <c r="AH17" s="102">
        <v>66542</v>
      </c>
      <c r="AI17" s="105">
        <v>17249</v>
      </c>
      <c r="AJ17" s="105">
        <v>17062</v>
      </c>
      <c r="AK17" s="105">
        <v>17226</v>
      </c>
      <c r="AL17" s="105">
        <v>17985</v>
      </c>
      <c r="AM17" s="102">
        <v>69522</v>
      </c>
      <c r="AN17" s="105">
        <v>17741</v>
      </c>
      <c r="AO17" s="105">
        <v>17008</v>
      </c>
      <c r="AP17" s="105">
        <v>16397</v>
      </c>
      <c r="AQ17" s="105">
        <v>16398</v>
      </c>
      <c r="AR17" s="102">
        <v>67544</v>
      </c>
      <c r="AS17" s="105">
        <v>16936</v>
      </c>
      <c r="AT17" s="105">
        <v>17293</v>
      </c>
      <c r="AU17" s="105">
        <v>17135</v>
      </c>
      <c r="AV17" s="105">
        <v>17034</v>
      </c>
      <c r="AW17" s="102">
        <v>68398</v>
      </c>
      <c r="AX17" s="105">
        <v>18703</v>
      </c>
      <c r="AY17" s="105">
        <v>19113</v>
      </c>
      <c r="AZ17" s="105">
        <v>19192</v>
      </c>
      <c r="BA17" s="105">
        <v>19430</v>
      </c>
      <c r="BB17" s="102">
        <v>76438</v>
      </c>
      <c r="BC17" s="105">
        <v>20220</v>
      </c>
      <c r="BD17" s="105">
        <v>20340</v>
      </c>
      <c r="BE17" s="105">
        <v>20345</v>
      </c>
      <c r="BF17" s="105">
        <v>20111</v>
      </c>
      <c r="BG17" s="102">
        <v>81016</v>
      </c>
      <c r="BH17" s="105">
        <v>19794</v>
      </c>
      <c r="BI17" s="105">
        <v>23399</v>
      </c>
      <c r="BJ17" s="105">
        <v>20598</v>
      </c>
      <c r="BK17" s="105">
        <v>21442</v>
      </c>
      <c r="BL17" s="102">
        <v>85233</v>
      </c>
      <c r="BM17" s="105">
        <v>20362</v>
      </c>
      <c r="BN17" s="105">
        <v>20809</v>
      </c>
      <c r="BO17" s="105">
        <v>21663</v>
      </c>
      <c r="BP17" s="105">
        <v>21084</v>
      </c>
      <c r="BQ17" s="102">
        <v>83918</v>
      </c>
      <c r="BR17" s="105">
        <v>21331</v>
      </c>
      <c r="BS17" s="105">
        <v>20935</v>
      </c>
      <c r="BT17" s="105">
        <v>21323</v>
      </c>
      <c r="BU17" s="105">
        <v>21362</v>
      </c>
      <c r="BV17" s="102">
        <v>84951</v>
      </c>
      <c r="BW17" s="105">
        <v>21401</v>
      </c>
      <c r="BX17" s="105">
        <v>20579</v>
      </c>
      <c r="BY17" s="105">
        <v>20190</v>
      </c>
      <c r="BZ17" s="105">
        <v>21788</v>
      </c>
      <c r="CA17" s="102">
        <v>83958</v>
      </c>
      <c r="CB17" s="105">
        <v>20146</v>
      </c>
      <c r="CC17" s="105">
        <v>21106</v>
      </c>
      <c r="CD17" s="105">
        <v>21208</v>
      </c>
      <c r="CE17" s="105">
        <v>20961</v>
      </c>
      <c r="CF17" s="102">
        <v>83421</v>
      </c>
    </row>
    <row r="18" spans="1:84" s="101" customFormat="1" x14ac:dyDescent="0.25">
      <c r="A18" s="103" t="s">
        <v>22</v>
      </c>
      <c r="B18" s="103">
        <v>80941</v>
      </c>
      <c r="C18" s="103">
        <v>81190</v>
      </c>
      <c r="D18" s="103">
        <v>82385</v>
      </c>
      <c r="E18" s="103">
        <v>83005</v>
      </c>
      <c r="F18" s="103">
        <v>80980</v>
      </c>
      <c r="G18" s="103">
        <v>83742</v>
      </c>
      <c r="H18" s="103">
        <v>85545</v>
      </c>
      <c r="I18" s="103">
        <v>86172</v>
      </c>
      <c r="J18" s="103">
        <v>83234</v>
      </c>
      <c r="K18" s="103">
        <v>86519</v>
      </c>
      <c r="L18" s="103">
        <v>87066</v>
      </c>
      <c r="M18" s="103">
        <v>86367</v>
      </c>
      <c r="N18" s="103">
        <v>86395</v>
      </c>
      <c r="O18" s="103">
        <v>89291</v>
      </c>
      <c r="P18" s="103">
        <v>91633</v>
      </c>
      <c r="Q18" s="103">
        <v>91968</v>
      </c>
      <c r="R18" s="103">
        <v>92956</v>
      </c>
      <c r="S18" s="103">
        <v>92009</v>
      </c>
      <c r="T18" s="103">
        <v>97332</v>
      </c>
      <c r="U18" s="103">
        <v>99539</v>
      </c>
      <c r="V18" s="103">
        <v>97090</v>
      </c>
      <c r="W18" s="103">
        <v>100627</v>
      </c>
      <c r="X18" s="103">
        <v>102779</v>
      </c>
      <c r="Y18" s="103">
        <v>103556</v>
      </c>
      <c r="Z18" s="103">
        <v>103500</v>
      </c>
      <c r="AA18" s="103">
        <v>108735</v>
      </c>
      <c r="AB18" s="103">
        <v>114375</v>
      </c>
      <c r="AC18" s="103">
        <v>112985</v>
      </c>
      <c r="AD18" s="103">
        <v>113212</v>
      </c>
      <c r="AE18" s="103">
        <v>116902</v>
      </c>
      <c r="AF18" s="103">
        <v>121771</v>
      </c>
      <c r="AG18" s="103">
        <v>123275</v>
      </c>
      <c r="AH18" s="102">
        <v>475160</v>
      </c>
      <c r="AI18" s="103">
        <v>122092</v>
      </c>
      <c r="AJ18" s="103">
        <v>124679</v>
      </c>
      <c r="AK18" s="103">
        <v>125871</v>
      </c>
      <c r="AL18" s="103">
        <v>124743</v>
      </c>
      <c r="AM18" s="102">
        <v>497385</v>
      </c>
      <c r="AN18" s="103">
        <v>123633</v>
      </c>
      <c r="AO18" s="103">
        <v>123391</v>
      </c>
      <c r="AP18" s="103">
        <v>123076</v>
      </c>
      <c r="AQ18" s="103">
        <v>126538</v>
      </c>
      <c r="AR18" s="102">
        <v>496638</v>
      </c>
      <c r="AS18" s="103">
        <v>127794</v>
      </c>
      <c r="AT18" s="103">
        <v>129017</v>
      </c>
      <c r="AU18" s="103">
        <v>131352</v>
      </c>
      <c r="AV18" s="103">
        <v>133796</v>
      </c>
      <c r="AW18" s="102">
        <v>521959</v>
      </c>
      <c r="AX18" s="103">
        <v>137559</v>
      </c>
      <c r="AY18" s="103">
        <v>141639</v>
      </c>
      <c r="AZ18" s="103">
        <v>143981</v>
      </c>
      <c r="BA18" s="103">
        <v>145273</v>
      </c>
      <c r="BB18" s="102">
        <v>568452</v>
      </c>
      <c r="BC18" s="103">
        <v>148134</v>
      </c>
      <c r="BD18" s="103">
        <v>150648</v>
      </c>
      <c r="BE18" s="103">
        <v>147863</v>
      </c>
      <c r="BF18" s="103">
        <v>149747</v>
      </c>
      <c r="BG18" s="102">
        <v>596392</v>
      </c>
      <c r="BH18" s="103">
        <v>151554</v>
      </c>
      <c r="BI18" s="103">
        <v>157529</v>
      </c>
      <c r="BJ18" s="103">
        <v>157250</v>
      </c>
      <c r="BK18" s="103">
        <v>159842</v>
      </c>
      <c r="BL18" s="102">
        <v>626175</v>
      </c>
      <c r="BM18" s="103">
        <v>161281</v>
      </c>
      <c r="BN18" s="103">
        <v>164225</v>
      </c>
      <c r="BO18" s="103">
        <v>165971</v>
      </c>
      <c r="BP18" s="103">
        <v>166956</v>
      </c>
      <c r="BQ18" s="102">
        <v>658433</v>
      </c>
      <c r="BR18" s="103">
        <v>167846</v>
      </c>
      <c r="BS18" s="103">
        <v>168142</v>
      </c>
      <c r="BT18" s="103">
        <v>170603</v>
      </c>
      <c r="BU18" s="103">
        <v>169765</v>
      </c>
      <c r="BV18" s="102">
        <v>676356</v>
      </c>
      <c r="BW18" s="103">
        <v>169503</v>
      </c>
      <c r="BX18" s="103">
        <v>168358</v>
      </c>
      <c r="BY18" s="103">
        <v>168221</v>
      </c>
      <c r="BZ18" s="103">
        <v>171395</v>
      </c>
      <c r="CA18" s="102">
        <v>677477</v>
      </c>
      <c r="CB18" s="103">
        <v>169964</v>
      </c>
      <c r="CC18" s="103">
        <v>171928</v>
      </c>
      <c r="CD18" s="103">
        <v>172436</v>
      </c>
      <c r="CE18" s="103">
        <v>172550</v>
      </c>
      <c r="CF18" s="102">
        <v>686878</v>
      </c>
    </row>
    <row r="19" spans="1:84" s="89" customFormat="1" x14ac:dyDescent="0.25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100"/>
      <c r="AI19" s="99"/>
      <c r="AJ19" s="99"/>
      <c r="AK19" s="99"/>
      <c r="AL19" s="99"/>
      <c r="AM19" s="100"/>
      <c r="AN19" s="99"/>
      <c r="AO19" s="99"/>
      <c r="AP19" s="99"/>
      <c r="AQ19" s="99"/>
      <c r="AR19" s="100"/>
      <c r="AS19" s="99"/>
      <c r="AT19" s="99"/>
      <c r="AU19" s="99"/>
      <c r="AV19" s="99"/>
      <c r="AW19" s="100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</row>
    <row r="20" spans="1:84" s="98" customFormat="1" ht="11.5" x14ac:dyDescent="0.25">
      <c r="A20" s="98" t="s">
        <v>20</v>
      </c>
      <c r="AI20" s="96"/>
      <c r="AJ20" s="96"/>
      <c r="AK20" s="96"/>
      <c r="AN20" s="96"/>
      <c r="AO20" s="96"/>
      <c r="AP20" s="96"/>
      <c r="AS20" s="96"/>
      <c r="AT20" s="96"/>
      <c r="BH20" s="96"/>
      <c r="BM20" s="96"/>
      <c r="BN20" s="96"/>
      <c r="BO20" s="96"/>
      <c r="BR20" s="96"/>
      <c r="BS20" s="96"/>
      <c r="BT20" s="96"/>
      <c r="BW20" s="96"/>
      <c r="BX20" s="96"/>
      <c r="BY20" s="96"/>
      <c r="CB20" s="96"/>
      <c r="CC20" s="96"/>
      <c r="CD20" s="96"/>
    </row>
    <row r="21" spans="1:84" s="96" customFormat="1" x14ac:dyDescent="0.25">
      <c r="A21" s="97" t="s">
        <v>21</v>
      </c>
      <c r="AI21" s="95"/>
      <c r="AJ21" s="95"/>
      <c r="AK21" s="89"/>
      <c r="AN21" s="95"/>
      <c r="AO21" s="95"/>
      <c r="AP21" s="89"/>
      <c r="AS21" s="95"/>
      <c r="AT21" s="95"/>
      <c r="BH21" s="89"/>
      <c r="BM21" s="89"/>
      <c r="BN21" s="89"/>
      <c r="BO21" s="89"/>
      <c r="BR21" s="89"/>
      <c r="BS21" s="89"/>
      <c r="BT21" s="89"/>
      <c r="BW21" s="89"/>
      <c r="BX21" s="89"/>
      <c r="BY21" s="89"/>
      <c r="CB21" s="89"/>
      <c r="CC21" s="89"/>
      <c r="CD21" s="89"/>
    </row>
    <row r="22" spans="1:84" x14ac:dyDescent="0.25"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7" spans="1:84" x14ac:dyDescent="0.25">
      <c r="BH27" s="94"/>
      <c r="BM27" s="94"/>
      <c r="BN27" s="94"/>
      <c r="BO27" s="94"/>
      <c r="BR27" s="94"/>
      <c r="BS27" s="94"/>
      <c r="BT27" s="94"/>
      <c r="BW27" s="94"/>
      <c r="BX27" s="94"/>
      <c r="BY27" s="94"/>
      <c r="CB27" s="94"/>
      <c r="CC27" s="94"/>
      <c r="CD27" s="94"/>
    </row>
    <row r="28" spans="1:84" s="94" customFormat="1" x14ac:dyDescent="0.25">
      <c r="BH28" s="93"/>
      <c r="BM28" s="93"/>
      <c r="BN28" s="93"/>
      <c r="BO28" s="93"/>
      <c r="BR28" s="93"/>
      <c r="BS28" s="93"/>
      <c r="BT28" s="93"/>
      <c r="BW28" s="93"/>
      <c r="BX28" s="93"/>
      <c r="BY28" s="93"/>
      <c r="CB28" s="93"/>
      <c r="CC28" s="93"/>
      <c r="CD28" s="93"/>
    </row>
    <row r="29" spans="1:84" s="93" customFormat="1" x14ac:dyDescent="0.25">
      <c r="BH29" s="92"/>
      <c r="BM29" s="92"/>
      <c r="BN29" s="92"/>
      <c r="BO29" s="92"/>
      <c r="BR29" s="92"/>
      <c r="BS29" s="92"/>
      <c r="BT29" s="92"/>
      <c r="BW29" s="92"/>
      <c r="BX29" s="92"/>
      <c r="BY29" s="92"/>
      <c r="CB29" s="92"/>
      <c r="CC29" s="92"/>
      <c r="CD29" s="92"/>
    </row>
    <row r="30" spans="1:84" s="92" customFormat="1" x14ac:dyDescent="0.25">
      <c r="BH30" s="89"/>
      <c r="BM30" s="89"/>
      <c r="BN30" s="89"/>
      <c r="BO30" s="89"/>
      <c r="BR30" s="89"/>
      <c r="BS30" s="89"/>
      <c r="BT30" s="89"/>
      <c r="BW30" s="89"/>
      <c r="BX30" s="89"/>
      <c r="BY30" s="89"/>
      <c r="CB30" s="89"/>
      <c r="CC30" s="89"/>
      <c r="CD30" s="89"/>
    </row>
    <row r="32" spans="1:84" x14ac:dyDescent="0.25">
      <c r="B32" s="91"/>
      <c r="C32" s="91"/>
      <c r="D32" s="91"/>
      <c r="E32" s="91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N32" s="90"/>
      <c r="AO32" s="90"/>
      <c r="AP32" s="90"/>
      <c r="AS32" s="90"/>
      <c r="AT32" s="90"/>
    </row>
    <row r="33" spans="2:46" x14ac:dyDescent="0.25">
      <c r="B33" s="91"/>
      <c r="C33" s="91"/>
      <c r="D33" s="91"/>
      <c r="E33" s="91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N33" s="90"/>
      <c r="AO33" s="90"/>
      <c r="AP33" s="90"/>
      <c r="AS33" s="90"/>
      <c r="AT33" s="90"/>
    </row>
    <row r="34" spans="2:46" x14ac:dyDescent="0.25">
      <c r="B34" s="91"/>
      <c r="C34" s="91"/>
      <c r="D34" s="91"/>
      <c r="E34" s="91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N34" s="90"/>
      <c r="AO34" s="90"/>
      <c r="AP34" s="90"/>
      <c r="AS34" s="90"/>
      <c r="AT34" s="90"/>
    </row>
    <row r="35" spans="2:46" x14ac:dyDescent="0.25">
      <c r="B35" s="91"/>
      <c r="C35" s="91"/>
      <c r="D35" s="91"/>
      <c r="E35" s="91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N35" s="90"/>
      <c r="AO35" s="90"/>
      <c r="AP35" s="90"/>
      <c r="AS35" s="90"/>
      <c r="AT35" s="90"/>
    </row>
    <row r="36" spans="2:46" x14ac:dyDescent="0.25">
      <c r="B36" s="91"/>
      <c r="C36" s="91"/>
      <c r="D36" s="91"/>
      <c r="E36" s="91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N36" s="90"/>
      <c r="AO36" s="90"/>
      <c r="AP36" s="90"/>
      <c r="AS36" s="90"/>
      <c r="AT36" s="90"/>
    </row>
    <row r="37" spans="2:46" x14ac:dyDescent="0.25">
      <c r="B37" s="91"/>
      <c r="C37" s="91"/>
      <c r="D37" s="91"/>
      <c r="E37" s="91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N37" s="90"/>
      <c r="AO37" s="90"/>
      <c r="AP37" s="90"/>
      <c r="AS37" s="90"/>
      <c r="AT37" s="90"/>
    </row>
    <row r="38" spans="2:46" x14ac:dyDescent="0.25">
      <c r="B38" s="91"/>
      <c r="C38" s="91"/>
      <c r="D38" s="91"/>
      <c r="E38" s="91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N38" s="90"/>
      <c r="AO38" s="90"/>
      <c r="AP38" s="90"/>
      <c r="AS38" s="90"/>
      <c r="AT38" s="90"/>
    </row>
    <row r="39" spans="2:46" x14ac:dyDescent="0.25">
      <c r="B39" s="91"/>
      <c r="C39" s="91"/>
      <c r="D39" s="91"/>
      <c r="E39" s="91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N39" s="90"/>
      <c r="AO39" s="90"/>
      <c r="AP39" s="90"/>
      <c r="AS39" s="90"/>
      <c r="AT39" s="90"/>
    </row>
    <row r="40" spans="2:46" x14ac:dyDescent="0.25">
      <c r="B40" s="91"/>
      <c r="C40" s="91"/>
      <c r="D40" s="91"/>
      <c r="E40" s="91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N40" s="90"/>
      <c r="AO40" s="90"/>
      <c r="AP40" s="90"/>
      <c r="AS40" s="90"/>
      <c r="AT40" s="90"/>
    </row>
    <row r="41" spans="2:46" x14ac:dyDescent="0.25">
      <c r="B41" s="91"/>
      <c r="C41" s="91"/>
      <c r="D41" s="91"/>
      <c r="E41" s="91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N41" s="90"/>
      <c r="AO41" s="90"/>
      <c r="AP41" s="90"/>
      <c r="AS41" s="90"/>
      <c r="AT41" s="90"/>
    </row>
  </sheetData>
  <mergeCells count="14">
    <mergeCell ref="R5:U5"/>
    <mergeCell ref="V5:Y5"/>
    <mergeCell ref="Z5:AC5"/>
    <mergeCell ref="AD5:AH5"/>
    <mergeCell ref="AI5:AM5"/>
    <mergeCell ref="AN5:AR5"/>
    <mergeCell ref="BW5:CA5"/>
    <mergeCell ref="CB5:CF5"/>
    <mergeCell ref="AS5:AW5"/>
    <mergeCell ref="AX5:BB5"/>
    <mergeCell ref="BC5:BG5"/>
    <mergeCell ref="BH5:BL5"/>
    <mergeCell ref="BM5:BQ5"/>
    <mergeCell ref="BR5:BV5"/>
  </mergeCells>
  <printOptions verticalCentered="1"/>
  <pageMargins left="1" right="0.75" top="1" bottom="1" header="0" footer="0"/>
  <pageSetup scale="64" fitToWidth="4" orientation="landscape" r:id="rId1"/>
  <headerFooter alignWithMargins="0"/>
  <colBreaks count="2" manualBreakCount="2">
    <brk id="1" max="1048575" man="1"/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"/>
  <sheetViews>
    <sheetView zoomScale="85" zoomScaleNormal="85" workbookViewId="0">
      <pane xSplit="1" ySplit="7" topLeftCell="AL13" activePane="bottomRight" state="frozen"/>
      <selection activeCell="BY15" sqref="BY15"/>
      <selection pane="topRight" activeCell="BY15" sqref="BY15"/>
      <selection pane="bottomLeft" activeCell="BY15" sqref="BY15"/>
      <selection pane="bottomRight" activeCell="BC47" sqref="AY47:BC50"/>
    </sheetView>
  </sheetViews>
  <sheetFormatPr defaultColWidth="10.26953125" defaultRowHeight="12.5" x14ac:dyDescent="0.25"/>
  <cols>
    <col min="1" max="1" width="39.7265625" customWidth="1"/>
  </cols>
  <sheetData>
    <row r="1" spans="1:77" ht="1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</row>
    <row r="2" spans="1:77" ht="13" x14ac:dyDescent="0.3">
      <c r="A2" s="5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</row>
    <row r="3" spans="1:77" ht="13" x14ac:dyDescent="0.3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</row>
    <row r="4" spans="1:77" ht="13" x14ac:dyDescent="0.3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1:77" ht="13" x14ac:dyDescent="0.3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1:77" ht="13" x14ac:dyDescent="0.3">
      <c r="A6" s="8" t="s">
        <v>4</v>
      </c>
      <c r="B6" s="9">
        <v>2005</v>
      </c>
      <c r="C6" s="10"/>
      <c r="D6" s="10"/>
      <c r="E6" s="10"/>
      <c r="F6" s="11"/>
      <c r="G6" s="9">
        <v>2006</v>
      </c>
      <c r="H6" s="10"/>
      <c r="I6" s="10"/>
      <c r="J6" s="10"/>
      <c r="K6" s="11"/>
      <c r="L6" s="9">
        <v>2007</v>
      </c>
      <c r="M6" s="10"/>
      <c r="N6" s="10"/>
      <c r="O6" s="10"/>
      <c r="P6" s="11"/>
      <c r="Q6" s="9">
        <v>2008</v>
      </c>
      <c r="R6" s="10"/>
      <c r="S6" s="10"/>
      <c r="T6" s="10"/>
      <c r="U6" s="11"/>
      <c r="V6" s="9">
        <v>2009</v>
      </c>
      <c r="W6" s="10"/>
      <c r="X6" s="10"/>
      <c r="Y6" s="10"/>
      <c r="Z6" s="11"/>
      <c r="AA6" s="9">
        <v>2010</v>
      </c>
      <c r="AB6" s="10"/>
      <c r="AC6" s="10"/>
      <c r="AD6" s="10"/>
      <c r="AE6" s="11"/>
      <c r="AF6" s="9">
        <v>2011</v>
      </c>
      <c r="AG6" s="10"/>
      <c r="AH6" s="10"/>
      <c r="AI6" s="10"/>
      <c r="AJ6" s="11"/>
      <c r="AK6" s="9">
        <v>2012</v>
      </c>
      <c r="AL6" s="10"/>
      <c r="AM6" s="10"/>
      <c r="AN6" s="10"/>
      <c r="AO6" s="11"/>
      <c r="AP6" s="9">
        <v>2013</v>
      </c>
      <c r="AQ6" s="10"/>
      <c r="AR6" s="10"/>
      <c r="AS6" s="10"/>
      <c r="AT6" s="11"/>
      <c r="AU6" s="9">
        <v>2014</v>
      </c>
      <c r="AV6" s="10"/>
      <c r="AW6" s="10"/>
      <c r="AX6" s="10"/>
      <c r="AY6" s="11"/>
      <c r="AZ6" s="9">
        <v>2015</v>
      </c>
      <c r="BA6" s="10"/>
      <c r="BB6" s="10"/>
      <c r="BC6" s="10"/>
      <c r="BD6" s="11"/>
      <c r="BE6" s="9">
        <v>2016</v>
      </c>
      <c r="BF6" s="10"/>
      <c r="BG6" s="10"/>
      <c r="BH6" s="10"/>
      <c r="BI6" s="11"/>
      <c r="BJ6" s="9">
        <v>2017</v>
      </c>
      <c r="BK6" s="10"/>
      <c r="BL6" s="10"/>
      <c r="BM6" s="10"/>
      <c r="BN6" s="11"/>
      <c r="BO6" s="9" t="s">
        <v>5</v>
      </c>
      <c r="BP6" s="10"/>
      <c r="BQ6" s="10"/>
      <c r="BR6" s="10"/>
      <c r="BS6" s="10"/>
      <c r="BT6" s="12" t="s">
        <v>6</v>
      </c>
      <c r="BU6" s="11"/>
      <c r="BV6" s="11"/>
      <c r="BW6" s="10"/>
      <c r="BX6" s="10"/>
      <c r="BY6" s="12" t="s">
        <v>7</v>
      </c>
    </row>
    <row r="7" spans="1:77" ht="13" x14ac:dyDescent="0.3">
      <c r="A7" s="13"/>
      <c r="B7" s="14" t="s">
        <v>8</v>
      </c>
      <c r="C7" s="14" t="s">
        <v>9</v>
      </c>
      <c r="D7" s="15" t="s">
        <v>9</v>
      </c>
      <c r="E7" s="15" t="s">
        <v>10</v>
      </c>
      <c r="F7" s="15" t="s">
        <v>11</v>
      </c>
      <c r="G7" s="14" t="s">
        <v>8</v>
      </c>
      <c r="H7" s="14" t="s">
        <v>9</v>
      </c>
      <c r="I7" s="15" t="s">
        <v>9</v>
      </c>
      <c r="J7" s="15" t="s">
        <v>10</v>
      </c>
      <c r="K7" s="15" t="s">
        <v>11</v>
      </c>
      <c r="L7" s="14" t="s">
        <v>8</v>
      </c>
      <c r="M7" s="14" t="s">
        <v>9</v>
      </c>
      <c r="N7" s="15" t="s">
        <v>9</v>
      </c>
      <c r="O7" s="15" t="s">
        <v>10</v>
      </c>
      <c r="P7" s="15" t="s">
        <v>11</v>
      </c>
      <c r="Q7" s="14" t="s">
        <v>8</v>
      </c>
      <c r="R7" s="14" t="s">
        <v>9</v>
      </c>
      <c r="S7" s="15" t="s">
        <v>9</v>
      </c>
      <c r="T7" s="15" t="s">
        <v>10</v>
      </c>
      <c r="U7" s="15" t="s">
        <v>11</v>
      </c>
      <c r="V7" s="14" t="s">
        <v>8</v>
      </c>
      <c r="W7" s="14" t="s">
        <v>9</v>
      </c>
      <c r="X7" s="15" t="s">
        <v>12</v>
      </c>
      <c r="Y7" s="15" t="s">
        <v>10</v>
      </c>
      <c r="Z7" s="15" t="s">
        <v>11</v>
      </c>
      <c r="AA7" s="14" t="s">
        <v>8</v>
      </c>
      <c r="AB7" s="14" t="s">
        <v>9</v>
      </c>
      <c r="AC7" s="15" t="s">
        <v>12</v>
      </c>
      <c r="AD7" s="15" t="s">
        <v>10</v>
      </c>
      <c r="AE7" s="15" t="s">
        <v>11</v>
      </c>
      <c r="AF7" s="14" t="s">
        <v>8</v>
      </c>
      <c r="AG7" s="14" t="s">
        <v>9</v>
      </c>
      <c r="AH7" s="15" t="s">
        <v>12</v>
      </c>
      <c r="AI7" s="15" t="s">
        <v>10</v>
      </c>
      <c r="AJ7" s="15" t="s">
        <v>11</v>
      </c>
      <c r="AK7" s="14" t="s">
        <v>8</v>
      </c>
      <c r="AL7" s="14" t="s">
        <v>9</v>
      </c>
      <c r="AM7" s="15" t="s">
        <v>12</v>
      </c>
      <c r="AN7" s="15" t="s">
        <v>10</v>
      </c>
      <c r="AO7" s="15" t="s">
        <v>11</v>
      </c>
      <c r="AP7" s="14" t="s">
        <v>8</v>
      </c>
      <c r="AQ7" s="14" t="s">
        <v>9</v>
      </c>
      <c r="AR7" s="15" t="s">
        <v>12</v>
      </c>
      <c r="AS7" s="15" t="s">
        <v>10</v>
      </c>
      <c r="AT7" s="15" t="s">
        <v>11</v>
      </c>
      <c r="AU7" s="13" t="s">
        <v>8</v>
      </c>
      <c r="AV7" s="13" t="s">
        <v>9</v>
      </c>
      <c r="AW7" s="16" t="s">
        <v>12</v>
      </c>
      <c r="AX7" s="16" t="s">
        <v>10</v>
      </c>
      <c r="AY7" s="15" t="s">
        <v>11</v>
      </c>
      <c r="AZ7" s="13" t="s">
        <v>8</v>
      </c>
      <c r="BA7" s="13" t="s">
        <v>9</v>
      </c>
      <c r="BB7" s="16" t="s">
        <v>12</v>
      </c>
      <c r="BC7" s="16" t="s">
        <v>10</v>
      </c>
      <c r="BD7" s="15" t="s">
        <v>11</v>
      </c>
      <c r="BE7" s="13" t="s">
        <v>8</v>
      </c>
      <c r="BF7" s="13" t="s">
        <v>9</v>
      </c>
      <c r="BG7" s="16" t="s">
        <v>12</v>
      </c>
      <c r="BH7" s="16" t="s">
        <v>10</v>
      </c>
      <c r="BI7" s="15" t="s">
        <v>11</v>
      </c>
      <c r="BJ7" s="13" t="s">
        <v>8</v>
      </c>
      <c r="BK7" s="13" t="s">
        <v>9</v>
      </c>
      <c r="BL7" s="13" t="s">
        <v>12</v>
      </c>
      <c r="BM7" s="16" t="s">
        <v>10</v>
      </c>
      <c r="BN7" s="15" t="s">
        <v>11</v>
      </c>
      <c r="BO7" s="13" t="s">
        <v>8</v>
      </c>
      <c r="BP7" s="13" t="s">
        <v>9</v>
      </c>
      <c r="BQ7" s="13" t="s">
        <v>12</v>
      </c>
      <c r="BR7" s="16" t="s">
        <v>10</v>
      </c>
      <c r="BS7" s="16" t="s">
        <v>11</v>
      </c>
      <c r="BT7" s="13" t="s">
        <v>8</v>
      </c>
      <c r="BU7" s="13" t="s">
        <v>9</v>
      </c>
      <c r="BV7" s="13" t="s">
        <v>12</v>
      </c>
      <c r="BW7" s="16" t="s">
        <v>10</v>
      </c>
      <c r="BX7" s="16" t="s">
        <v>11</v>
      </c>
      <c r="BY7" s="13" t="s">
        <v>8</v>
      </c>
    </row>
    <row r="8" spans="1:77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</row>
    <row r="9" spans="1:77" x14ac:dyDescent="0.25">
      <c r="A9" s="18" t="s">
        <v>13</v>
      </c>
      <c r="B9" s="19">
        <v>102766.144275087</v>
      </c>
      <c r="C9" s="19">
        <v>105106.29577918</v>
      </c>
      <c r="D9" s="19">
        <v>105129.57576520101</v>
      </c>
      <c r="E9" s="19">
        <v>106074.984200276</v>
      </c>
      <c r="F9" s="20">
        <v>419077.00001974404</v>
      </c>
      <c r="G9" s="19">
        <v>108395.10725661099</v>
      </c>
      <c r="H9" s="19">
        <v>110625.710125684</v>
      </c>
      <c r="I9" s="19">
        <v>112228.431122675</v>
      </c>
      <c r="J9" s="19">
        <v>113693.751495032</v>
      </c>
      <c r="K9" s="20">
        <v>444943.00000000198</v>
      </c>
      <c r="L9" s="19">
        <v>115637.235999158</v>
      </c>
      <c r="M9" s="19">
        <v>116848.025298398</v>
      </c>
      <c r="N9" s="19">
        <v>119244.414142426</v>
      </c>
      <c r="O9" s="19">
        <v>120861.324560017</v>
      </c>
      <c r="P9" s="20">
        <v>472590.99999999895</v>
      </c>
      <c r="Q9" s="19">
        <v>121465.526795507</v>
      </c>
      <c r="R9" s="19">
        <v>122839.101825066</v>
      </c>
      <c r="S9" s="19">
        <v>123830.73665459</v>
      </c>
      <c r="T9" s="19">
        <v>124371.634724838</v>
      </c>
      <c r="U9" s="20">
        <v>492507.00000000099</v>
      </c>
      <c r="V9" s="19">
        <v>125023.42352088301</v>
      </c>
      <c r="W9" s="19">
        <v>125541.342790282</v>
      </c>
      <c r="X9" s="19">
        <v>125965.99776447999</v>
      </c>
      <c r="Y9" s="19">
        <v>126885.235924354</v>
      </c>
      <c r="Z9" s="20">
        <v>503415.99999999901</v>
      </c>
      <c r="AA9" s="19">
        <v>129986.90280928</v>
      </c>
      <c r="AB9" s="19">
        <v>131147.262237972</v>
      </c>
      <c r="AC9" s="19">
        <v>133070.742098332</v>
      </c>
      <c r="AD9" s="19">
        <v>134797.09285441699</v>
      </c>
      <c r="AE9" s="20">
        <v>529002.00000000093</v>
      </c>
      <c r="AF9" s="19">
        <v>135882.93074004899</v>
      </c>
      <c r="AG9" s="19">
        <v>139393.76998608201</v>
      </c>
      <c r="AH9" s="19">
        <v>140989.06380345099</v>
      </c>
      <c r="AI9" s="19">
        <v>142727.23547041899</v>
      </c>
      <c r="AJ9" s="20">
        <v>558993.00000000093</v>
      </c>
      <c r="AK9" s="19">
        <v>144453.61618148701</v>
      </c>
      <c r="AL9" s="19">
        <v>146517.320913023</v>
      </c>
      <c r="AM9" s="19">
        <v>148455.73561827699</v>
      </c>
      <c r="AN9" s="19">
        <v>150267.32728721201</v>
      </c>
      <c r="AO9" s="20">
        <v>589693.99999999907</v>
      </c>
      <c r="AP9" s="19">
        <v>152140.00473020499</v>
      </c>
      <c r="AQ9" s="19">
        <v>154571.17318855401</v>
      </c>
      <c r="AR9" s="19">
        <v>156361.707961459</v>
      </c>
      <c r="AS9" s="19">
        <v>158193.114119782</v>
      </c>
      <c r="AT9" s="20">
        <v>621266</v>
      </c>
      <c r="AU9" s="19">
        <v>159560.68564740699</v>
      </c>
      <c r="AV9" s="19">
        <v>161063.312512187</v>
      </c>
      <c r="AW9" s="19">
        <v>162279.85786995199</v>
      </c>
      <c r="AX9" s="19">
        <v>165230.14397045301</v>
      </c>
      <c r="AY9" s="20">
        <v>648133.99999999907</v>
      </c>
      <c r="AZ9" s="19">
        <v>166342.283849756</v>
      </c>
      <c r="BA9" s="19">
        <v>167569.558034368</v>
      </c>
      <c r="BB9" s="19">
        <v>170324.841241018</v>
      </c>
      <c r="BC9" s="19">
        <v>165964.31687485799</v>
      </c>
      <c r="BD9" s="20">
        <v>670201</v>
      </c>
      <c r="BE9" s="19">
        <v>168532.97978335799</v>
      </c>
      <c r="BF9" s="19">
        <v>170017.054602121</v>
      </c>
      <c r="BG9" s="19">
        <v>170470.81022861201</v>
      </c>
      <c r="BH9" s="19">
        <v>172080.15538591001</v>
      </c>
      <c r="BI9" s="20">
        <v>681101.00000000093</v>
      </c>
      <c r="BJ9" s="19">
        <v>172447.47758664101</v>
      </c>
      <c r="BK9" s="19">
        <v>173505.803672448</v>
      </c>
      <c r="BL9" s="19">
        <v>175442.344925032</v>
      </c>
      <c r="BM9" s="19">
        <v>175577.37381588001</v>
      </c>
      <c r="BN9" s="20">
        <v>696973.00000000105</v>
      </c>
      <c r="BO9" s="19">
        <v>178374.24040197401</v>
      </c>
      <c r="BP9" s="19">
        <v>180374.77792840201</v>
      </c>
      <c r="BQ9" s="19">
        <v>181400.575803985</v>
      </c>
      <c r="BR9" s="19">
        <v>182791.40586563901</v>
      </c>
      <c r="BS9" s="20">
        <v>722941</v>
      </c>
      <c r="BT9" s="19">
        <v>185688.17057653001</v>
      </c>
      <c r="BU9" s="19">
        <v>188153.00438051601</v>
      </c>
      <c r="BV9" s="19">
        <v>189973.98866308399</v>
      </c>
      <c r="BW9" s="19">
        <v>191036.090970402</v>
      </c>
      <c r="BX9" s="20">
        <v>754851.25459053204</v>
      </c>
      <c r="BY9" s="19">
        <v>192070.82273464301</v>
      </c>
    </row>
    <row r="10" spans="1:77" x14ac:dyDescent="0.25">
      <c r="A10" s="18" t="s">
        <v>14</v>
      </c>
      <c r="B10" s="19">
        <v>85458.0334681104</v>
      </c>
      <c r="C10" s="19">
        <v>87076.875362482097</v>
      </c>
      <c r="D10" s="19">
        <v>87754.868938895597</v>
      </c>
      <c r="E10" s="19">
        <v>88451.222438668396</v>
      </c>
      <c r="F10" s="20">
        <v>348741.00020815653</v>
      </c>
      <c r="G10" s="19">
        <v>90137.4595830654</v>
      </c>
      <c r="H10" s="19">
        <v>92100.022661572701</v>
      </c>
      <c r="I10" s="19">
        <v>93540.953401958002</v>
      </c>
      <c r="J10" s="19">
        <v>95174.564353404101</v>
      </c>
      <c r="K10" s="20">
        <v>370953.00000000017</v>
      </c>
      <c r="L10" s="19">
        <v>96830.998750212806</v>
      </c>
      <c r="M10" s="19">
        <v>97749.201924822904</v>
      </c>
      <c r="N10" s="19">
        <v>99760.008884406794</v>
      </c>
      <c r="O10" s="19">
        <v>100920.790440557</v>
      </c>
      <c r="P10" s="20">
        <v>395260.99999999948</v>
      </c>
      <c r="Q10" s="19">
        <v>101849.02288285999</v>
      </c>
      <c r="R10" s="19">
        <v>102386.383699607</v>
      </c>
      <c r="S10" s="19">
        <v>103601.306054808</v>
      </c>
      <c r="T10" s="19">
        <v>103689.28736272499</v>
      </c>
      <c r="U10" s="20">
        <v>411526</v>
      </c>
      <c r="V10" s="19">
        <v>103827.28931841999</v>
      </c>
      <c r="W10" s="19">
        <v>104536.307080001</v>
      </c>
      <c r="X10" s="19">
        <v>104488.82792292201</v>
      </c>
      <c r="Y10" s="19">
        <v>105703.57567865599</v>
      </c>
      <c r="Z10" s="20">
        <v>418555.99999999895</v>
      </c>
      <c r="AA10" s="19">
        <v>107513.215348784</v>
      </c>
      <c r="AB10" s="19">
        <v>109037.36259558301</v>
      </c>
      <c r="AC10" s="19">
        <v>110858.80916609601</v>
      </c>
      <c r="AD10" s="19">
        <v>112294.61288953701</v>
      </c>
      <c r="AE10" s="20">
        <v>439704</v>
      </c>
      <c r="AF10" s="19">
        <v>112842.412340325</v>
      </c>
      <c r="AG10" s="19">
        <v>115815.712806881</v>
      </c>
      <c r="AH10" s="19">
        <v>116935.317577576</v>
      </c>
      <c r="AI10" s="19">
        <v>118297.557275218</v>
      </c>
      <c r="AJ10" s="20">
        <v>463891.00000000006</v>
      </c>
      <c r="AK10" s="19">
        <v>120372.662345852</v>
      </c>
      <c r="AL10" s="19">
        <v>121676.084903107</v>
      </c>
      <c r="AM10" s="19">
        <v>123346.825972412</v>
      </c>
      <c r="AN10" s="19">
        <v>124630.426778629</v>
      </c>
      <c r="AO10" s="20">
        <v>490026</v>
      </c>
      <c r="AP10" s="19">
        <v>125494.497118799</v>
      </c>
      <c r="AQ10" s="19">
        <v>127882.881859414</v>
      </c>
      <c r="AR10" s="19">
        <v>129121.58322527701</v>
      </c>
      <c r="AS10" s="19">
        <v>130200.037796509</v>
      </c>
      <c r="AT10" s="20">
        <v>512698.99999999901</v>
      </c>
      <c r="AU10" s="19">
        <v>131523.446492722</v>
      </c>
      <c r="AV10" s="19">
        <v>132913.11056089299</v>
      </c>
      <c r="AW10" s="19">
        <v>134021.233197847</v>
      </c>
      <c r="AX10" s="19">
        <v>136026.20974853699</v>
      </c>
      <c r="AY10" s="20">
        <v>534483.99999999907</v>
      </c>
      <c r="AZ10" s="19">
        <v>136159.83597071</v>
      </c>
      <c r="BA10" s="19">
        <v>137225.874476506</v>
      </c>
      <c r="BB10" s="19">
        <v>138621.14554081799</v>
      </c>
      <c r="BC10" s="19">
        <v>139006.14401196601</v>
      </c>
      <c r="BD10" s="20">
        <v>551013</v>
      </c>
      <c r="BE10" s="19">
        <v>139287.79762388801</v>
      </c>
      <c r="BF10" s="19">
        <v>139199.19367538899</v>
      </c>
      <c r="BG10" s="19">
        <v>139657.57124957399</v>
      </c>
      <c r="BH10" s="19">
        <v>141594.43745114899</v>
      </c>
      <c r="BI10" s="20">
        <v>559739</v>
      </c>
      <c r="BJ10" s="19">
        <v>141510.806624497</v>
      </c>
      <c r="BK10" s="19">
        <v>141988.058771788</v>
      </c>
      <c r="BL10" s="19">
        <v>143258.83040614499</v>
      </c>
      <c r="BM10" s="19">
        <v>144477.30419757101</v>
      </c>
      <c r="BN10" s="20">
        <v>571235.00000000093</v>
      </c>
      <c r="BO10" s="19">
        <v>145376.03226818601</v>
      </c>
      <c r="BP10" s="19">
        <v>146767.27813282199</v>
      </c>
      <c r="BQ10" s="19">
        <v>147540.964009941</v>
      </c>
      <c r="BR10" s="19">
        <v>148733.725589051</v>
      </c>
      <c r="BS10" s="20">
        <v>588418</v>
      </c>
      <c r="BT10" s="19">
        <v>151103.10959652401</v>
      </c>
      <c r="BU10" s="19">
        <v>152977.77438446501</v>
      </c>
      <c r="BV10" s="19">
        <v>154768.45643349001</v>
      </c>
      <c r="BW10" s="19">
        <v>155754.64198033701</v>
      </c>
      <c r="BX10" s="20">
        <v>614603.982394816</v>
      </c>
      <c r="BY10" s="19">
        <v>156981.124621025</v>
      </c>
    </row>
    <row r="11" spans="1:77" x14ac:dyDescent="0.25">
      <c r="A11" s="18" t="s">
        <v>15</v>
      </c>
      <c r="B11" s="19">
        <v>17808.403433331201</v>
      </c>
      <c r="C11" s="19">
        <v>17774.166412632199</v>
      </c>
      <c r="D11" s="19">
        <v>17547.343758756899</v>
      </c>
      <c r="E11" s="19">
        <v>17245.086365612198</v>
      </c>
      <c r="F11" s="20">
        <v>70374.999970332501</v>
      </c>
      <c r="G11" s="19">
        <v>18523.3717540367</v>
      </c>
      <c r="H11" s="19">
        <v>18280.383297745</v>
      </c>
      <c r="I11" s="19">
        <v>18552.426992606499</v>
      </c>
      <c r="J11" s="19">
        <v>18687.817955611699</v>
      </c>
      <c r="K11" s="20">
        <v>74043.999999999898</v>
      </c>
      <c r="L11" s="19">
        <v>18797.964123699901</v>
      </c>
      <c r="M11" s="19">
        <v>18807.574813970201</v>
      </c>
      <c r="N11" s="19">
        <v>19814.800907836201</v>
      </c>
      <c r="O11" s="19">
        <v>20006.6601544937</v>
      </c>
      <c r="P11" s="20">
        <v>77427</v>
      </c>
      <c r="Q11" s="19">
        <v>20066.806216313798</v>
      </c>
      <c r="R11" s="19">
        <v>20272.802140962202</v>
      </c>
      <c r="S11" s="19">
        <v>20297.299326188298</v>
      </c>
      <c r="T11" s="19">
        <v>20427.092316535702</v>
      </c>
      <c r="U11" s="20">
        <v>81064</v>
      </c>
      <c r="V11" s="19">
        <v>20792.816228412801</v>
      </c>
      <c r="W11" s="19">
        <v>21065.422980724099</v>
      </c>
      <c r="X11" s="19">
        <v>21567.364074524499</v>
      </c>
      <c r="Y11" s="19">
        <v>21499.396716338601</v>
      </c>
      <c r="Z11" s="20">
        <v>84925</v>
      </c>
      <c r="AA11" s="19">
        <v>21956.1726149436</v>
      </c>
      <c r="AB11" s="19">
        <v>22198.023320783701</v>
      </c>
      <c r="AC11" s="19">
        <v>22495.091064097302</v>
      </c>
      <c r="AD11" s="19">
        <v>22713.713000175401</v>
      </c>
      <c r="AE11" s="20">
        <v>89363</v>
      </c>
      <c r="AF11" s="19">
        <v>23136.531736687401</v>
      </c>
      <c r="AG11" s="19">
        <v>23723.9533364052</v>
      </c>
      <c r="AH11" s="19">
        <v>24094.029090719701</v>
      </c>
      <c r="AI11" s="19">
        <v>24196.485836187701</v>
      </c>
      <c r="AJ11" s="20">
        <v>95151</v>
      </c>
      <c r="AK11" s="19">
        <v>24242.526698846599</v>
      </c>
      <c r="AL11" s="19">
        <v>24678.404282828498</v>
      </c>
      <c r="AM11" s="19">
        <v>25024.582723598902</v>
      </c>
      <c r="AN11" s="19">
        <v>25779.486294725899</v>
      </c>
      <c r="AO11" s="20">
        <v>99724.999999999898</v>
      </c>
      <c r="AP11" s="19">
        <v>26167.924053782601</v>
      </c>
      <c r="AQ11" s="19">
        <v>26639.7664133211</v>
      </c>
      <c r="AR11" s="19">
        <v>27456.943017928199</v>
      </c>
      <c r="AS11" s="19">
        <v>28331.366514967998</v>
      </c>
      <c r="AT11" s="20">
        <v>108595.9999999999</v>
      </c>
      <c r="AU11" s="19">
        <v>28332.6274407286</v>
      </c>
      <c r="AV11" s="19">
        <v>28005.970622275101</v>
      </c>
      <c r="AW11" s="19">
        <v>28251.104056967499</v>
      </c>
      <c r="AX11" s="19">
        <v>29084.297880029</v>
      </c>
      <c r="AY11" s="20">
        <v>113674.0000000002</v>
      </c>
      <c r="AZ11" s="19">
        <v>29933.1218258689</v>
      </c>
      <c r="BA11" s="19">
        <v>30117.067938047399</v>
      </c>
      <c r="BB11" s="19">
        <v>31372.528269419701</v>
      </c>
      <c r="BC11" s="19">
        <v>27765.281966663999</v>
      </c>
      <c r="BD11" s="20">
        <v>119188</v>
      </c>
      <c r="BE11" s="19">
        <v>29844.336888061898</v>
      </c>
      <c r="BF11" s="19">
        <v>30526.831643047601</v>
      </c>
      <c r="BG11" s="19">
        <v>30582.083288989601</v>
      </c>
      <c r="BH11" s="19">
        <v>30408.7481799007</v>
      </c>
      <c r="BI11" s="20">
        <v>121361.9999999998</v>
      </c>
      <c r="BJ11" s="19">
        <v>30770.4113978977</v>
      </c>
      <c r="BK11" s="19">
        <v>31483.5696901146</v>
      </c>
      <c r="BL11" s="19">
        <v>31646.719411488499</v>
      </c>
      <c r="BM11" s="19">
        <v>31882.299500499001</v>
      </c>
      <c r="BN11" s="20">
        <v>125782.9999999998</v>
      </c>
      <c r="BO11" s="19">
        <v>32990.1168211529</v>
      </c>
      <c r="BP11" s="19">
        <v>33473.773392663097</v>
      </c>
      <c r="BQ11" s="19">
        <v>33996.713067302597</v>
      </c>
      <c r="BR11" s="19">
        <v>34165.396718881399</v>
      </c>
      <c r="BS11" s="20">
        <v>134626</v>
      </c>
      <c r="BT11" s="19">
        <v>34314.7743964896</v>
      </c>
      <c r="BU11" s="19">
        <v>35238.705037977503</v>
      </c>
      <c r="BV11" s="19">
        <v>35376.3665002587</v>
      </c>
      <c r="BW11" s="19">
        <v>35422.701628065297</v>
      </c>
      <c r="BX11" s="20">
        <v>140352.54756279109</v>
      </c>
      <c r="BY11" s="19">
        <v>35517.4965490877</v>
      </c>
    </row>
    <row r="12" spans="1:77" x14ac:dyDescent="0.25">
      <c r="A12" s="18" t="s">
        <v>16</v>
      </c>
      <c r="B12" s="19">
        <v>21270.944026049699</v>
      </c>
      <c r="C12" s="19">
        <v>21020.8909542529</v>
      </c>
      <c r="D12" s="19">
        <v>21035.840384885701</v>
      </c>
      <c r="E12" s="19">
        <v>23392.3250172507</v>
      </c>
      <c r="F12" s="20">
        <v>86720.000382439001</v>
      </c>
      <c r="G12" s="19">
        <v>23568.750075110402</v>
      </c>
      <c r="H12" s="19">
        <v>24839.158609799</v>
      </c>
      <c r="I12" s="19">
        <v>25949.503267779699</v>
      </c>
      <c r="J12" s="19">
        <v>27047.588047310899</v>
      </c>
      <c r="K12" s="20">
        <v>101405</v>
      </c>
      <c r="L12" s="19">
        <v>28359.7497379085</v>
      </c>
      <c r="M12" s="19">
        <v>29318.032831975601</v>
      </c>
      <c r="N12" s="19">
        <v>29964.035235038002</v>
      </c>
      <c r="O12" s="19">
        <v>29782.182195077999</v>
      </c>
      <c r="P12" s="20">
        <v>117424.0000000001</v>
      </c>
      <c r="Q12" s="19">
        <v>31223.619256363101</v>
      </c>
      <c r="R12" s="19">
        <v>30952.111679606402</v>
      </c>
      <c r="S12" s="19">
        <v>33264.455888945398</v>
      </c>
      <c r="T12" s="19">
        <v>32649.813175084899</v>
      </c>
      <c r="U12" s="20">
        <v>128089.99999999981</v>
      </c>
      <c r="V12" s="19">
        <v>30651.492355628601</v>
      </c>
      <c r="W12" s="19">
        <v>29303.087529852201</v>
      </c>
      <c r="X12" s="19">
        <v>29183.022609473301</v>
      </c>
      <c r="Y12" s="19">
        <v>30888.397505045901</v>
      </c>
      <c r="Z12" s="20">
        <v>120026</v>
      </c>
      <c r="AA12" s="19">
        <v>31339.714012672299</v>
      </c>
      <c r="AB12" s="19">
        <v>32560.9258898771</v>
      </c>
      <c r="AC12" s="19">
        <v>32644.954866892898</v>
      </c>
      <c r="AD12" s="19">
        <v>34957.405230557699</v>
      </c>
      <c r="AE12" s="20">
        <v>131503</v>
      </c>
      <c r="AF12" s="19">
        <v>37983.5552400015</v>
      </c>
      <c r="AG12" s="19">
        <v>37255.141558805</v>
      </c>
      <c r="AH12" s="19">
        <v>39859.867200106302</v>
      </c>
      <c r="AI12" s="19">
        <v>40753.436001087102</v>
      </c>
      <c r="AJ12" s="20">
        <v>155851.99999999991</v>
      </c>
      <c r="AK12" s="19">
        <v>40731.215297663803</v>
      </c>
      <c r="AL12" s="19">
        <v>40887.433977550601</v>
      </c>
      <c r="AM12" s="19">
        <v>39722.023866649797</v>
      </c>
      <c r="AN12" s="19">
        <v>39010.326858135697</v>
      </c>
      <c r="AO12" s="20">
        <v>160350.99999999991</v>
      </c>
      <c r="AP12" s="19">
        <v>40507.470093839598</v>
      </c>
      <c r="AQ12" s="19">
        <v>43800.641512723101</v>
      </c>
      <c r="AR12" s="19">
        <v>44526.173835096299</v>
      </c>
      <c r="AS12" s="19">
        <v>44034.714558341002</v>
      </c>
      <c r="AT12" s="20">
        <v>172869</v>
      </c>
      <c r="AU12" s="19">
        <v>47760.647590292203</v>
      </c>
      <c r="AV12" s="19">
        <v>48490.830041632798</v>
      </c>
      <c r="AW12" s="19">
        <v>48453.958267381</v>
      </c>
      <c r="AX12" s="19">
        <v>48827.564100693897</v>
      </c>
      <c r="AY12" s="20">
        <v>193532.99999999988</v>
      </c>
      <c r="AZ12" s="19">
        <v>47288.085133920002</v>
      </c>
      <c r="BA12" s="19">
        <v>46011.3803460075</v>
      </c>
      <c r="BB12" s="19">
        <v>48455.659785461998</v>
      </c>
      <c r="BC12" s="19">
        <v>49549.874734610603</v>
      </c>
      <c r="BD12" s="20">
        <v>191305.00000000012</v>
      </c>
      <c r="BE12" s="19">
        <v>49188.239924073801</v>
      </c>
      <c r="BF12" s="19">
        <v>48202.675513246599</v>
      </c>
      <c r="BG12" s="19">
        <v>47726.134594535099</v>
      </c>
      <c r="BH12" s="19">
        <v>45876.949968144501</v>
      </c>
      <c r="BI12" s="20">
        <v>190994</v>
      </c>
      <c r="BJ12" s="19">
        <v>47511.686199014897</v>
      </c>
      <c r="BK12" s="19">
        <v>46870.0708010003</v>
      </c>
      <c r="BL12" s="19">
        <v>45094.574751644199</v>
      </c>
      <c r="BM12" s="19">
        <v>45351.668248340502</v>
      </c>
      <c r="BN12" s="20">
        <v>184827.99999999988</v>
      </c>
      <c r="BO12" s="19">
        <v>47060.398166827603</v>
      </c>
      <c r="BP12" s="19">
        <v>47034.369652365102</v>
      </c>
      <c r="BQ12" s="19">
        <v>47175.247267257502</v>
      </c>
      <c r="BR12" s="19">
        <v>47372.984913549597</v>
      </c>
      <c r="BS12" s="20">
        <v>188642.9999999998</v>
      </c>
      <c r="BT12" s="19">
        <v>47921.984685400101</v>
      </c>
      <c r="BU12" s="19">
        <v>49229.464536859399</v>
      </c>
      <c r="BV12" s="19">
        <v>49737.260482033598</v>
      </c>
      <c r="BW12" s="19">
        <v>49216.805457260401</v>
      </c>
      <c r="BX12" s="20">
        <v>196105.51516155351</v>
      </c>
      <c r="BY12" s="19">
        <v>46924.574952999297</v>
      </c>
    </row>
    <row r="13" spans="1:77" x14ac:dyDescent="0.25">
      <c r="A13" s="18" t="s">
        <v>17</v>
      </c>
      <c r="B13" s="19">
        <v>21174.877839717901</v>
      </c>
      <c r="C13" s="19">
        <v>22382.510290502902</v>
      </c>
      <c r="D13" s="19">
        <v>22501.2476675367</v>
      </c>
      <c r="E13" s="19">
        <v>22066.3641788885</v>
      </c>
      <c r="F13" s="20">
        <v>88124.99997664601</v>
      </c>
      <c r="G13" s="19">
        <v>23412.8178450372</v>
      </c>
      <c r="H13" s="19">
        <v>24014.2302210179</v>
      </c>
      <c r="I13" s="19">
        <v>24211.501426844501</v>
      </c>
      <c r="J13" s="19">
        <v>24874.450507100399</v>
      </c>
      <c r="K13" s="20">
        <v>96512.999999999985</v>
      </c>
      <c r="L13" s="19">
        <v>23836.645142014298</v>
      </c>
      <c r="M13" s="19">
        <v>24426.777354166501</v>
      </c>
      <c r="N13" s="19">
        <v>26364.5909401686</v>
      </c>
      <c r="O13" s="19">
        <v>27887.986563650698</v>
      </c>
      <c r="P13" s="20">
        <v>102516.0000000001</v>
      </c>
      <c r="Q13" s="19">
        <v>27324.0322591002</v>
      </c>
      <c r="R13" s="19">
        <v>26722.1027772464</v>
      </c>
      <c r="S13" s="19">
        <v>26319.893050385701</v>
      </c>
      <c r="T13" s="19">
        <v>24237.971913267698</v>
      </c>
      <c r="U13" s="20">
        <v>104604</v>
      </c>
      <c r="V13" s="19">
        <v>25082.787248160399</v>
      </c>
      <c r="W13" s="19">
        <v>24402.258306407399</v>
      </c>
      <c r="X13" s="19">
        <v>24565.019587757099</v>
      </c>
      <c r="Y13" s="19">
        <v>25107.934857675202</v>
      </c>
      <c r="Z13" s="20">
        <v>99158.000000000087</v>
      </c>
      <c r="AA13" s="19">
        <v>24675.441660403201</v>
      </c>
      <c r="AB13" s="19">
        <v>25499.866540662599</v>
      </c>
      <c r="AC13" s="19">
        <v>25200.991911622299</v>
      </c>
      <c r="AD13" s="19">
        <v>25826.699887311999</v>
      </c>
      <c r="AE13" s="20">
        <v>101203.0000000001</v>
      </c>
      <c r="AF13" s="19">
        <v>27858.148497583199</v>
      </c>
      <c r="AG13" s="19">
        <v>28479.941965592101</v>
      </c>
      <c r="AH13" s="19">
        <v>28253.1170566892</v>
      </c>
      <c r="AI13" s="19">
        <v>29016.792480135598</v>
      </c>
      <c r="AJ13" s="20">
        <v>113608.0000000001</v>
      </c>
      <c r="AK13" s="19">
        <v>30163.0230375508</v>
      </c>
      <c r="AL13" s="19">
        <v>29071.263441242099</v>
      </c>
      <c r="AM13" s="19">
        <v>30246.595309779299</v>
      </c>
      <c r="AN13" s="19">
        <v>29209.118211427802</v>
      </c>
      <c r="AO13" s="20">
        <v>118690</v>
      </c>
      <c r="AP13" s="19">
        <v>29844.4178732603</v>
      </c>
      <c r="AQ13" s="19">
        <v>31068.367756663101</v>
      </c>
      <c r="AR13" s="19">
        <v>30659.517797142398</v>
      </c>
      <c r="AS13" s="19">
        <v>32668.696572934299</v>
      </c>
      <c r="AT13" s="20">
        <v>124241.00000000009</v>
      </c>
      <c r="AU13" s="19">
        <v>31067.7769663666</v>
      </c>
      <c r="AV13" s="19">
        <v>30722.969079106799</v>
      </c>
      <c r="AW13" s="19">
        <v>31725.906844403598</v>
      </c>
      <c r="AX13" s="19">
        <v>30365.347110122999</v>
      </c>
      <c r="AY13" s="20">
        <v>123881.99999999999</v>
      </c>
      <c r="AZ13" s="19">
        <v>31336.334924324699</v>
      </c>
      <c r="BA13" s="19">
        <v>32742.596802469201</v>
      </c>
      <c r="BB13" s="19">
        <v>30820.9709522956</v>
      </c>
      <c r="BC13" s="19">
        <v>31036.097320910601</v>
      </c>
      <c r="BD13" s="20">
        <v>125936.0000000001</v>
      </c>
      <c r="BE13" s="19">
        <v>31504.291244619901</v>
      </c>
      <c r="BF13" s="19">
        <v>30598.349425608601</v>
      </c>
      <c r="BG13" s="19">
        <v>31194.030644606199</v>
      </c>
      <c r="BH13" s="19">
        <v>32376.328685165201</v>
      </c>
      <c r="BI13" s="20">
        <v>125672.99999999991</v>
      </c>
      <c r="BJ13" s="19">
        <v>31998.133953237699</v>
      </c>
      <c r="BK13" s="19">
        <v>32189.520440266999</v>
      </c>
      <c r="BL13" s="19">
        <v>32325.213743171898</v>
      </c>
      <c r="BM13" s="19">
        <v>32389.1318633234</v>
      </c>
      <c r="BN13" s="20">
        <v>128902</v>
      </c>
      <c r="BO13" s="19">
        <v>32230.747055075499</v>
      </c>
      <c r="BP13" s="19">
        <v>31839.346435010299</v>
      </c>
      <c r="BQ13" s="19">
        <v>32864.759077023002</v>
      </c>
      <c r="BR13" s="19">
        <v>33063.147432890997</v>
      </c>
      <c r="BS13" s="20">
        <v>129997.9999999998</v>
      </c>
      <c r="BT13" s="19">
        <v>33408.1255510521</v>
      </c>
      <c r="BU13" s="19">
        <v>33909.364253512998</v>
      </c>
      <c r="BV13" s="19">
        <v>33382.086666873904</v>
      </c>
      <c r="BW13" s="19">
        <v>32640.5104098579</v>
      </c>
      <c r="BX13" s="20">
        <v>133340.08688129688</v>
      </c>
      <c r="BY13" s="19">
        <v>31458.958449869198</v>
      </c>
    </row>
    <row r="14" spans="1:77" x14ac:dyDescent="0.25">
      <c r="A14" s="18" t="s">
        <v>18</v>
      </c>
      <c r="B14" s="19">
        <v>18714.8053092556</v>
      </c>
      <c r="C14" s="19">
        <v>19692.761640888799</v>
      </c>
      <c r="D14" s="19">
        <v>19882.164468450701</v>
      </c>
      <c r="E14" s="19">
        <v>20418.268811481001</v>
      </c>
      <c r="F14" s="20">
        <v>78708.000230076097</v>
      </c>
      <c r="G14" s="19">
        <v>21341.355139606902</v>
      </c>
      <c r="H14" s="19">
        <v>23223.263795672501</v>
      </c>
      <c r="I14" s="19">
        <v>23929.256723338302</v>
      </c>
      <c r="J14" s="19">
        <v>24131.124341382299</v>
      </c>
      <c r="K14" s="20">
        <v>92625</v>
      </c>
      <c r="L14" s="19">
        <v>24774.275818511898</v>
      </c>
      <c r="M14" s="19">
        <v>25639.364495624701</v>
      </c>
      <c r="N14" s="19">
        <v>27346.346197913499</v>
      </c>
      <c r="O14" s="19">
        <v>27701.013487949898</v>
      </c>
      <c r="P14" s="20">
        <v>105461</v>
      </c>
      <c r="Q14" s="19">
        <v>28806.616127851801</v>
      </c>
      <c r="R14" s="19">
        <v>28748.760995836699</v>
      </c>
      <c r="S14" s="19">
        <v>30421.129486543301</v>
      </c>
      <c r="T14" s="19">
        <v>30679.493389767998</v>
      </c>
      <c r="U14" s="20">
        <v>118655.9999999998</v>
      </c>
      <c r="V14" s="19">
        <v>28791.806858039999</v>
      </c>
      <c r="W14" s="19">
        <v>26296.982183072701</v>
      </c>
      <c r="X14" s="19">
        <v>25816.158467888399</v>
      </c>
      <c r="Y14" s="19">
        <v>27490.0524909989</v>
      </c>
      <c r="Z14" s="20">
        <v>108395</v>
      </c>
      <c r="AA14" s="19">
        <v>28458.5428693463</v>
      </c>
      <c r="AB14" s="19">
        <v>29583.893238017499</v>
      </c>
      <c r="AC14" s="19">
        <v>30301.564866396799</v>
      </c>
      <c r="AD14" s="19">
        <v>31789.9990262393</v>
      </c>
      <c r="AE14" s="20">
        <v>120133.9999999999</v>
      </c>
      <c r="AF14" s="19">
        <v>34026.351568682599</v>
      </c>
      <c r="AG14" s="19">
        <v>35959.551634118397</v>
      </c>
      <c r="AH14" s="19">
        <v>36778.9224795298</v>
      </c>
      <c r="AI14" s="19">
        <v>37671.174317669203</v>
      </c>
      <c r="AJ14" s="20">
        <v>144436</v>
      </c>
      <c r="AK14" s="19">
        <v>39226.701759878502</v>
      </c>
      <c r="AL14" s="19">
        <v>39231.058918765702</v>
      </c>
      <c r="AM14" s="19">
        <v>40480.116386171198</v>
      </c>
      <c r="AN14" s="19">
        <v>39039.122935184598</v>
      </c>
      <c r="AO14" s="20">
        <v>157977</v>
      </c>
      <c r="AP14" s="19">
        <v>40484.309276545297</v>
      </c>
      <c r="AQ14" s="19">
        <v>43087.963626254597</v>
      </c>
      <c r="AR14" s="19">
        <v>43782.274392306601</v>
      </c>
      <c r="AS14" s="19">
        <v>44088.452704893498</v>
      </c>
      <c r="AT14" s="20">
        <v>171443</v>
      </c>
      <c r="AU14" s="19">
        <v>45231.408936972999</v>
      </c>
      <c r="AV14" s="19">
        <v>46009.836516312404</v>
      </c>
      <c r="AW14" s="19">
        <v>46440.791926141501</v>
      </c>
      <c r="AX14" s="19">
        <v>47064.962620573198</v>
      </c>
      <c r="AY14" s="20">
        <v>184747.00000000012</v>
      </c>
      <c r="AZ14" s="19">
        <v>46204.588264184902</v>
      </c>
      <c r="BA14" s="19">
        <v>44786.297623756996</v>
      </c>
      <c r="BB14" s="19">
        <v>46919.025435139702</v>
      </c>
      <c r="BC14" s="19">
        <v>44840.088676918502</v>
      </c>
      <c r="BD14" s="20">
        <v>182750.00000000009</v>
      </c>
      <c r="BE14" s="19">
        <v>44994.5593788314</v>
      </c>
      <c r="BF14" s="19">
        <v>43688.7437020258</v>
      </c>
      <c r="BG14" s="19">
        <v>43628.833320245998</v>
      </c>
      <c r="BH14" s="19">
        <v>43966.863598896904</v>
      </c>
      <c r="BI14" s="20">
        <v>176279.00000000012</v>
      </c>
      <c r="BJ14" s="19">
        <v>45616.156793037597</v>
      </c>
      <c r="BK14" s="19">
        <v>44591.482701013803</v>
      </c>
      <c r="BL14" s="19">
        <v>43790.439153699699</v>
      </c>
      <c r="BM14" s="19">
        <v>44076.921352248901</v>
      </c>
      <c r="BN14" s="20">
        <v>178075</v>
      </c>
      <c r="BO14" s="19">
        <v>46005.1893421719</v>
      </c>
      <c r="BP14" s="19">
        <v>46776.344742065798</v>
      </c>
      <c r="BQ14" s="19">
        <v>46558.628096429398</v>
      </c>
      <c r="BR14" s="19">
        <v>49048.837819332897</v>
      </c>
      <c r="BS14" s="20">
        <v>188389</v>
      </c>
      <c r="BT14" s="19">
        <v>49795.445122799501</v>
      </c>
      <c r="BU14" s="19">
        <v>51133.556771744901</v>
      </c>
      <c r="BV14" s="19">
        <v>51710.279587626297</v>
      </c>
      <c r="BW14" s="19">
        <v>51012.487498187998</v>
      </c>
      <c r="BX14" s="20">
        <v>203651.76898035867</v>
      </c>
      <c r="BY14" s="19">
        <v>50165.593458929703</v>
      </c>
    </row>
    <row r="15" spans="1:77" x14ac:dyDescent="0.25">
      <c r="A15" s="21" t="s">
        <v>19</v>
      </c>
      <c r="B15" s="22">
        <v>126571.66562460799</v>
      </c>
      <c r="C15" s="22">
        <v>128662.863945519</v>
      </c>
      <c r="D15" s="22">
        <v>128783.939763637</v>
      </c>
      <c r="E15" s="22">
        <v>130834.530893963</v>
      </c>
      <c r="F15" s="20">
        <v>514853.000227727</v>
      </c>
      <c r="G15" s="22">
        <v>134199.85812764199</v>
      </c>
      <c r="H15" s="22">
        <v>136279.20266546999</v>
      </c>
      <c r="I15" s="22">
        <v>138558.50349394701</v>
      </c>
      <c r="J15" s="22">
        <v>140397.43571293901</v>
      </c>
      <c r="K15" s="20">
        <v>549434.99999999802</v>
      </c>
      <c r="L15" s="22">
        <v>143108.49886944299</v>
      </c>
      <c r="M15" s="22">
        <v>145184.686183126</v>
      </c>
      <c r="N15" s="22">
        <v>148266.03778709</v>
      </c>
      <c r="O15" s="22">
        <v>149897.77716034299</v>
      </c>
      <c r="P15" s="20">
        <v>586457.00000000198</v>
      </c>
      <c r="Q15" s="22">
        <v>150753.682635712</v>
      </c>
      <c r="R15" s="22">
        <v>151435.97767744999</v>
      </c>
      <c r="S15" s="22">
        <v>153039.07024546599</v>
      </c>
      <c r="T15" s="22">
        <v>150484.26944137199</v>
      </c>
      <c r="U15" s="20">
        <v>605713</v>
      </c>
      <c r="V15" s="22">
        <v>150888.786698168</v>
      </c>
      <c r="W15" s="22">
        <v>152663.65761796301</v>
      </c>
      <c r="X15" s="22">
        <v>153673.65343578599</v>
      </c>
      <c r="Y15" s="22">
        <v>155389.90224808201</v>
      </c>
      <c r="Z15" s="20">
        <v>612615.99999999895</v>
      </c>
      <c r="AA15" s="22">
        <v>156686.53515841701</v>
      </c>
      <c r="AB15" s="22">
        <v>158964.95545266499</v>
      </c>
      <c r="AC15" s="22">
        <v>160841.760370865</v>
      </c>
      <c r="AD15" s="22">
        <v>163657.74901805399</v>
      </c>
      <c r="AE15" s="20">
        <v>640151.00000000093</v>
      </c>
      <c r="AF15" s="22">
        <v>167146.23651668199</v>
      </c>
      <c r="AG15" s="22">
        <v>169951.46289642699</v>
      </c>
      <c r="AH15" s="22">
        <v>173307.02035819399</v>
      </c>
      <c r="AI15" s="22">
        <v>174223.28022869799</v>
      </c>
      <c r="AJ15" s="20">
        <v>684628.00000000093</v>
      </c>
      <c r="AK15" s="22">
        <v>175705.43187187001</v>
      </c>
      <c r="AL15" s="22">
        <v>178170.29541098</v>
      </c>
      <c r="AM15" s="22">
        <v>177789.57699552301</v>
      </c>
      <c r="AN15" s="22">
        <v>179749.695721628</v>
      </c>
      <c r="AO15" s="20">
        <v>711415.00000000105</v>
      </c>
      <c r="AP15" s="22">
        <v>182560.064770503</v>
      </c>
      <c r="AQ15" s="22">
        <v>186622.16367052699</v>
      </c>
      <c r="AR15" s="22">
        <v>187981.48757032101</v>
      </c>
      <c r="AS15" s="22">
        <v>190775.28398864999</v>
      </c>
      <c r="AT15" s="20">
        <v>747939.00000000093</v>
      </c>
      <c r="AU15" s="22">
        <v>193640.98991045001</v>
      </c>
      <c r="AV15" s="22">
        <v>194459.542344633</v>
      </c>
      <c r="AW15" s="22">
        <v>195639.249025353</v>
      </c>
      <c r="AX15" s="22">
        <v>197849.218719564</v>
      </c>
      <c r="AY15" s="20">
        <v>781589</v>
      </c>
      <c r="AZ15" s="22">
        <v>199399.53119093401</v>
      </c>
      <c r="BA15" s="22">
        <v>200144.933531107</v>
      </c>
      <c r="BB15" s="22">
        <v>203005.98416207801</v>
      </c>
      <c r="BC15" s="22">
        <v>202141.55111588101</v>
      </c>
      <c r="BD15" s="20">
        <v>804692</v>
      </c>
      <c r="BE15" s="22">
        <v>203738.49994051299</v>
      </c>
      <c r="BF15" s="22">
        <v>204646.95617013299</v>
      </c>
      <c r="BG15" s="22">
        <v>206145.14911519401</v>
      </c>
      <c r="BH15" s="22">
        <v>206958.39477415799</v>
      </c>
      <c r="BI15" s="20">
        <v>821488.99999999802</v>
      </c>
      <c r="BJ15" s="22">
        <v>206460.41164497199</v>
      </c>
      <c r="BK15" s="22">
        <v>207898.675733677</v>
      </c>
      <c r="BL15" s="22">
        <v>208513.396504253</v>
      </c>
      <c r="BM15" s="22">
        <v>209783.51611709801</v>
      </c>
      <c r="BN15" s="20">
        <v>832656</v>
      </c>
      <c r="BO15" s="22">
        <v>211132.564630718</v>
      </c>
      <c r="BP15" s="22">
        <v>212404.64469362801</v>
      </c>
      <c r="BQ15" s="22">
        <v>214425.47374718799</v>
      </c>
      <c r="BR15" s="22">
        <v>215637.31692846501</v>
      </c>
      <c r="BS15" s="20">
        <v>853599.99999999907</v>
      </c>
      <c r="BT15" s="22">
        <v>216663.18653128899</v>
      </c>
      <c r="BU15" s="22">
        <v>220078.75242674199</v>
      </c>
      <c r="BV15" s="22">
        <v>221817.53048209901</v>
      </c>
      <c r="BW15" s="22">
        <v>222869.74032589301</v>
      </c>
      <c r="BX15" s="20">
        <v>881429.20976602309</v>
      </c>
      <c r="BY15" s="22">
        <v>217553.53644860999</v>
      </c>
    </row>
    <row r="16" spans="1:77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</row>
    <row r="17" spans="1:77" x14ac:dyDescent="0.25">
      <c r="A17" s="24" t="s">
        <v>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  <c r="R17" s="25"/>
      <c r="S17" s="25"/>
      <c r="T17" s="24"/>
      <c r="U17" s="24"/>
      <c r="V17" s="25"/>
      <c r="W17" s="25"/>
      <c r="X17" s="25"/>
      <c r="Y17" s="24"/>
      <c r="Z17" s="24"/>
      <c r="AA17" s="25"/>
      <c r="AB17" s="25"/>
      <c r="AC17" s="25"/>
      <c r="AD17" s="24"/>
      <c r="AE17" s="24"/>
      <c r="AF17" s="25"/>
      <c r="AG17" s="25"/>
      <c r="AH17" s="25"/>
      <c r="AI17" s="24"/>
      <c r="AJ17" s="24"/>
      <c r="AK17" s="25"/>
      <c r="AL17" s="25"/>
      <c r="AM17" s="25"/>
      <c r="AN17" s="24"/>
      <c r="AO17" s="24"/>
      <c r="AP17" s="25"/>
      <c r="AQ17" s="25"/>
      <c r="AR17" s="24"/>
      <c r="AS17" s="24"/>
      <c r="AT17" s="24"/>
      <c r="AU17" s="25"/>
      <c r="AV17" s="25"/>
      <c r="AW17" s="25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spans="1:77" x14ac:dyDescent="0.25">
      <c r="A18" s="26" t="s">
        <v>21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7"/>
      <c r="R18" s="27"/>
      <c r="S18" s="28"/>
      <c r="T18" s="25"/>
      <c r="U18" s="25"/>
      <c r="V18" s="27"/>
      <c r="W18" s="27"/>
      <c r="X18" s="28"/>
      <c r="Y18" s="25"/>
      <c r="Z18" s="25"/>
      <c r="AA18" s="27"/>
      <c r="AB18" s="27"/>
      <c r="AC18" s="28"/>
      <c r="AD18" s="25"/>
      <c r="AE18" s="25"/>
      <c r="AF18" s="27"/>
      <c r="AG18" s="27"/>
      <c r="AH18" s="28"/>
      <c r="AI18" s="25"/>
      <c r="AJ18" s="25"/>
      <c r="AK18" s="27"/>
      <c r="AL18" s="27"/>
      <c r="AM18" s="28"/>
      <c r="AN18" s="25"/>
      <c r="AO18" s="25"/>
      <c r="AP18" s="27"/>
      <c r="AQ18" s="27"/>
      <c r="AR18" s="25"/>
      <c r="AS18" s="25"/>
      <c r="AT18" s="25"/>
      <c r="AU18" s="27"/>
      <c r="AV18" s="27"/>
      <c r="AW18" s="27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</row>
  </sheetData>
  <printOptions verticalCentered="1"/>
  <pageMargins left="1" right="0.75" top="1" bottom="1" header="0" footer="0"/>
  <pageSetup scale="64" fitToWidth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5" sqref="E35"/>
    </sheetView>
  </sheetViews>
  <sheetFormatPr defaultRowHeight="13" x14ac:dyDescent="0.3"/>
  <cols>
    <col min="1" max="1" width="31.90625" bestFit="1" customWidth="1"/>
    <col min="37" max="37" width="8.7265625" style="63"/>
    <col min="41" max="41" width="8.7265625" style="63"/>
    <col min="45" max="45" width="8.7265625" style="63"/>
    <col min="49" max="49" width="8.7265625" style="63"/>
  </cols>
  <sheetData>
    <row r="2" spans="1:101" x14ac:dyDescent="0.3">
      <c r="B2">
        <v>1994</v>
      </c>
      <c r="C2">
        <v>1994</v>
      </c>
      <c r="D2">
        <v>1994</v>
      </c>
      <c r="E2">
        <v>1994</v>
      </c>
      <c r="F2">
        <f>+B2+1</f>
        <v>1995</v>
      </c>
      <c r="G2">
        <f t="shared" ref="G2:BR2" si="0">+C2+1</f>
        <v>1995</v>
      </c>
      <c r="H2">
        <f t="shared" si="0"/>
        <v>1995</v>
      </c>
      <c r="I2">
        <f t="shared" ref="I2:T2" si="1">+E2+1</f>
        <v>1995</v>
      </c>
      <c r="J2">
        <f t="shared" si="1"/>
        <v>1996</v>
      </c>
      <c r="K2">
        <f t="shared" si="1"/>
        <v>1996</v>
      </c>
      <c r="L2">
        <f t="shared" si="1"/>
        <v>1996</v>
      </c>
      <c r="M2">
        <f t="shared" si="1"/>
        <v>1996</v>
      </c>
      <c r="N2">
        <f t="shared" si="1"/>
        <v>1997</v>
      </c>
      <c r="O2">
        <f t="shared" si="1"/>
        <v>1997</v>
      </c>
      <c r="P2">
        <f t="shared" si="1"/>
        <v>1997</v>
      </c>
      <c r="Q2">
        <f t="shared" si="1"/>
        <v>1997</v>
      </c>
      <c r="R2">
        <f t="shared" si="1"/>
        <v>1998</v>
      </c>
      <c r="S2">
        <f t="shared" si="1"/>
        <v>1998</v>
      </c>
      <c r="T2">
        <f t="shared" si="1"/>
        <v>1998</v>
      </c>
      <c r="U2">
        <f t="shared" si="0"/>
        <v>1998</v>
      </c>
      <c r="V2">
        <f t="shared" si="0"/>
        <v>1999</v>
      </c>
      <c r="W2">
        <f t="shared" si="0"/>
        <v>1999</v>
      </c>
      <c r="X2">
        <f t="shared" si="0"/>
        <v>1999</v>
      </c>
      <c r="Y2">
        <f t="shared" si="0"/>
        <v>1999</v>
      </c>
      <c r="Z2">
        <f t="shared" si="0"/>
        <v>2000</v>
      </c>
      <c r="AA2">
        <f t="shared" si="0"/>
        <v>2000</v>
      </c>
      <c r="AB2">
        <f t="shared" si="0"/>
        <v>2000</v>
      </c>
      <c r="AC2">
        <f t="shared" si="0"/>
        <v>2000</v>
      </c>
      <c r="AD2">
        <f t="shared" si="0"/>
        <v>2001</v>
      </c>
      <c r="AE2">
        <f t="shared" si="0"/>
        <v>2001</v>
      </c>
      <c r="AF2">
        <f t="shared" si="0"/>
        <v>2001</v>
      </c>
      <c r="AG2">
        <f t="shared" si="0"/>
        <v>2001</v>
      </c>
      <c r="AH2">
        <f t="shared" si="0"/>
        <v>2002</v>
      </c>
      <c r="AI2">
        <f t="shared" si="0"/>
        <v>2002</v>
      </c>
      <c r="AJ2">
        <f t="shared" si="0"/>
        <v>2002</v>
      </c>
      <c r="AK2" s="63">
        <f t="shared" si="0"/>
        <v>2002</v>
      </c>
      <c r="AL2">
        <f t="shared" si="0"/>
        <v>2003</v>
      </c>
      <c r="AM2">
        <f t="shared" si="0"/>
        <v>2003</v>
      </c>
      <c r="AN2">
        <f t="shared" si="0"/>
        <v>2003</v>
      </c>
      <c r="AO2" s="63">
        <f t="shared" si="0"/>
        <v>2003</v>
      </c>
      <c r="AP2">
        <f t="shared" si="0"/>
        <v>2004</v>
      </c>
      <c r="AQ2">
        <f t="shared" si="0"/>
        <v>2004</v>
      </c>
      <c r="AR2">
        <f t="shared" si="0"/>
        <v>2004</v>
      </c>
      <c r="AS2" s="63">
        <f t="shared" si="0"/>
        <v>2004</v>
      </c>
      <c r="AT2">
        <f t="shared" si="0"/>
        <v>2005</v>
      </c>
      <c r="AU2">
        <f t="shared" si="0"/>
        <v>2005</v>
      </c>
      <c r="AV2">
        <f t="shared" si="0"/>
        <v>2005</v>
      </c>
      <c r="AW2" s="63">
        <f t="shared" si="0"/>
        <v>2005</v>
      </c>
      <c r="AX2">
        <f t="shared" si="0"/>
        <v>2006</v>
      </c>
      <c r="AY2">
        <f t="shared" si="0"/>
        <v>2006</v>
      </c>
      <c r="AZ2">
        <f t="shared" si="0"/>
        <v>2006</v>
      </c>
      <c r="BA2">
        <f t="shared" si="0"/>
        <v>2006</v>
      </c>
      <c r="BB2">
        <f t="shared" si="0"/>
        <v>2007</v>
      </c>
      <c r="BC2">
        <f t="shared" si="0"/>
        <v>2007</v>
      </c>
      <c r="BD2">
        <f t="shared" si="0"/>
        <v>2007</v>
      </c>
      <c r="BE2">
        <f t="shared" si="0"/>
        <v>2007</v>
      </c>
      <c r="BF2">
        <f t="shared" si="0"/>
        <v>2008</v>
      </c>
      <c r="BG2">
        <f t="shared" si="0"/>
        <v>2008</v>
      </c>
      <c r="BH2">
        <f t="shared" si="0"/>
        <v>2008</v>
      </c>
      <c r="BI2">
        <f t="shared" si="0"/>
        <v>2008</v>
      </c>
      <c r="BJ2">
        <f t="shared" si="0"/>
        <v>2009</v>
      </c>
      <c r="BK2">
        <f t="shared" si="0"/>
        <v>2009</v>
      </c>
      <c r="BL2">
        <f t="shared" si="0"/>
        <v>2009</v>
      </c>
      <c r="BM2">
        <f t="shared" si="0"/>
        <v>2009</v>
      </c>
      <c r="BN2">
        <f t="shared" si="0"/>
        <v>2010</v>
      </c>
      <c r="BO2">
        <f t="shared" si="0"/>
        <v>2010</v>
      </c>
      <c r="BP2">
        <f t="shared" si="0"/>
        <v>2010</v>
      </c>
      <c r="BQ2">
        <f t="shared" si="0"/>
        <v>2010</v>
      </c>
      <c r="BR2">
        <f t="shared" si="0"/>
        <v>2011</v>
      </c>
      <c r="BS2">
        <f t="shared" ref="BS2:CW2" si="2">+BO2+1</f>
        <v>2011</v>
      </c>
      <c r="BT2">
        <f t="shared" si="2"/>
        <v>2011</v>
      </c>
      <c r="BU2">
        <f t="shared" si="2"/>
        <v>2011</v>
      </c>
      <c r="BV2">
        <f t="shared" si="2"/>
        <v>2012</v>
      </c>
      <c r="BW2">
        <f t="shared" si="2"/>
        <v>2012</v>
      </c>
      <c r="BX2">
        <f t="shared" si="2"/>
        <v>2012</v>
      </c>
      <c r="BY2">
        <f t="shared" si="2"/>
        <v>2012</v>
      </c>
      <c r="BZ2">
        <f t="shared" si="2"/>
        <v>2013</v>
      </c>
      <c r="CA2">
        <f t="shared" si="2"/>
        <v>2013</v>
      </c>
      <c r="CB2">
        <f t="shared" si="2"/>
        <v>2013</v>
      </c>
      <c r="CC2">
        <f t="shared" si="2"/>
        <v>2013</v>
      </c>
      <c r="CD2">
        <f t="shared" si="2"/>
        <v>2014</v>
      </c>
      <c r="CE2">
        <f t="shared" si="2"/>
        <v>2014</v>
      </c>
      <c r="CF2">
        <f t="shared" si="2"/>
        <v>2014</v>
      </c>
      <c r="CG2">
        <f t="shared" si="2"/>
        <v>2014</v>
      </c>
      <c r="CH2">
        <f t="shared" si="2"/>
        <v>2015</v>
      </c>
      <c r="CI2">
        <f t="shared" si="2"/>
        <v>2015</v>
      </c>
      <c r="CJ2">
        <f t="shared" si="2"/>
        <v>2015</v>
      </c>
      <c r="CK2">
        <f t="shared" si="2"/>
        <v>2015</v>
      </c>
      <c r="CL2">
        <f t="shared" si="2"/>
        <v>2016</v>
      </c>
      <c r="CM2">
        <f t="shared" si="2"/>
        <v>2016</v>
      </c>
      <c r="CN2">
        <f t="shared" si="2"/>
        <v>2016</v>
      </c>
      <c r="CO2">
        <f t="shared" si="2"/>
        <v>2016</v>
      </c>
      <c r="CP2">
        <f t="shared" si="2"/>
        <v>2017</v>
      </c>
      <c r="CQ2">
        <f t="shared" si="2"/>
        <v>2017</v>
      </c>
      <c r="CR2">
        <f t="shared" si="2"/>
        <v>2017</v>
      </c>
      <c r="CS2">
        <f t="shared" si="2"/>
        <v>2017</v>
      </c>
      <c r="CT2">
        <f t="shared" si="2"/>
        <v>2018</v>
      </c>
      <c r="CU2">
        <f t="shared" si="2"/>
        <v>2018</v>
      </c>
      <c r="CV2">
        <f t="shared" si="2"/>
        <v>2018</v>
      </c>
      <c r="CW2">
        <f t="shared" si="2"/>
        <v>2018</v>
      </c>
    </row>
    <row r="3" spans="1:101" x14ac:dyDescent="0.3">
      <c r="A3" s="29" t="s">
        <v>57</v>
      </c>
      <c r="B3" t="str">
        <f>+CONCATENATE(B2,"Q1")</f>
        <v>1994Q1</v>
      </c>
      <c r="C3" t="str">
        <f>+CONCATENATE(C2,"Q2")</f>
        <v>1994Q2</v>
      </c>
      <c r="D3" t="str">
        <f>+CONCATENATE(D2,"Q3")</f>
        <v>1994Q3</v>
      </c>
      <c r="E3" t="str">
        <f>+CONCATENATE(E2,"Q4")</f>
        <v>1994Q4</v>
      </c>
      <c r="F3" t="str">
        <f>+CONCATENATE(F2,"Q1")</f>
        <v>1995Q1</v>
      </c>
      <c r="G3" t="str">
        <f>+CONCATENATE(G2,"Q2")</f>
        <v>1995Q2</v>
      </c>
      <c r="H3" t="str">
        <f>+CONCATENATE(H2,"Q3")</f>
        <v>1995Q3</v>
      </c>
      <c r="I3" t="str">
        <f>+CONCATENATE(I2,"Q4")</f>
        <v>1995Q4</v>
      </c>
      <c r="J3" t="str">
        <f>+CONCATENATE(J2,"Q1")</f>
        <v>1996Q1</v>
      </c>
      <c r="K3" t="str">
        <f>+CONCATENATE(K2,"Q2")</f>
        <v>1996Q2</v>
      </c>
      <c r="L3" t="str">
        <f>+CONCATENATE(L2,"Q3")</f>
        <v>1996Q3</v>
      </c>
      <c r="M3" t="str">
        <f>+CONCATENATE(M2,"Q4")</f>
        <v>1996Q4</v>
      </c>
      <c r="N3" t="str">
        <f>+CONCATENATE(N2,"Q1")</f>
        <v>1997Q1</v>
      </c>
      <c r="O3" t="str">
        <f>+CONCATENATE(O2,"Q2")</f>
        <v>1997Q2</v>
      </c>
      <c r="P3" t="str">
        <f>+CONCATENATE(P2,"Q3")</f>
        <v>1997Q3</v>
      </c>
      <c r="Q3" t="str">
        <f>+CONCATENATE(Q2,"Q4")</f>
        <v>1997Q4</v>
      </c>
      <c r="R3" t="str">
        <f>+CONCATENATE(R2,"Q1")</f>
        <v>1998Q1</v>
      </c>
      <c r="S3" t="str">
        <f>+CONCATENATE(S2,"Q2")</f>
        <v>1998Q2</v>
      </c>
      <c r="T3" t="str">
        <f>+CONCATENATE(T2,"Q3")</f>
        <v>1998Q3</v>
      </c>
      <c r="U3" t="str">
        <f>+CONCATENATE(U2,"Q4")</f>
        <v>1998Q4</v>
      </c>
      <c r="V3" t="str">
        <f>+CONCATENATE(V2,"Q1")</f>
        <v>1999Q1</v>
      </c>
      <c r="W3" t="str">
        <f>+CONCATENATE(W2,"Q2")</f>
        <v>1999Q2</v>
      </c>
      <c r="X3" t="str">
        <f>+CONCATENATE(X2,"Q3")</f>
        <v>1999Q3</v>
      </c>
      <c r="Y3" t="str">
        <f>+CONCATENATE(Y2,"Q4")</f>
        <v>1999Q4</v>
      </c>
      <c r="Z3" t="str">
        <f>+CONCATENATE(Z2,"Q1")</f>
        <v>2000Q1</v>
      </c>
      <c r="AA3" t="str">
        <f>+CONCATENATE(AA2,"Q2")</f>
        <v>2000Q2</v>
      </c>
      <c r="AB3" t="str">
        <f>+CONCATENATE(AB2,"Q3")</f>
        <v>2000Q3</v>
      </c>
      <c r="AC3" t="str">
        <f>+CONCATENATE(AC2,"Q4")</f>
        <v>2000Q4</v>
      </c>
      <c r="AD3" t="str">
        <f>+CONCATENATE(AD2,"Q1")</f>
        <v>2001Q1</v>
      </c>
      <c r="AE3" t="str">
        <f>+CONCATENATE(AE2,"Q2")</f>
        <v>2001Q2</v>
      </c>
      <c r="AF3" t="str">
        <f>+CONCATENATE(AF2,"Q3")</f>
        <v>2001Q3</v>
      </c>
      <c r="AG3" t="str">
        <f>+CONCATENATE(AG2,"Q4")</f>
        <v>2001Q4</v>
      </c>
      <c r="AH3" t="str">
        <f>+CONCATENATE(AH2,"Q1")</f>
        <v>2002Q1</v>
      </c>
      <c r="AI3" t="str">
        <f>+CONCATENATE(AI2,"Q2")</f>
        <v>2002Q2</v>
      </c>
      <c r="AJ3" t="str">
        <f>+CONCATENATE(AJ2,"Q3")</f>
        <v>2002Q3</v>
      </c>
      <c r="AK3" s="63" t="str">
        <f>+CONCATENATE(AK2,"Q4")</f>
        <v>2002Q4</v>
      </c>
      <c r="AL3" t="str">
        <f>+CONCATENATE(AL2,"Q1")</f>
        <v>2003Q1</v>
      </c>
      <c r="AM3" t="str">
        <f>+CONCATENATE(AM2,"Q2")</f>
        <v>2003Q2</v>
      </c>
      <c r="AN3" t="str">
        <f>+CONCATENATE(AN2,"Q3")</f>
        <v>2003Q3</v>
      </c>
      <c r="AO3" s="63" t="str">
        <f>+CONCATENATE(AO2,"Q4")</f>
        <v>2003Q4</v>
      </c>
      <c r="AP3" t="str">
        <f>+CONCATENATE(AP2,"Q1")</f>
        <v>2004Q1</v>
      </c>
      <c r="AQ3" t="str">
        <f>+CONCATENATE(AQ2,"Q2")</f>
        <v>2004Q2</v>
      </c>
      <c r="AR3" t="str">
        <f>+CONCATENATE(AR2,"Q3")</f>
        <v>2004Q3</v>
      </c>
      <c r="AS3" s="63" t="str">
        <f>+CONCATENATE(AS2,"Q4")</f>
        <v>2004Q4</v>
      </c>
      <c r="AT3" t="str">
        <f>+CONCATENATE(AT2,"Q1")</f>
        <v>2005Q1</v>
      </c>
      <c r="AU3" t="str">
        <f>+CONCATENATE(AU2,"Q2")</f>
        <v>2005Q2</v>
      </c>
      <c r="AV3" t="str">
        <f>+CONCATENATE(AV2,"Q3")</f>
        <v>2005Q3</v>
      </c>
      <c r="AW3" s="63" t="str">
        <f>+CONCATENATE(AW2,"Q4")</f>
        <v>2005Q4</v>
      </c>
      <c r="AX3" t="str">
        <f>+CONCATENATE(AX2,"Q1")</f>
        <v>2006Q1</v>
      </c>
      <c r="AY3" t="str">
        <f>+CONCATENATE(AY2,"Q2")</f>
        <v>2006Q2</v>
      </c>
      <c r="AZ3" t="str">
        <f>+CONCATENATE(AZ2,"Q3")</f>
        <v>2006Q3</v>
      </c>
      <c r="BA3" t="str">
        <f>+CONCATENATE(BA2,"Q4")</f>
        <v>2006Q4</v>
      </c>
      <c r="BB3" t="str">
        <f>+CONCATENATE(BB2,"Q1")</f>
        <v>2007Q1</v>
      </c>
      <c r="BC3" t="str">
        <f>+CONCATENATE(BC2,"Q2")</f>
        <v>2007Q2</v>
      </c>
      <c r="BD3" t="str">
        <f>+CONCATENATE(BD2,"Q3")</f>
        <v>2007Q3</v>
      </c>
      <c r="BE3" t="str">
        <f>+CONCATENATE(BE2,"Q4")</f>
        <v>2007Q4</v>
      </c>
      <c r="BF3" t="str">
        <f>+CONCATENATE(BF2,"Q1")</f>
        <v>2008Q1</v>
      </c>
      <c r="BG3" t="str">
        <f>+CONCATENATE(BG2,"Q2")</f>
        <v>2008Q2</v>
      </c>
      <c r="BH3" t="str">
        <f>+CONCATENATE(BH2,"Q3")</f>
        <v>2008Q3</v>
      </c>
      <c r="BI3" t="str">
        <f>+CONCATENATE(BI2,"Q4")</f>
        <v>2008Q4</v>
      </c>
      <c r="BJ3" t="str">
        <f>+CONCATENATE(BJ2,"Q1")</f>
        <v>2009Q1</v>
      </c>
      <c r="BK3" t="str">
        <f>+CONCATENATE(BK2,"Q2")</f>
        <v>2009Q2</v>
      </c>
      <c r="BL3" t="str">
        <f>+CONCATENATE(BL2,"Q3")</f>
        <v>2009Q3</v>
      </c>
      <c r="BM3" t="str">
        <f>+CONCATENATE(BM2,"Q4")</f>
        <v>2009Q4</v>
      </c>
      <c r="BN3" t="str">
        <f>+CONCATENATE(BN2,"Q1")</f>
        <v>2010Q1</v>
      </c>
      <c r="BO3" t="str">
        <f>+CONCATENATE(BO2,"Q2")</f>
        <v>2010Q2</v>
      </c>
      <c r="BP3" t="str">
        <f>+CONCATENATE(BP2,"Q3")</f>
        <v>2010Q3</v>
      </c>
      <c r="BQ3" t="str">
        <f>+CONCATENATE(BQ2,"Q4")</f>
        <v>2010Q4</v>
      </c>
      <c r="BR3" t="str">
        <f>+CONCATENATE(BR2,"Q1")</f>
        <v>2011Q1</v>
      </c>
      <c r="BS3" t="str">
        <f>+CONCATENATE(BS2,"Q2")</f>
        <v>2011Q2</v>
      </c>
      <c r="BT3" t="str">
        <f>+CONCATENATE(BT2,"Q3")</f>
        <v>2011Q3</v>
      </c>
      <c r="BU3" t="str">
        <f>+CONCATENATE(BU2,"Q4")</f>
        <v>2011Q4</v>
      </c>
      <c r="BV3" t="str">
        <f>+CONCATENATE(BV2,"Q1")</f>
        <v>2012Q1</v>
      </c>
      <c r="BW3" t="str">
        <f>+CONCATENATE(BW2,"Q2")</f>
        <v>2012Q2</v>
      </c>
      <c r="BX3" t="str">
        <f>+CONCATENATE(BX2,"Q3")</f>
        <v>2012Q3</v>
      </c>
      <c r="BY3" t="str">
        <f>+CONCATENATE(BY2,"Q4")</f>
        <v>2012Q4</v>
      </c>
      <c r="BZ3" t="str">
        <f>+CONCATENATE(BZ2,"Q1")</f>
        <v>2013Q1</v>
      </c>
      <c r="CA3" t="str">
        <f>+CONCATENATE(CA2,"Q2")</f>
        <v>2013Q2</v>
      </c>
      <c r="CB3" t="str">
        <f>+CONCATENATE(CB2,"Q3")</f>
        <v>2013Q3</v>
      </c>
      <c r="CC3" t="str">
        <f>+CONCATENATE(CC2,"Q4")</f>
        <v>2013Q4</v>
      </c>
      <c r="CD3" t="str">
        <f>+CONCATENATE(CD2,"Q1")</f>
        <v>2014Q1</v>
      </c>
      <c r="CE3" t="str">
        <f>+CONCATENATE(CE2,"Q2")</f>
        <v>2014Q2</v>
      </c>
      <c r="CF3" t="str">
        <f>+CONCATENATE(CF2,"Q3")</f>
        <v>2014Q3</v>
      </c>
      <c r="CG3" t="str">
        <f>+CONCATENATE(CG2,"Q4")</f>
        <v>2014Q4</v>
      </c>
      <c r="CH3" t="str">
        <f>+CONCATENATE(CH2,"Q1")</f>
        <v>2015Q1</v>
      </c>
      <c r="CI3" t="str">
        <f>+CONCATENATE(CI2,"Q2")</f>
        <v>2015Q2</v>
      </c>
      <c r="CJ3" t="str">
        <f>+CONCATENATE(CJ2,"Q3")</f>
        <v>2015Q3</v>
      </c>
      <c r="CK3" t="str">
        <f>+CONCATENATE(CK2,"Q4")</f>
        <v>2015Q4</v>
      </c>
      <c r="CL3" t="str">
        <f>+CONCATENATE(CL2,"Q1")</f>
        <v>2016Q1</v>
      </c>
      <c r="CM3" t="str">
        <f>+CONCATENATE(CM2,"Q2")</f>
        <v>2016Q2</v>
      </c>
      <c r="CN3" t="str">
        <f>+CONCATENATE(CN2,"Q3")</f>
        <v>2016Q3</v>
      </c>
      <c r="CO3" t="str">
        <f>+CONCATENATE(CO2,"Q4")</f>
        <v>2016Q4</v>
      </c>
      <c r="CP3" t="str">
        <f>+CONCATENATE(CP2,"Q1")</f>
        <v>2017Q1</v>
      </c>
      <c r="CQ3" t="str">
        <f>+CONCATENATE(CQ2,"Q2")</f>
        <v>2017Q2</v>
      </c>
      <c r="CR3" t="str">
        <f>+CONCATENATE(CR2,"Q3")</f>
        <v>2017Q3</v>
      </c>
      <c r="CS3" t="str">
        <f>+CONCATENATE(CS2,"Q4")</f>
        <v>2017Q4</v>
      </c>
      <c r="CT3" t="str">
        <f>+CONCATENATE(CT2,"Q1")</f>
        <v>2018Q1</v>
      </c>
      <c r="CU3" t="str">
        <f>+CONCATENATE(CU2,"Q2")</f>
        <v>2018Q2</v>
      </c>
      <c r="CV3" t="str">
        <f>+CONCATENATE(CV2,"Q3")</f>
        <v>2018Q3</v>
      </c>
      <c r="CW3" t="str">
        <f>+CONCATENATE(CW2,"Q4")</f>
        <v>2018Q4</v>
      </c>
    </row>
    <row r="4" spans="1:101" x14ac:dyDescent="0.3">
      <c r="A4" s="18" t="s">
        <v>14</v>
      </c>
      <c r="B4">
        <f>+F4/(srea1_032!F13/srea1_032!B13)</f>
        <v>64864.585492795704</v>
      </c>
      <c r="C4">
        <f>+G4/(srea1_032!G13/srea1_032!C13)</f>
        <v>65831.965776134341</v>
      </c>
      <c r="D4">
        <f>+H4/(srea1_032!H13/srea1_032!D13)</f>
        <v>66230.757427351142</v>
      </c>
      <c r="E4">
        <f>+I4/(srea1_032!I13/srea1_032!E13)</f>
        <v>66560.813646229522</v>
      </c>
      <c r="F4">
        <f>+J4/(srea1_032!J13/srea1_032!F13)</f>
        <v>68613.800948259013</v>
      </c>
      <c r="G4">
        <f>+K4/(srea1_032!K13/srea1_032!G13)</f>
        <v>69611.118387022347</v>
      </c>
      <c r="H4">
        <f>+L4/(srea1_032!L13/srea1_032!H13)</f>
        <v>69886.508371569813</v>
      </c>
      <c r="I4">
        <f>+M4/(srea1_032!M13/srea1_032!I13)</f>
        <v>70579.364820312752</v>
      </c>
      <c r="J4">
        <f>+N4/(srea1_032!N13/srea1_032!J13)</f>
        <v>72550.600899422076</v>
      </c>
      <c r="K4">
        <f>+O4/(srea1_032!O13/srea1_032!K13)</f>
        <v>73065.921783856495</v>
      </c>
      <c r="L4">
        <f>+P4/(srea1_032!P13/srea1_032!L13)</f>
        <v>73521.734020337375</v>
      </c>
      <c r="M4">
        <f>+Q4/(srea1_032!Q13/srea1_032!M13)</f>
        <v>74113.247936552521</v>
      </c>
      <c r="N4">
        <f>+R4/(srea1_032!R13/srea1_032!N13)</f>
        <v>76352.982981680863</v>
      </c>
      <c r="O4">
        <f>+S4/(srea1_032!S13/srea1_032!O13)</f>
        <v>77878.395611049869</v>
      </c>
      <c r="P4">
        <f>+T4/(srea1_032!T13/srea1_032!P13)</f>
        <v>77452.475571903939</v>
      </c>
      <c r="Q4">
        <f>+U4/(srea1_032!U13/srea1_032!Q13)</f>
        <v>77057.846537056699</v>
      </c>
      <c r="R4">
        <f>+V4/(srea1_032!V13/srea1_032!R13)</f>
        <v>78697.644916017394</v>
      </c>
      <c r="S4">
        <f>+W4/(srea1_032!W13/srea1_032!S13)</f>
        <v>78379.925615023822</v>
      </c>
      <c r="T4">
        <f>+X4/(srea1_032!X13/srea1_032!T13)</f>
        <v>76671.068629015688</v>
      </c>
      <c r="U4">
        <f>+Y4/(srea1_032!Y13/srea1_032!U13)</f>
        <v>74635.170387649385</v>
      </c>
      <c r="V4">
        <f>+Z4/(srea1_032!Z13/srea1_032!V13)</f>
        <v>74510.176447294594</v>
      </c>
      <c r="W4">
        <f>+AA4/(srea1_032!AA13/srea1_032!W13)</f>
        <v>74641.261154240638</v>
      </c>
      <c r="X4">
        <f>+AB4/(srea1_032!AB13/srea1_032!X13)</f>
        <v>74396.977101934695</v>
      </c>
      <c r="Y4" s="63">
        <f>+AC4/(srea1_032!AC13/srea1_032!Y13)</f>
        <v>74909.946202505918</v>
      </c>
      <c r="Z4" s="29">
        <f>+AD4/(srea5_010!F12/srea5_010!B12)</f>
        <v>75656.882586978667</v>
      </c>
      <c r="AA4" s="29">
        <f>+AE4/(srea5_010!G12/srea5_010!C12)</f>
        <v>75579.09513295241</v>
      </c>
      <c r="AB4" s="29">
        <f>+AF4/(srea5_010!H12/srea5_010!D12)</f>
        <v>75842.422077986688</v>
      </c>
      <c r="AC4" s="29">
        <f>+AG4/(srea5_010!I12/srea5_010!E12)</f>
        <v>75557.213011216227</v>
      </c>
      <c r="AD4" s="29">
        <f>+AH4/(srea5_010!J12/srea5_010!F12)</f>
        <v>76571.198208962727</v>
      </c>
      <c r="AE4" s="29">
        <f>+AI4/(srea5_010!K12/srea5_010!G12)</f>
        <v>76783.238760838402</v>
      </c>
      <c r="AF4" s="29">
        <f>+AJ4/(srea5_010!L12/srea5_010!H12)</f>
        <v>76719.095656495134</v>
      </c>
      <c r="AG4" s="29">
        <f>+AK4/(srea5_010!M12/srea5_010!I12)</f>
        <v>77251.907654495764</v>
      </c>
      <c r="AH4" s="29">
        <f>+AL4/(srea5_010!N12/srea5_010!J12)</f>
        <v>77735.583060891149</v>
      </c>
      <c r="AI4" s="29">
        <f>+AM4/(srea5_010!O12/srea5_010!K12)</f>
        <v>77781.758897287189</v>
      </c>
      <c r="AJ4" s="29">
        <f>+AN4/(srea5_010!P12/srea5_010!L12)</f>
        <v>79053.766469849186</v>
      </c>
      <c r="AK4" s="29">
        <f>+AO4/(srea5_010!Q12/srea5_010!M12)</f>
        <v>78850.029625088413</v>
      </c>
      <c r="AL4" s="29">
        <f>+AP4/(srea5_010!R12/srea5_010!N12)</f>
        <v>79184.421661881279</v>
      </c>
      <c r="AM4" s="29">
        <f>+AQ4/(srea5_010!S12/srea5_010!O12)</f>
        <v>80140.198033922861</v>
      </c>
      <c r="AN4" s="29">
        <f>+AR4/(srea5_010!T12/srea5_010!P12)</f>
        <v>81341.556343176053</v>
      </c>
      <c r="AO4" s="29">
        <f>+AS4/(srea5_010!U12/srea5_010!Q12)</f>
        <v>82027.582081237531</v>
      </c>
      <c r="AP4" s="29">
        <f>+AT4/(srea5_010!V12/srea5_010!R12)</f>
        <v>83266.801840722954</v>
      </c>
      <c r="AQ4" s="29">
        <f>+AU4/(srea5_010!W12/srea5_010!S12)</f>
        <v>82909.884153432926</v>
      </c>
      <c r="AR4" s="29">
        <f>+AV4/(srea5_010!X12/srea5_010!T12)</f>
        <v>83913.757252667856</v>
      </c>
      <c r="AS4" s="63">
        <f>+AW4/(srea5_010!Y12/srea5_010!U12)</f>
        <v>85083.639884651537</v>
      </c>
      <c r="AT4">
        <f>+srea15_010!B10</f>
        <v>85458.0334681104</v>
      </c>
      <c r="AU4">
        <f>+srea15_010!C10</f>
        <v>87076.875362482097</v>
      </c>
      <c r="AV4">
        <f>+srea15_010!D10</f>
        <v>87754.868938895597</v>
      </c>
      <c r="AW4" s="63">
        <f>+srea15_010!E10</f>
        <v>88451.222438668396</v>
      </c>
      <c r="AX4">
        <f>+srea15_010!G10</f>
        <v>90137.4595830654</v>
      </c>
      <c r="AY4">
        <f>+srea15_010!H10</f>
        <v>92100.022661572701</v>
      </c>
      <c r="AZ4">
        <f>+srea15_010!I10</f>
        <v>93540.953401958002</v>
      </c>
      <c r="BA4">
        <f>+srea15_010!J10</f>
        <v>95174.564353404101</v>
      </c>
      <c r="BB4">
        <f>+srea15_010!L10</f>
        <v>96830.998750212806</v>
      </c>
      <c r="BC4">
        <f>+srea15_010!M10</f>
        <v>97749.201924822904</v>
      </c>
      <c r="BD4">
        <f>+srea15_010!N10</f>
        <v>99760.008884406794</v>
      </c>
      <c r="BE4">
        <f>+srea15_010!O10</f>
        <v>100920.790440557</v>
      </c>
      <c r="BF4">
        <f>+srea15_010!Q10</f>
        <v>101849.02288285999</v>
      </c>
      <c r="BG4">
        <f>+srea15_010!R10</f>
        <v>102386.383699607</v>
      </c>
      <c r="BH4">
        <f>+srea15_010!S10</f>
        <v>103601.306054808</v>
      </c>
      <c r="BI4">
        <f>+srea15_010!T10</f>
        <v>103689.28736272499</v>
      </c>
      <c r="BJ4">
        <f>+srea15_010!V10</f>
        <v>103827.28931841999</v>
      </c>
      <c r="BK4">
        <f>+srea15_010!W10</f>
        <v>104536.307080001</v>
      </c>
      <c r="BL4">
        <f>+srea15_010!X10</f>
        <v>104488.82792292201</v>
      </c>
      <c r="BM4">
        <f>+srea15_010!Y10</f>
        <v>105703.57567865599</v>
      </c>
      <c r="BN4">
        <f>+srea15_010!AA10</f>
        <v>107513.215348784</v>
      </c>
      <c r="BO4">
        <f>+srea15_010!AB10</f>
        <v>109037.36259558301</v>
      </c>
      <c r="BP4">
        <f>+srea15_010!AC10</f>
        <v>110858.80916609601</v>
      </c>
      <c r="BQ4">
        <f>+srea15_010!AD10</f>
        <v>112294.61288953701</v>
      </c>
      <c r="BR4">
        <f>+srea15_010!AF10</f>
        <v>112842.412340325</v>
      </c>
      <c r="BS4">
        <f>+srea15_010!AG10</f>
        <v>115815.712806881</v>
      </c>
      <c r="BT4">
        <f>+srea15_010!AH10</f>
        <v>116935.317577576</v>
      </c>
      <c r="BU4">
        <f>+srea15_010!AI10</f>
        <v>118297.557275218</v>
      </c>
      <c r="BV4">
        <f>+srea15_010!AK10</f>
        <v>120372.662345852</v>
      </c>
      <c r="BW4">
        <f>+srea15_010!AL10</f>
        <v>121676.084903107</v>
      </c>
      <c r="BX4">
        <f>+srea15_010!AM10</f>
        <v>123346.825972412</v>
      </c>
      <c r="BY4">
        <f>+srea15_010!AN10</f>
        <v>124630.426778629</v>
      </c>
      <c r="BZ4">
        <f>+srea15_010!AP10</f>
        <v>125494.497118799</v>
      </c>
      <c r="CA4">
        <f>+srea15_010!AQ10</f>
        <v>127882.881859414</v>
      </c>
      <c r="CB4">
        <f>+srea15_010!AR10</f>
        <v>129121.58322527701</v>
      </c>
      <c r="CC4">
        <f>+srea15_010!AS10</f>
        <v>130200.037796509</v>
      </c>
      <c r="CD4">
        <f>+srea15_010!AU10</f>
        <v>131523.446492722</v>
      </c>
      <c r="CE4">
        <f>+srea15_010!AV10</f>
        <v>132913.11056089299</v>
      </c>
      <c r="CF4">
        <f>+srea15_010!AW10</f>
        <v>134021.233197847</v>
      </c>
      <c r="CG4">
        <f>+srea15_010!AX10</f>
        <v>136026.20974853699</v>
      </c>
      <c r="CH4">
        <f>+srea15_010!AZ10</f>
        <v>136159.83597071</v>
      </c>
      <c r="CI4">
        <f>+srea15_010!BA10</f>
        <v>137225.874476506</v>
      </c>
      <c r="CJ4">
        <f>+srea15_010!BB10</f>
        <v>138621.14554081799</v>
      </c>
      <c r="CK4">
        <f>+srea15_010!BC10</f>
        <v>139006.14401196601</v>
      </c>
      <c r="CL4">
        <f>+srea15_010!BE10</f>
        <v>139287.79762388801</v>
      </c>
      <c r="CM4">
        <f>+srea15_010!BF10</f>
        <v>139199.19367538899</v>
      </c>
      <c r="CN4">
        <f>+srea15_010!BG10</f>
        <v>139657.57124957399</v>
      </c>
      <c r="CO4">
        <f>+srea15_010!BH10</f>
        <v>141594.43745114899</v>
      </c>
      <c r="CP4">
        <f>+srea15_010!BJ10</f>
        <v>141510.806624497</v>
      </c>
      <c r="CQ4">
        <f>+srea15_010!BK10</f>
        <v>141988.058771788</v>
      </c>
      <c r="CR4">
        <f>+srea15_010!BL10</f>
        <v>143258.83040614499</v>
      </c>
      <c r="CS4">
        <f>+srea15_010!BM10</f>
        <v>144477.30419757101</v>
      </c>
      <c r="CT4">
        <f>+srea15_010!BO10</f>
        <v>145376.03226818601</v>
      </c>
      <c r="CU4">
        <f>+srea15_010!BP10</f>
        <v>146767.27813282199</v>
      </c>
      <c r="CV4">
        <f>+srea15_010!BQ10</f>
        <v>147540.964009941</v>
      </c>
      <c r="CW4">
        <f>+srea15_010!BR10</f>
        <v>148733.725589051</v>
      </c>
    </row>
    <row r="5" spans="1:101" x14ac:dyDescent="0.3">
      <c r="A5" s="18" t="s">
        <v>16</v>
      </c>
      <c r="B5">
        <f>+F5/(srea1_032!F15/srea1_032!B15)</f>
        <v>19379.362592439094</v>
      </c>
      <c r="C5">
        <f>+G5/(srea1_032!G15/srea1_032!C15)</f>
        <v>20818.248959323966</v>
      </c>
      <c r="D5">
        <f>+H5/(srea1_032!H15/srea1_032!D15)</f>
        <v>23377.999064408508</v>
      </c>
      <c r="E5">
        <f>+I5/(srea1_032!I15/srea1_032!E15)</f>
        <v>21270.172402676628</v>
      </c>
      <c r="F5">
        <f>+J5/(srea1_032!J15/srea1_032!F15)</f>
        <v>23025.552399353415</v>
      </c>
      <c r="G5">
        <f>+K5/(srea1_032!K15/srea1_032!G15)</f>
        <v>22841.257578644312</v>
      </c>
      <c r="H5">
        <f>+L5/(srea1_032!L15/srea1_032!H15)</f>
        <v>22181.087240186513</v>
      </c>
      <c r="I5">
        <f>+M5/(srea1_032!M15/srea1_032!I15)</f>
        <v>21878.907467731853</v>
      </c>
      <c r="J5">
        <f>+N5/(srea1_032!N15/srea1_032!J15)</f>
        <v>20012.225402324457</v>
      </c>
      <c r="K5">
        <f>+O5/(srea1_032!O15/srea1_032!K15)</f>
        <v>19939.334754565156</v>
      </c>
      <c r="L5">
        <f>+P5/(srea1_032!P15/srea1_032!L15)</f>
        <v>20437.801295056226</v>
      </c>
      <c r="M5">
        <f>+Q5/(srea1_032!Q15/srea1_032!M15)</f>
        <v>18759.655652560272</v>
      </c>
      <c r="N5">
        <f>+R5/(srea1_032!R15/srea1_032!N15)</f>
        <v>16710.98530917065</v>
      </c>
      <c r="O5">
        <f>+S5/(srea1_032!S15/srea1_032!O15)</f>
        <v>18991.660505384738</v>
      </c>
      <c r="P5">
        <f>+T5/(srea1_032!T15/srea1_032!P15)</f>
        <v>20725.637224798134</v>
      </c>
      <c r="Q5">
        <f>+U5/(srea1_032!U15/srea1_032!Q15)</f>
        <v>22182.045799488933</v>
      </c>
      <c r="R5">
        <f>+V5/(srea1_032!V15/srea1_032!R15)</f>
        <v>21685.397369384427</v>
      </c>
      <c r="S5">
        <f>+W5/(srea1_032!W15/srea1_032!S15)</f>
        <v>20245.405407718597</v>
      </c>
      <c r="T5">
        <f>+X5/(srea1_032!X15/srea1_032!T15)</f>
        <v>17888.036933228206</v>
      </c>
      <c r="U5">
        <f>+Y5/(srea1_032!Y15/srea1_032!U15)</f>
        <v>13869.052936451397</v>
      </c>
      <c r="V5">
        <f>+Z5/(srea1_032!Z15/srea1_032!V15)</f>
        <v>12660.147657736648</v>
      </c>
      <c r="W5">
        <f>+AA5/(srea1_032!AA15/srea1_032!W15)</f>
        <v>10439.481125315868</v>
      </c>
      <c r="X5">
        <f>+AB5/(srea1_032!AB15/srea1_032!X15)</f>
        <v>11353.895946371051</v>
      </c>
      <c r="Y5" s="63">
        <f>+AC5/(srea1_032!AC15/srea1_032!Y15)</f>
        <v>10725.546183240758</v>
      </c>
      <c r="Z5" s="29">
        <f>+AD5/(srea5_010!F14/srea5_010!B14)</f>
        <v>13184.690797485317</v>
      </c>
      <c r="AA5" s="29">
        <f>+AE5/(srea5_010!G14/srea5_010!C14)</f>
        <v>12826.328440241503</v>
      </c>
      <c r="AB5" s="29">
        <f>+AF5/(srea5_010!H14/srea5_010!D14)</f>
        <v>12193.761095065302</v>
      </c>
      <c r="AC5" s="29">
        <f>+AG5/(srea5_010!I14/srea5_010!E14)</f>
        <v>12525.086432557442</v>
      </c>
      <c r="AD5" s="29">
        <f>+AH5/(srea5_010!J14/srea5_010!F14)</f>
        <v>13433.787038047254</v>
      </c>
      <c r="AE5" s="29">
        <f>+AI5/(srea5_010!K14/srea5_010!G14)</f>
        <v>13987.854879946268</v>
      </c>
      <c r="AF5" s="29">
        <f>+AJ5/(srea5_010!L14/srea5_010!H14)</f>
        <v>13755.578251095198</v>
      </c>
      <c r="AG5" s="29">
        <f>+AK5/(srea5_010!M14/srea5_010!I14)</f>
        <v>14440.209164175689</v>
      </c>
      <c r="AH5" s="29">
        <f>+AL5/(srea5_010!N14/srea5_010!J14)</f>
        <v>14335.086876209531</v>
      </c>
      <c r="AI5" s="29">
        <f>+AM5/(srea5_010!O14/srea5_010!K14)</f>
        <v>16318.729486222497</v>
      </c>
      <c r="AJ5" s="29">
        <f>+AN5/(srea5_010!P14/srea5_010!L14)</f>
        <v>15012.921186494166</v>
      </c>
      <c r="AK5" s="29">
        <f>+AO5/(srea5_010!Q14/srea5_010!M14)</f>
        <v>16134.810566861883</v>
      </c>
      <c r="AL5" s="29">
        <f>+AP5/(srea5_010!R14/srea5_010!N14)</f>
        <v>17203.711323971191</v>
      </c>
      <c r="AM5" s="29">
        <f>+AQ5/(srea5_010!S14/srea5_010!O14)</f>
        <v>17202.584622159458</v>
      </c>
      <c r="AN5" s="29">
        <f>+AR5/(srea5_010!T14/srea5_010!P14)</f>
        <v>15803.074933151753</v>
      </c>
      <c r="AO5" s="29">
        <f>+AS5/(srea5_010!U14/srea5_010!Q14)</f>
        <v>18782.379141004447</v>
      </c>
      <c r="AP5" s="29">
        <f>+AT5/(srea5_010!V14/srea5_010!R14)</f>
        <v>19312.994006148885</v>
      </c>
      <c r="AQ5" s="29">
        <f>+AU5/(srea5_010!W14/srea5_010!S14)</f>
        <v>18258.517749163791</v>
      </c>
      <c r="AR5" s="29">
        <f>+AV5/(srea5_010!X14/srea5_010!T14)</f>
        <v>18209.284158542723</v>
      </c>
      <c r="AS5" s="63">
        <f>+AW5/(srea5_010!Y14/srea5_010!U14)</f>
        <v>20857.642361490016</v>
      </c>
      <c r="AT5">
        <f>+srea15_010!B12</f>
        <v>21270.944026049699</v>
      </c>
      <c r="AU5">
        <f>+srea15_010!C12</f>
        <v>21020.8909542529</v>
      </c>
      <c r="AV5">
        <f>+srea15_010!D12</f>
        <v>21035.840384885701</v>
      </c>
      <c r="AW5" s="63">
        <f>+srea15_010!E12</f>
        <v>23392.3250172507</v>
      </c>
      <c r="AX5">
        <f>+srea15_010!G12</f>
        <v>23568.750075110402</v>
      </c>
      <c r="AY5">
        <f>+srea15_010!H12</f>
        <v>24839.158609799</v>
      </c>
      <c r="AZ5">
        <f>+srea15_010!I12</f>
        <v>25949.503267779699</v>
      </c>
      <c r="BA5">
        <f>+srea15_010!J12</f>
        <v>27047.588047310899</v>
      </c>
      <c r="BB5">
        <f>+srea15_010!L12</f>
        <v>28359.7497379085</v>
      </c>
      <c r="BC5">
        <f>+srea15_010!M12</f>
        <v>29318.032831975601</v>
      </c>
      <c r="BD5">
        <f>+srea15_010!N12</f>
        <v>29964.035235038002</v>
      </c>
      <c r="BE5">
        <f>+srea15_010!O12</f>
        <v>29782.182195077999</v>
      </c>
      <c r="BF5">
        <f>+srea15_010!Q12</f>
        <v>31223.619256363101</v>
      </c>
      <c r="BG5">
        <f>+srea15_010!R12</f>
        <v>30952.111679606402</v>
      </c>
      <c r="BH5">
        <f>+srea15_010!S12</f>
        <v>33264.455888945398</v>
      </c>
      <c r="BI5">
        <f>+srea15_010!T12</f>
        <v>32649.813175084899</v>
      </c>
      <c r="BJ5">
        <f>+srea15_010!V12</f>
        <v>30651.492355628601</v>
      </c>
      <c r="BK5">
        <f>+srea15_010!W12</f>
        <v>29303.087529852201</v>
      </c>
      <c r="BL5">
        <f>+srea15_010!X12</f>
        <v>29183.022609473301</v>
      </c>
      <c r="BM5">
        <f>+srea15_010!Y12</f>
        <v>30888.397505045901</v>
      </c>
      <c r="BN5">
        <f>+srea15_010!AA12</f>
        <v>31339.714012672299</v>
      </c>
      <c r="BO5">
        <f>+srea15_010!AB12</f>
        <v>32560.9258898771</v>
      </c>
      <c r="BP5">
        <f>+srea15_010!AC12</f>
        <v>32644.954866892898</v>
      </c>
      <c r="BQ5">
        <f>+srea15_010!AD12</f>
        <v>34957.405230557699</v>
      </c>
      <c r="BR5">
        <f>+srea15_010!AF12</f>
        <v>37983.5552400015</v>
      </c>
      <c r="BS5">
        <f>+srea15_010!AG12</f>
        <v>37255.141558805</v>
      </c>
      <c r="BT5">
        <f>+srea15_010!AH12</f>
        <v>39859.867200106302</v>
      </c>
      <c r="BU5">
        <f>+srea15_010!AI12</f>
        <v>40753.436001087102</v>
      </c>
      <c r="BV5">
        <f>+srea15_010!AK12</f>
        <v>40731.215297663803</v>
      </c>
      <c r="BW5">
        <f>+srea15_010!AL12</f>
        <v>40887.433977550601</v>
      </c>
      <c r="BX5">
        <f>+srea15_010!AM12</f>
        <v>39722.023866649797</v>
      </c>
      <c r="BY5">
        <f>+srea15_010!AN12</f>
        <v>39010.326858135697</v>
      </c>
      <c r="BZ5">
        <f>+srea15_010!AP12</f>
        <v>40507.470093839598</v>
      </c>
      <c r="CA5">
        <f>+srea15_010!AQ12</f>
        <v>43800.641512723101</v>
      </c>
      <c r="CB5">
        <f>+srea15_010!AR12</f>
        <v>44526.173835096299</v>
      </c>
      <c r="CC5">
        <f>+srea15_010!AS12</f>
        <v>44034.714558341002</v>
      </c>
      <c r="CD5">
        <f>+srea15_010!AU12</f>
        <v>47760.647590292203</v>
      </c>
      <c r="CE5">
        <f>+srea15_010!AV12</f>
        <v>48490.830041632798</v>
      </c>
      <c r="CF5">
        <f>+srea15_010!AW12</f>
        <v>48453.958267381</v>
      </c>
      <c r="CG5">
        <f>+srea15_010!AX12</f>
        <v>48827.564100693897</v>
      </c>
      <c r="CH5">
        <f>+srea15_010!AZ12</f>
        <v>47288.085133920002</v>
      </c>
      <c r="CI5">
        <f>+srea15_010!BA12</f>
        <v>46011.3803460075</v>
      </c>
      <c r="CJ5">
        <f>+srea15_010!BB12</f>
        <v>48455.659785461998</v>
      </c>
      <c r="CK5">
        <f>+srea15_010!BC12</f>
        <v>49549.874734610603</v>
      </c>
      <c r="CL5">
        <f>+srea15_010!BE12</f>
        <v>49188.239924073801</v>
      </c>
      <c r="CM5">
        <f>+srea15_010!BF12</f>
        <v>48202.675513246599</v>
      </c>
      <c r="CN5">
        <f>+srea15_010!BG12</f>
        <v>47726.134594535099</v>
      </c>
      <c r="CO5">
        <f>+srea15_010!BH12</f>
        <v>45876.949968144501</v>
      </c>
      <c r="CP5">
        <f>+srea15_010!BJ12</f>
        <v>47511.686199014897</v>
      </c>
      <c r="CQ5">
        <f>+srea15_010!BK12</f>
        <v>46870.0708010003</v>
      </c>
      <c r="CR5">
        <f>+srea15_010!BL12</f>
        <v>45094.574751644199</v>
      </c>
      <c r="CS5">
        <f>+srea15_010!BM12</f>
        <v>45351.668248340502</v>
      </c>
      <c r="CT5">
        <f>+srea15_010!BO12</f>
        <v>47060.398166827603</v>
      </c>
      <c r="CU5">
        <f>+srea15_010!BP12</f>
        <v>47034.369652365102</v>
      </c>
      <c r="CV5">
        <f>+srea15_010!BQ12</f>
        <v>47175.247267257502</v>
      </c>
      <c r="CW5">
        <f>+srea15_010!BR12</f>
        <v>47372.984913549597</v>
      </c>
    </row>
    <row r="6" spans="1:101" x14ac:dyDescent="0.3">
      <c r="A6" s="18" t="s">
        <v>17</v>
      </c>
      <c r="B6">
        <f>+F6/(srea1_032!F19/srea1_032!B19)</f>
        <v>12250.139566610613</v>
      </c>
      <c r="C6">
        <f>+G6/(srea1_032!G19/srea1_032!C19)</f>
        <v>12501.117515546028</v>
      </c>
      <c r="D6">
        <f>+H6/(srea1_032!H19/srea1_032!D19)</f>
        <v>12384.877229540976</v>
      </c>
      <c r="E6">
        <f>+I6/(srea1_032!I19/srea1_032!E19)</f>
        <v>12695.204208187813</v>
      </c>
      <c r="F6">
        <f>+J6/(srea1_032!J19/srea1_032!F19)</f>
        <v>12272.409757639252</v>
      </c>
      <c r="G6">
        <f>+K6/(srea1_032!K19/srea1_032!G19)</f>
        <v>12986.420196811294</v>
      </c>
      <c r="H6">
        <f>+L6/(srea1_032!L19/srea1_032!H19)</f>
        <v>13165.660028793296</v>
      </c>
      <c r="I6">
        <f>+M6/(srea1_032!M19/srea1_032!I19)</f>
        <v>13173.475923289499</v>
      </c>
      <c r="J6">
        <f>+N6/(srea1_032!N19/srea1_032!J19)</f>
        <v>14423.720175297211</v>
      </c>
      <c r="K6">
        <f>+O6/(srea1_032!O19/srea1_032!K19)</f>
        <v>14375.102434276554</v>
      </c>
      <c r="L6">
        <f>+P6/(srea1_032!P19/srea1_032!L19)</f>
        <v>13772.469145205612</v>
      </c>
      <c r="M6">
        <f>+Q6/(srea1_032!Q19/srea1_032!M19)</f>
        <v>14009.470380523009</v>
      </c>
      <c r="N6">
        <f>+R6/(srea1_032!R19/srea1_032!N19)</f>
        <v>14163.771744176327</v>
      </c>
      <c r="O6">
        <f>+S6/(srea1_032!S19/srea1_032!O19)</f>
        <v>14934.230111153973</v>
      </c>
      <c r="P6">
        <f>+T6/(srea1_032!T19/srea1_032!P19)</f>
        <v>14834.497358906552</v>
      </c>
      <c r="Q6">
        <f>+U6/(srea1_032!U19/srea1_032!Q19)</f>
        <v>14419.612015405693</v>
      </c>
      <c r="R6">
        <f>+V6/(srea1_032!V19/srea1_032!R19)</f>
        <v>14996.572263588958</v>
      </c>
      <c r="S6">
        <f>+W6/(srea1_032!W19/srea1_032!S19)</f>
        <v>15755.092325526823</v>
      </c>
      <c r="T6">
        <f>+X6/(srea1_032!X19/srea1_032!T19)</f>
        <v>15853.993683025299</v>
      </c>
      <c r="U6">
        <f>+Y6/(srea1_032!Y19/srea1_032!U19)</f>
        <v>16033.283704990961</v>
      </c>
      <c r="V6">
        <f>+Z6/(srea1_032!Z19/srea1_032!V19)</f>
        <v>16471.501606473033</v>
      </c>
      <c r="W6">
        <f>+AA6/(srea1_032!AA19/srea1_032!W19)</f>
        <v>16729.609243854102</v>
      </c>
      <c r="X6">
        <f>+AB6/(srea1_032!AB19/srea1_032!X19)</f>
        <v>16714.456663300036</v>
      </c>
      <c r="Y6" s="63">
        <f>+AC6/(srea1_032!AC19/srea1_032!Y19)</f>
        <v>16452.856879140236</v>
      </c>
      <c r="Z6" s="29">
        <f>+AD6/(srea5_010!F17/srea5_010!B17)</f>
        <v>17528.2196797092</v>
      </c>
      <c r="AA6" s="29">
        <f>+AE6/(srea5_010!G17/srea5_010!C17)</f>
        <v>17417.533512751583</v>
      </c>
      <c r="AB6" s="29">
        <f>+AF6/(srea5_010!H17/srea5_010!D17)</f>
        <v>17838.315721300642</v>
      </c>
      <c r="AC6" s="29">
        <f>+AG6/(srea5_010!I17/srea5_010!E17)</f>
        <v>17654.605849917858</v>
      </c>
      <c r="AD6" s="29">
        <f>+AH6/(srea5_010!J17/srea5_010!F17)</f>
        <v>17852.704023260907</v>
      </c>
      <c r="AE6" s="29">
        <f>+AI6/(srea5_010!K17/srea5_010!G17)</f>
        <v>17786.281011161329</v>
      </c>
      <c r="AF6" s="29">
        <f>+AJ6/(srea5_010!L17/srea5_010!H17)</f>
        <v>19094.690556036996</v>
      </c>
      <c r="AG6" s="29">
        <f>+AK6/(srea5_010!M17/srea5_010!I17)</f>
        <v>17712.157108586202</v>
      </c>
      <c r="AH6" s="29">
        <f>+AL6/(srea5_010!N17/srea5_010!J17)</f>
        <v>17807.2155638845</v>
      </c>
      <c r="AI6" s="29">
        <f>+AM6/(srea5_010!O17/srea5_010!K17)</f>
        <v>17829.481554908078</v>
      </c>
      <c r="AJ6" s="29">
        <f>+AN6/(srea5_010!P17/srea5_010!L17)</f>
        <v>17584.518546404084</v>
      </c>
      <c r="AK6" s="29">
        <f>+AO6/(srea5_010!Q17/srea5_010!M17)</f>
        <v>17469.836019456336</v>
      </c>
      <c r="AL6" s="29">
        <f>+AP6/(srea5_010!R17/srea5_010!N17)</f>
        <v>17382.656609704693</v>
      </c>
      <c r="AM6" s="29">
        <f>+AQ6/(srea5_010!S17/srea5_010!O17)</f>
        <v>18792.236529835616</v>
      </c>
      <c r="AN6" s="29">
        <f>+AR6/(srea5_010!T17/srea5_010!P17)</f>
        <v>21011.568597491714</v>
      </c>
      <c r="AO6" s="29">
        <f>+AS6/(srea5_010!U17/srea5_010!Q17)</f>
        <v>18782.913421178804</v>
      </c>
      <c r="AP6" s="29">
        <f>+AT6/(srea5_010!V17/srea5_010!R17)</f>
        <v>19829.935724155439</v>
      </c>
      <c r="AQ6" s="29">
        <f>+AU6/(srea5_010!W17/srea5_010!S17)</f>
        <v>20771.747159374132</v>
      </c>
      <c r="AR6" s="29">
        <f>+AV6/(srea5_010!X17/srea5_010!T17)</f>
        <v>21681.530084019883</v>
      </c>
      <c r="AS6" s="63">
        <f>+AW6/(srea5_010!Y17/srea5_010!U17)</f>
        <v>21086.4782747196</v>
      </c>
      <c r="AT6">
        <f>+srea15_010!B13</f>
        <v>21174.877839717901</v>
      </c>
      <c r="AU6">
        <f>+srea15_010!C13</f>
        <v>22382.510290502902</v>
      </c>
      <c r="AV6">
        <f>+srea15_010!D13</f>
        <v>22501.2476675367</v>
      </c>
      <c r="AW6" s="63">
        <f>+srea15_010!E13</f>
        <v>22066.3641788885</v>
      </c>
      <c r="AX6">
        <f>+srea15_010!G13</f>
        <v>23412.8178450372</v>
      </c>
      <c r="AY6">
        <f>+srea15_010!H13</f>
        <v>24014.2302210179</v>
      </c>
      <c r="AZ6">
        <f>+srea15_010!I13</f>
        <v>24211.501426844501</v>
      </c>
      <c r="BA6">
        <f>+srea15_010!J13</f>
        <v>24874.450507100399</v>
      </c>
      <c r="BB6">
        <f>+srea15_010!L13</f>
        <v>23836.645142014298</v>
      </c>
      <c r="BC6">
        <f>+srea15_010!M13</f>
        <v>24426.777354166501</v>
      </c>
      <c r="BD6">
        <f>+srea15_010!N13</f>
        <v>26364.5909401686</v>
      </c>
      <c r="BE6">
        <f>+srea15_010!O13</f>
        <v>27887.986563650698</v>
      </c>
      <c r="BF6">
        <f>+srea15_010!Q13</f>
        <v>27324.0322591002</v>
      </c>
      <c r="BG6">
        <f>+srea15_010!R13</f>
        <v>26722.1027772464</v>
      </c>
      <c r="BH6">
        <f>+srea15_010!S13</f>
        <v>26319.893050385701</v>
      </c>
      <c r="BI6">
        <f>+srea15_010!T13</f>
        <v>24237.971913267698</v>
      </c>
      <c r="BJ6">
        <f>+srea15_010!V13</f>
        <v>25082.787248160399</v>
      </c>
      <c r="BK6">
        <f>+srea15_010!W13</f>
        <v>24402.258306407399</v>
      </c>
      <c r="BL6">
        <f>+srea15_010!X13</f>
        <v>24565.019587757099</v>
      </c>
      <c r="BM6">
        <f>+srea15_010!Y13</f>
        <v>25107.934857675202</v>
      </c>
      <c r="BN6">
        <f>+srea15_010!AA13</f>
        <v>24675.441660403201</v>
      </c>
      <c r="BO6">
        <f>+srea15_010!AB13</f>
        <v>25499.866540662599</v>
      </c>
      <c r="BP6">
        <f>+srea15_010!AC13</f>
        <v>25200.991911622299</v>
      </c>
      <c r="BQ6">
        <f>+srea15_010!AD13</f>
        <v>25826.699887311999</v>
      </c>
      <c r="BR6">
        <f>+srea15_010!AF13</f>
        <v>27858.148497583199</v>
      </c>
      <c r="BS6">
        <f>+srea15_010!AG13</f>
        <v>28479.941965592101</v>
      </c>
      <c r="BT6">
        <f>+srea15_010!AH13</f>
        <v>28253.1170566892</v>
      </c>
      <c r="BU6">
        <f>+srea15_010!AI13</f>
        <v>29016.792480135598</v>
      </c>
      <c r="BV6">
        <f>+srea15_010!AK13</f>
        <v>30163.0230375508</v>
      </c>
      <c r="BW6">
        <f>+srea15_010!AL13</f>
        <v>29071.263441242099</v>
      </c>
      <c r="BX6">
        <f>+srea15_010!AM13</f>
        <v>30246.595309779299</v>
      </c>
      <c r="BY6">
        <f>+srea15_010!AN13</f>
        <v>29209.118211427802</v>
      </c>
      <c r="BZ6">
        <f>+srea15_010!AP13</f>
        <v>29844.4178732603</v>
      </c>
      <c r="CA6">
        <f>+srea15_010!AQ13</f>
        <v>31068.367756663101</v>
      </c>
      <c r="CB6">
        <f>+srea15_010!AR13</f>
        <v>30659.517797142398</v>
      </c>
      <c r="CC6">
        <f>+srea15_010!AS13</f>
        <v>32668.696572934299</v>
      </c>
      <c r="CD6">
        <f>+srea15_010!AU13</f>
        <v>31067.7769663666</v>
      </c>
      <c r="CE6">
        <f>+srea15_010!AV13</f>
        <v>30722.969079106799</v>
      </c>
      <c r="CF6">
        <f>+srea15_010!AW13</f>
        <v>31725.906844403598</v>
      </c>
      <c r="CG6">
        <f>+srea15_010!AX13</f>
        <v>30365.347110122999</v>
      </c>
      <c r="CH6">
        <f>+srea15_010!AZ13</f>
        <v>31336.334924324699</v>
      </c>
      <c r="CI6">
        <f>+srea15_010!BA13</f>
        <v>32742.596802469201</v>
      </c>
      <c r="CJ6">
        <f>+srea15_010!BB13</f>
        <v>30820.9709522956</v>
      </c>
      <c r="CK6">
        <f>+srea15_010!BC13</f>
        <v>31036.097320910601</v>
      </c>
      <c r="CL6">
        <f>+srea15_010!BE13</f>
        <v>31504.291244619901</v>
      </c>
      <c r="CM6">
        <f>+srea15_010!BF13</f>
        <v>30598.349425608601</v>
      </c>
      <c r="CN6">
        <f>+srea15_010!BG13</f>
        <v>31194.030644606199</v>
      </c>
      <c r="CO6">
        <f>+srea15_010!BH13</f>
        <v>32376.328685165201</v>
      </c>
      <c r="CP6">
        <f>+srea15_010!BJ13</f>
        <v>31998.133953237699</v>
      </c>
      <c r="CQ6">
        <f>+srea15_010!BK13</f>
        <v>32189.520440266999</v>
      </c>
      <c r="CR6">
        <f>+srea15_010!BL13</f>
        <v>32325.213743171898</v>
      </c>
      <c r="CS6">
        <f>+srea15_010!BM13</f>
        <v>32389.1318633234</v>
      </c>
      <c r="CT6">
        <f>+srea15_010!BO13</f>
        <v>32230.747055075499</v>
      </c>
      <c r="CU6">
        <f>+srea15_010!BP13</f>
        <v>31839.346435010299</v>
      </c>
      <c r="CV6">
        <f>+srea15_010!BQ13</f>
        <v>32864.759077023002</v>
      </c>
      <c r="CW6">
        <f>+srea15_010!BR13</f>
        <v>33063.147432890997</v>
      </c>
    </row>
    <row r="7" spans="1:101" x14ac:dyDescent="0.3">
      <c r="A7" s="18" t="s">
        <v>18</v>
      </c>
      <c r="B7">
        <f>+F7/(srea1_032!F9/srea1_032!B9)</f>
        <v>13735.110242445013</v>
      </c>
      <c r="C7">
        <f>+G7/(srea1_032!G9/srea1_032!C9)</f>
        <v>14695.186700443659</v>
      </c>
      <c r="D7">
        <f>+H7/(srea1_032!H9/srea1_032!D9)</f>
        <v>16210.870584060318</v>
      </c>
      <c r="E7">
        <f>+I7/(srea1_032!I9/srea1_032!E9)</f>
        <v>15903.038284812787</v>
      </c>
      <c r="F7">
        <f>+J7/(srea1_032!J9/srea1_032!F9)</f>
        <v>15872.213915159888</v>
      </c>
      <c r="G7">
        <f>+K7/(srea1_032!K9/srea1_032!G9)</f>
        <v>16192.11350802382</v>
      </c>
      <c r="H7">
        <f>+L7/(srea1_032!L9/srea1_032!H9)</f>
        <v>16264.410704690688</v>
      </c>
      <c r="I7">
        <f>+M7/(srea1_032!M9/srea1_032!I9)</f>
        <v>16600.625532441645</v>
      </c>
      <c r="J7">
        <f>+N7/(srea1_032!N9/srea1_032!J9)</f>
        <v>16303.268258583925</v>
      </c>
      <c r="K7">
        <f>+O7/(srea1_032!O9/srea1_032!K9)</f>
        <v>16163.801414867979</v>
      </c>
      <c r="L7">
        <f>+P7/(srea1_032!P9/srea1_032!L9)</f>
        <v>16859.275125230295</v>
      </c>
      <c r="M7">
        <f>+Q7/(srea1_032!Q9/srea1_032!M9)</f>
        <v>17097.093797731155</v>
      </c>
      <c r="N7">
        <f>+R7/(srea1_032!R9/srea1_032!N9)</f>
        <v>15904.635698159582</v>
      </c>
      <c r="O7">
        <f>+S7/(srea1_032!S9/srea1_032!O9)</f>
        <v>17088.7435326628</v>
      </c>
      <c r="P7">
        <f>+T7/(srea1_032!T9/srea1_032!P9)</f>
        <v>18232.839241918151</v>
      </c>
      <c r="Q7">
        <f>+U7/(srea1_032!U9/srea1_032!Q9)</f>
        <v>19318.91580399725</v>
      </c>
      <c r="R7">
        <f>+V7/(srea1_032!V9/srea1_032!R9)</f>
        <v>18652.104973255493</v>
      </c>
      <c r="S7">
        <f>+W7/(srea1_032!W9/srea1_032!S9)</f>
        <v>17528.812489150579</v>
      </c>
      <c r="T7">
        <f>+X7/(srea1_032!X9/srea1_032!T9)</f>
        <v>16780.993076917275</v>
      </c>
      <c r="U7">
        <f>+Y7/(srea1_032!Y9/srea1_032!U9)</f>
        <v>14785.804562685869</v>
      </c>
      <c r="V7">
        <f>+Z7/(srea1_032!Z9/srea1_032!V9)</f>
        <v>13200.88475528963</v>
      </c>
      <c r="W7">
        <f>+AA7/(srea1_032!AA9/srea1_032!W9)</f>
        <v>12186.392454676901</v>
      </c>
      <c r="X7">
        <f>+AB7/(srea1_032!AB9/srea1_032!X9)</f>
        <v>12507.126171085447</v>
      </c>
      <c r="Y7" s="63">
        <f>+AC7/(srea1_032!AC9/srea1_032!Y9)</f>
        <v>13157.338778342091</v>
      </c>
      <c r="Z7" s="29">
        <f>+AD7/(srea5_010!F9/srea5_010!B9)</f>
        <v>13653.656628761117</v>
      </c>
      <c r="AA7" s="29">
        <f>+AE7/(srea5_010!G9/srea5_010!C9)</f>
        <v>13318.622260792534</v>
      </c>
      <c r="AB7" s="29">
        <f>+AF7/(srea5_010!H9/srea5_010!D9)</f>
        <v>13280.238286555714</v>
      </c>
      <c r="AC7" s="29">
        <f>+AG7/(srea5_010!I9/srea5_010!E9)</f>
        <v>13830.743944796848</v>
      </c>
      <c r="AD7" s="29">
        <f>+AH7/(srea5_010!J9/srea5_010!F9)</f>
        <v>15236.855148162027</v>
      </c>
      <c r="AE7" s="29">
        <f>+AI7/(srea5_010!K9/srea5_010!G9)</f>
        <v>14939.083193827759</v>
      </c>
      <c r="AF7" s="29">
        <f>+AJ7/(srea5_010!L9/srea5_010!H9)</f>
        <v>14365.403379814854</v>
      </c>
      <c r="AG7" s="29">
        <f>+AK7/(srea5_010!M9/srea5_010!I9)</f>
        <v>14284.591990393843</v>
      </c>
      <c r="AH7" s="29">
        <f>+AL7/(srea5_010!N9/srea5_010!J9)</f>
        <v>13997.000885980591</v>
      </c>
      <c r="AI7" s="29">
        <f>+AM7/(srea5_010!O9/srea5_010!K9)</f>
        <v>14800.781014497714</v>
      </c>
      <c r="AJ7" s="29">
        <f>+AN7/(srea5_010!P9/srea5_010!L9)</f>
        <v>14896.467414281338</v>
      </c>
      <c r="AK7" s="29">
        <f>+AO7/(srea5_010!Q9/srea5_010!M9)</f>
        <v>15271.803237824504</v>
      </c>
      <c r="AL7" s="29">
        <f>+AP7/(srea5_010!R9/srea5_010!N9)</f>
        <v>16319.025381101928</v>
      </c>
      <c r="AM7" s="29">
        <f>+AQ7/(srea5_010!S9/srea5_010!O9)</f>
        <v>15081.057112432054</v>
      </c>
      <c r="AN7" s="29">
        <f>+AR7/(srea5_010!T9/srea5_010!P9)</f>
        <v>16084.692879525983</v>
      </c>
      <c r="AO7" s="29">
        <f>+AS7/(srea5_010!U9/srea5_010!Q9)</f>
        <v>16343.422881875633</v>
      </c>
      <c r="AP7" s="29">
        <f>+AT7/(srea5_010!V9/srea5_010!R9)</f>
        <v>17539.804962326729</v>
      </c>
      <c r="AQ7" s="29">
        <f>+AU7/(srea5_010!W9/srea5_010!S9)</f>
        <v>17065.020233617932</v>
      </c>
      <c r="AR7" s="29">
        <f>+AV7/(srea5_010!X9/srea5_010!T9)</f>
        <v>16946.762579310616</v>
      </c>
      <c r="AS7" s="63">
        <f>+AW7/(srea5_010!Y9/srea5_010!U9)</f>
        <v>18823.0724463638</v>
      </c>
      <c r="AT7">
        <f>+srea15_010!B14</f>
        <v>18714.8053092556</v>
      </c>
      <c r="AU7">
        <f>+srea15_010!C14</f>
        <v>19692.761640888799</v>
      </c>
      <c r="AV7">
        <f>+srea15_010!D14</f>
        <v>19882.164468450701</v>
      </c>
      <c r="AW7" s="63">
        <f>+srea15_010!E14</f>
        <v>20418.268811481001</v>
      </c>
      <c r="AX7">
        <f>+srea15_010!G14</f>
        <v>21341.355139606902</v>
      </c>
      <c r="AY7">
        <f>+srea15_010!H14</f>
        <v>23223.263795672501</v>
      </c>
      <c r="AZ7">
        <f>+srea15_010!I14</f>
        <v>23929.256723338302</v>
      </c>
      <c r="BA7">
        <f>+srea15_010!J14</f>
        <v>24131.124341382299</v>
      </c>
      <c r="BB7">
        <f>+srea15_010!L14</f>
        <v>24774.275818511898</v>
      </c>
      <c r="BC7">
        <f>+srea15_010!M14</f>
        <v>25639.364495624701</v>
      </c>
      <c r="BD7">
        <f>+srea15_010!N14</f>
        <v>27346.346197913499</v>
      </c>
      <c r="BE7">
        <f>+srea15_010!O14</f>
        <v>27701.013487949898</v>
      </c>
      <c r="BF7">
        <f>+srea15_010!Q14</f>
        <v>28806.616127851801</v>
      </c>
      <c r="BG7">
        <f>+srea15_010!R14</f>
        <v>28748.760995836699</v>
      </c>
      <c r="BH7">
        <f>+srea15_010!S14</f>
        <v>30421.129486543301</v>
      </c>
      <c r="BI7">
        <f>+srea15_010!T14</f>
        <v>30679.493389767998</v>
      </c>
      <c r="BJ7">
        <f>+srea15_010!V14</f>
        <v>28791.806858039999</v>
      </c>
      <c r="BK7">
        <f>+srea15_010!W14</f>
        <v>26296.982183072701</v>
      </c>
      <c r="BL7">
        <f>+srea15_010!X14</f>
        <v>25816.158467888399</v>
      </c>
      <c r="BM7">
        <f>+srea15_010!Y14</f>
        <v>27490.0524909989</v>
      </c>
      <c r="BN7">
        <f>+srea15_010!AA14</f>
        <v>28458.5428693463</v>
      </c>
      <c r="BO7">
        <f>+srea15_010!AB14</f>
        <v>29583.893238017499</v>
      </c>
      <c r="BP7">
        <f>+srea15_010!AC14</f>
        <v>30301.564866396799</v>
      </c>
      <c r="BQ7">
        <f>+srea15_010!AD14</f>
        <v>31789.9990262393</v>
      </c>
      <c r="BR7">
        <f>+srea15_010!AF14</f>
        <v>34026.351568682599</v>
      </c>
      <c r="BS7">
        <f>+srea15_010!AG14</f>
        <v>35959.551634118397</v>
      </c>
      <c r="BT7">
        <f>+srea15_010!AH14</f>
        <v>36778.9224795298</v>
      </c>
      <c r="BU7">
        <f>+srea15_010!AI14</f>
        <v>37671.174317669203</v>
      </c>
      <c r="BV7">
        <f>+srea15_010!AK14</f>
        <v>39226.701759878502</v>
      </c>
      <c r="BW7">
        <f>+srea15_010!AL14</f>
        <v>39231.058918765702</v>
      </c>
      <c r="BX7">
        <f>+srea15_010!AM14</f>
        <v>40480.116386171198</v>
      </c>
      <c r="BY7">
        <f>+srea15_010!AN14</f>
        <v>39039.122935184598</v>
      </c>
      <c r="BZ7">
        <f>+srea15_010!AP14</f>
        <v>40484.309276545297</v>
      </c>
      <c r="CA7">
        <f>+srea15_010!AQ14</f>
        <v>43087.963626254597</v>
      </c>
      <c r="CB7">
        <f>+srea15_010!AR14</f>
        <v>43782.274392306601</v>
      </c>
      <c r="CC7">
        <f>+srea15_010!AS14</f>
        <v>44088.452704893498</v>
      </c>
      <c r="CD7">
        <f>+srea15_010!AU14</f>
        <v>45231.408936972999</v>
      </c>
      <c r="CE7">
        <f>+srea15_010!AV14</f>
        <v>46009.836516312404</v>
      </c>
      <c r="CF7">
        <f>+srea15_010!AW14</f>
        <v>46440.791926141501</v>
      </c>
      <c r="CG7">
        <f>+srea15_010!AX14</f>
        <v>47064.962620573198</v>
      </c>
      <c r="CH7">
        <f>+srea15_010!AZ14</f>
        <v>46204.588264184902</v>
      </c>
      <c r="CI7">
        <f>+srea15_010!BA14</f>
        <v>44786.297623756996</v>
      </c>
      <c r="CJ7">
        <f>+srea15_010!BB14</f>
        <v>46919.025435139702</v>
      </c>
      <c r="CK7">
        <f>+srea15_010!BC14</f>
        <v>44840.088676918502</v>
      </c>
      <c r="CL7">
        <f>+srea15_010!BE14</f>
        <v>44994.5593788314</v>
      </c>
      <c r="CM7">
        <f>+srea15_010!BF14</f>
        <v>43688.7437020258</v>
      </c>
      <c r="CN7">
        <f>+srea15_010!BG14</f>
        <v>43628.833320245998</v>
      </c>
      <c r="CO7">
        <f>+srea15_010!BH14</f>
        <v>43966.863598896904</v>
      </c>
      <c r="CP7">
        <f>+srea15_010!BJ14</f>
        <v>45616.156793037597</v>
      </c>
      <c r="CQ7">
        <f>+srea15_010!BK14</f>
        <v>44591.482701013803</v>
      </c>
      <c r="CR7">
        <f>+srea15_010!BL14</f>
        <v>43790.439153699699</v>
      </c>
      <c r="CS7">
        <f>+srea15_010!BM14</f>
        <v>44076.921352248901</v>
      </c>
      <c r="CT7">
        <f>+srea15_010!BO14</f>
        <v>46005.1893421719</v>
      </c>
      <c r="CU7">
        <f>+srea15_010!BP14</f>
        <v>46776.344742065798</v>
      </c>
      <c r="CV7">
        <f>+srea15_010!BQ14</f>
        <v>46558.628096429398</v>
      </c>
      <c r="CW7">
        <f>+srea15_010!BR14</f>
        <v>49048.837819332897</v>
      </c>
    </row>
    <row r="8" spans="1:101" x14ac:dyDescent="0.3">
      <c r="A8" s="21" t="s">
        <v>19</v>
      </c>
      <c r="B8">
        <f>+F8/(srea1_032!F8/srea1_032!B8)</f>
        <v>95932.792346979957</v>
      </c>
      <c r="C8">
        <f>+G8/(srea1_032!G8/srea1_032!C8)</f>
        <v>97838.416918212388</v>
      </c>
      <c r="D8">
        <f>+H8/(srea1_032!H8/srea1_032!D8)</f>
        <v>98673.875612046046</v>
      </c>
      <c r="E8">
        <f>+I8/(srea1_032!I8/srea1_032!E8)</f>
        <v>98958.099080339947</v>
      </c>
      <c r="F8">
        <f>+J8/(srea1_032!J8/srea1_032!F8)</f>
        <v>101860.16710197733</v>
      </c>
      <c r="G8">
        <f>+K8/(srea1_032!K8/srea1_032!G8)</f>
        <v>103268.56260464984</v>
      </c>
      <c r="H8">
        <f>+L8/(srea1_032!L8/srea1_032!H8)</f>
        <v>102514.4531821101</v>
      </c>
      <c r="I8">
        <f>+M8/(srea1_032!M8/srea1_032!I8)</f>
        <v>104134.80768338713</v>
      </c>
      <c r="J8">
        <f>+N8/(srea1_032!N8/srea1_032!J8)</f>
        <v>104889.36242292337</v>
      </c>
      <c r="K8">
        <f>+O8/(srea1_032!O8/srea1_032!K8)</f>
        <v>105605.49487236308</v>
      </c>
      <c r="L8">
        <f>+P8/(srea1_032!P8/srea1_032!L8)</f>
        <v>104773.40102912695</v>
      </c>
      <c r="M8">
        <f>+Q8/(srea1_032!Q8/srea1_032!M8)</f>
        <v>104987.03086787481</v>
      </c>
      <c r="N8">
        <f>+R8/(srea1_032!R8/srea1_032!N8)</f>
        <v>105724.4548459158</v>
      </c>
      <c r="O8">
        <f>+S8/(srea1_032!S8/srea1_032!O8)</f>
        <v>109609.35753707218</v>
      </c>
      <c r="P8">
        <f>+T8/(srea1_032!T8/srea1_032!P8)</f>
        <v>109204.90678303054</v>
      </c>
      <c r="Q8">
        <f>+U8/(srea1_032!U8/srea1_032!Q8)</f>
        <v>110110.99207405977</v>
      </c>
      <c r="R8">
        <f>+V8/(srea1_032!V8/srea1_032!R8)</f>
        <v>111679.43302804278</v>
      </c>
      <c r="S8">
        <f>+W8/(srea1_032!W8/srea1_032!S8)</f>
        <v>112053.54821091145</v>
      </c>
      <c r="T8">
        <f>+X8/(srea1_032!X8/srea1_032!T8)</f>
        <v>108174.24867093939</v>
      </c>
      <c r="U8">
        <f>+Y8/(srea1_032!Y8/srea1_032!U8)</f>
        <v>105291.74045317961</v>
      </c>
      <c r="V8">
        <f>+Z8/(srea1_032!Z8/srea1_032!V8)</f>
        <v>105074.64817234884</v>
      </c>
      <c r="W8">
        <f>+AA8/(srea1_032!AA8/srea1_032!W8)</f>
        <v>104412.46752611645</v>
      </c>
      <c r="X8">
        <f>+AB8/(srea1_032!AB8/srea1_032!X8)</f>
        <v>104725.31818442003</v>
      </c>
      <c r="Y8" s="63">
        <f>+AC8/(srea1_032!AC8/srea1_032!Y8)</f>
        <v>104553.45556508283</v>
      </c>
      <c r="Z8" s="29">
        <f>+AD8/(srea5_010!F8/srea5_010!B8)</f>
        <v>107683.74528879921</v>
      </c>
      <c r="AA8" s="29">
        <f>+AE8/(srea5_010!G8/srea5_010!C8)</f>
        <v>107617.83992541031</v>
      </c>
      <c r="AB8" s="29">
        <f>+AF8/(srea5_010!H8/srea5_010!D8)</f>
        <v>107702.74611566479</v>
      </c>
      <c r="AC8" s="29">
        <f>+AG8/(srea5_010!I8/srea5_010!E8)</f>
        <v>108007.15938373766</v>
      </c>
      <c r="AD8" s="29">
        <f>+AH8/(srea5_010!J8/srea5_010!F8)</f>
        <v>108968.42115199925</v>
      </c>
      <c r="AE8" s="29">
        <f>+AI8/(srea5_010!K8/srea5_010!G8)</f>
        <v>109139.23999138015</v>
      </c>
      <c r="AF8" s="29">
        <f>+AJ8/(srea5_010!L8/srea5_010!H8)</f>
        <v>109504.87977396129</v>
      </c>
      <c r="AG8" s="29">
        <f>+AK8/(srea5_010!M8/srea5_010!I8)</f>
        <v>110629.84644547632</v>
      </c>
      <c r="AH8" s="29">
        <f>+AL8/(srea5_010!N8/srea5_010!J8)</f>
        <v>109831.44425254331</v>
      </c>
      <c r="AI8" s="29">
        <f>+AM8/(srea5_010!O8/srea5_010!K8)</f>
        <v>113509.47683426563</v>
      </c>
      <c r="AJ8" s="29">
        <f>+AN8/(srea5_010!P8/srea5_010!L8)</f>
        <v>112554.18040749729</v>
      </c>
      <c r="AK8" s="29">
        <f>+AO8/(srea5_010!Q8/srea5_010!M8)</f>
        <v>113317.64640770848</v>
      </c>
      <c r="AL8" s="29">
        <f>+AP8/(srea5_010!R8/srea5_010!N8)</f>
        <v>114430.18949129479</v>
      </c>
      <c r="AM8" s="29">
        <f>+AQ8/(srea5_010!S8/srea5_010!O8)</f>
        <v>116255.27057882475</v>
      </c>
      <c r="AN8" s="29">
        <f>+AR8/(srea5_010!T8/srea5_010!P8)</f>
        <v>117079.87338536157</v>
      </c>
      <c r="AO8" s="29">
        <f>+AS8/(srea5_010!U8/srea5_010!Q8)</f>
        <v>119047.58165113752</v>
      </c>
      <c r="AP8" s="29">
        <f>+AT8/(srea5_010!V8/srea5_010!R8)</f>
        <v>121502.7320533984</v>
      </c>
      <c r="AQ8" s="29">
        <f>+AU8/(srea5_010!W8/srea5_010!S8)</f>
        <v>121368.02339016163</v>
      </c>
      <c r="AR8" s="29">
        <f>+AV8/(srea5_010!X8/srea5_010!T8)</f>
        <v>122214.82326527753</v>
      </c>
      <c r="AS8" s="63">
        <f>+AW8/(srea5_010!Y8/srea5_010!U8)</f>
        <v>126627.93467138217</v>
      </c>
      <c r="AT8">
        <f>+srea15_010!B15</f>
        <v>126571.66562460799</v>
      </c>
      <c r="AU8">
        <f>+srea15_010!C15</f>
        <v>128662.863945519</v>
      </c>
      <c r="AV8">
        <f>+srea15_010!D15</f>
        <v>128783.939763637</v>
      </c>
      <c r="AW8" s="63">
        <f>+srea15_010!E15</f>
        <v>130834.530893963</v>
      </c>
      <c r="AX8">
        <f>+srea15_010!G15</f>
        <v>134199.85812764199</v>
      </c>
      <c r="AY8">
        <f>+srea15_010!H15</f>
        <v>136279.20266546999</v>
      </c>
      <c r="AZ8">
        <f>+srea15_010!I15</f>
        <v>138558.50349394701</v>
      </c>
      <c r="BA8">
        <f>+srea15_010!J15</f>
        <v>140397.43571293901</v>
      </c>
      <c r="BB8">
        <f>+srea15_010!L15</f>
        <v>143108.49886944299</v>
      </c>
      <c r="BC8">
        <f>+srea15_010!M15</f>
        <v>145184.686183126</v>
      </c>
      <c r="BD8">
        <f>+srea15_010!N15</f>
        <v>148266.03778709</v>
      </c>
      <c r="BE8">
        <f>+srea15_010!O15</f>
        <v>149897.77716034299</v>
      </c>
      <c r="BF8">
        <f>+srea15_010!Q15</f>
        <v>150753.682635712</v>
      </c>
      <c r="BG8">
        <f>+srea15_010!R15</f>
        <v>151435.97767744999</v>
      </c>
      <c r="BH8">
        <f>+srea15_010!S15</f>
        <v>153039.07024546599</v>
      </c>
      <c r="BI8">
        <f>+srea15_010!T15</f>
        <v>150484.26944137199</v>
      </c>
      <c r="BJ8">
        <f>+srea15_010!V15</f>
        <v>150888.786698168</v>
      </c>
      <c r="BK8">
        <f>+srea15_010!W15</f>
        <v>152663.65761796301</v>
      </c>
      <c r="BL8">
        <f>+srea15_010!X15</f>
        <v>153673.65343578599</v>
      </c>
      <c r="BM8">
        <f>+srea15_010!Y15</f>
        <v>155389.90224808201</v>
      </c>
      <c r="BN8">
        <f>+srea15_010!AA15</f>
        <v>156686.53515841701</v>
      </c>
      <c r="BO8">
        <f>+srea15_010!AB15</f>
        <v>158964.95545266499</v>
      </c>
      <c r="BP8">
        <f>+srea15_010!AC15</f>
        <v>160841.760370865</v>
      </c>
      <c r="BQ8">
        <f>+srea15_010!AD15</f>
        <v>163657.74901805399</v>
      </c>
      <c r="BR8">
        <f>+srea15_010!AF15</f>
        <v>167146.23651668199</v>
      </c>
      <c r="BS8">
        <f>+srea15_010!AG15</f>
        <v>169951.46289642699</v>
      </c>
      <c r="BT8">
        <f>+srea15_010!AH15</f>
        <v>173307.02035819399</v>
      </c>
      <c r="BU8">
        <f>+srea15_010!AI15</f>
        <v>174223.28022869799</v>
      </c>
      <c r="BV8">
        <f>+srea15_010!AK15</f>
        <v>175705.43187187001</v>
      </c>
      <c r="BW8">
        <f>+srea15_010!AL15</f>
        <v>178170.29541098</v>
      </c>
      <c r="BX8">
        <f>+srea15_010!AM15</f>
        <v>177789.57699552301</v>
      </c>
      <c r="BY8">
        <f>+srea15_010!AN15</f>
        <v>179749.695721628</v>
      </c>
      <c r="BZ8">
        <f>+srea15_010!AP15</f>
        <v>182560.064770503</v>
      </c>
      <c r="CA8">
        <f>+srea15_010!AQ15</f>
        <v>186622.16367052699</v>
      </c>
      <c r="CB8">
        <f>+srea15_010!AR15</f>
        <v>187981.48757032101</v>
      </c>
      <c r="CC8">
        <f>+srea15_010!AS15</f>
        <v>190775.28398864999</v>
      </c>
      <c r="CD8">
        <f>+srea15_010!AU15</f>
        <v>193640.98991045001</v>
      </c>
      <c r="CE8">
        <f>+srea15_010!AV15</f>
        <v>194459.542344633</v>
      </c>
      <c r="CF8">
        <f>+srea15_010!AW15</f>
        <v>195639.249025353</v>
      </c>
      <c r="CG8">
        <f>+srea15_010!AX15</f>
        <v>197849.218719564</v>
      </c>
      <c r="CH8">
        <f>+srea15_010!AZ15</f>
        <v>199399.53119093401</v>
      </c>
      <c r="CI8">
        <f>+srea15_010!BA15</f>
        <v>200144.933531107</v>
      </c>
      <c r="CJ8">
        <f>+srea15_010!BB15</f>
        <v>203005.98416207801</v>
      </c>
      <c r="CK8">
        <f>+srea15_010!BC15</f>
        <v>202141.55111588101</v>
      </c>
      <c r="CL8">
        <f>+srea15_010!BE15</f>
        <v>203738.49994051299</v>
      </c>
      <c r="CM8">
        <f>+srea15_010!BF15</f>
        <v>204646.95617013299</v>
      </c>
      <c r="CN8">
        <f>+srea15_010!BG15</f>
        <v>206145.14911519401</v>
      </c>
      <c r="CO8">
        <f>+srea15_010!BH15</f>
        <v>206958.39477415799</v>
      </c>
      <c r="CP8">
        <f>+srea15_010!BJ15</f>
        <v>206460.41164497199</v>
      </c>
      <c r="CQ8">
        <f>+srea15_010!BK15</f>
        <v>207898.675733677</v>
      </c>
      <c r="CR8">
        <f>+srea15_010!BL15</f>
        <v>208513.396504253</v>
      </c>
      <c r="CS8">
        <f>+srea15_010!BM15</f>
        <v>209783.51611709801</v>
      </c>
      <c r="CT8">
        <f>+srea15_010!BO15</f>
        <v>211132.564630718</v>
      </c>
      <c r="CU8">
        <f>+srea15_010!BP15</f>
        <v>212404.64469362801</v>
      </c>
      <c r="CV8">
        <f>+srea15_010!BQ15</f>
        <v>214425.47374718799</v>
      </c>
      <c r="CW8">
        <f>+srea15_010!BR15</f>
        <v>215637.31692846501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srea1_032</vt:lpstr>
      <vt:lpstr>srea5_010</vt:lpstr>
      <vt:lpstr>srea15_010</vt:lpstr>
      <vt:lpstr>data</vt:lpstr>
      <vt:lpstr>srea1_032!Print_Area</vt:lpstr>
      <vt:lpstr>srea15_010!Print_Area</vt:lpstr>
      <vt:lpstr>srea5_010!Print_Area</vt:lpstr>
      <vt:lpstr>srea1_032!Print_Titles</vt:lpstr>
      <vt:lpstr>srea15_010!Print_Titles</vt:lpstr>
      <vt:lpstr>srea5_010!Print_Titles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Pedraza Héctor Hernando</dc:creator>
  <cp:lastModifiedBy>chris</cp:lastModifiedBy>
  <dcterms:created xsi:type="dcterms:W3CDTF">2020-05-16T00:33:40Z</dcterms:created>
  <dcterms:modified xsi:type="dcterms:W3CDTF">2020-07-15T16:20:46Z</dcterms:modified>
</cp:coreProperties>
</file>