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hriskassianides/Dropbox/My Mac (MacBook-Air)/Desktop/Data viz/"/>
    </mc:Choice>
  </mc:AlternateContent>
  <xr:revisionPtr revIDLastSave="0" documentId="8_{B4AB425B-B57F-894C-AA6A-A2E8ADFFE32B}" xr6:coauthVersionLast="47" xr6:coauthVersionMax="47" xr10:uidLastSave="{00000000-0000-0000-0000-000000000000}"/>
  <bookViews>
    <workbookView xWindow="840" yWindow="680" windowWidth="27820" windowHeight="15620" xr2:uid="{00000000-000D-0000-FFFF-FFFF00000000}"/>
  </bookViews>
  <sheets>
    <sheet name="Data" sheetId="1" r:id="rId1"/>
    <sheet name="Analyses 1&amp;2" sheetId="2" r:id="rId2"/>
    <sheet name="Sheet4" sheetId="5" r:id="rId3"/>
    <sheet name="Pivot" sheetId="3" r:id="rId4"/>
    <sheet name="Analysis 3" sheetId="4" r:id="rId5"/>
  </sheets>
  <calcPr calcId="191029" concurrentCalc="0"/>
  <pivotCaches>
    <pivotCache cacheId="0" r:id="rId6"/>
  </pivotCaches>
</workbook>
</file>

<file path=xl/calcChain.xml><?xml version="1.0" encoding="utf-8"?>
<calcChain xmlns="http://schemas.openxmlformats.org/spreadsheetml/2006/main">
  <c r="E90" i="1" l="1"/>
  <c r="E81" i="1"/>
  <c r="E19" i="1"/>
  <c r="E65" i="1"/>
  <c r="E108" i="1"/>
  <c r="E39" i="1"/>
  <c r="E269" i="1"/>
  <c r="E29" i="1"/>
  <c r="E116" i="1"/>
  <c r="E58" i="1"/>
  <c r="E36" i="1"/>
  <c r="E141" i="1"/>
  <c r="E68" i="1"/>
  <c r="E259" i="1"/>
  <c r="E254" i="1"/>
  <c r="E125" i="1"/>
  <c r="E92" i="1"/>
  <c r="E117" i="1"/>
  <c r="E48" i="1"/>
  <c r="E145" i="1"/>
  <c r="E180" i="1"/>
  <c r="E189" i="1"/>
  <c r="E164" i="1"/>
  <c r="E227" i="1"/>
  <c r="E131" i="1"/>
  <c r="E172" i="1"/>
  <c r="E79" i="1"/>
  <c r="E174" i="1"/>
  <c r="E105" i="1"/>
  <c r="E4" i="1"/>
  <c r="E70" i="1"/>
  <c r="E182" i="1"/>
  <c r="E113" i="1"/>
  <c r="E152" i="1"/>
  <c r="E198" i="1"/>
  <c r="E209" i="1"/>
  <c r="E261" i="1"/>
  <c r="E225" i="1"/>
  <c r="E100" i="1"/>
  <c r="E53" i="1"/>
  <c r="E17" i="1"/>
  <c r="E33" i="1"/>
  <c r="E2" i="1"/>
  <c r="E76" i="1"/>
  <c r="E14" i="1"/>
  <c r="E34" i="1"/>
  <c r="E98" i="1"/>
  <c r="E255" i="1"/>
  <c r="E143" i="1"/>
  <c r="E42" i="1"/>
  <c r="E28" i="1"/>
  <c r="E267" i="1"/>
  <c r="E109" i="1"/>
  <c r="E260" i="1"/>
  <c r="E10" i="1"/>
  <c r="E148" i="1"/>
  <c r="E221" i="1"/>
  <c r="E252" i="1"/>
  <c r="E83" i="1"/>
  <c r="E91" i="1"/>
  <c r="E56" i="1"/>
  <c r="E44" i="1"/>
  <c r="E130" i="1"/>
  <c r="E32" i="1"/>
  <c r="E60" i="1"/>
  <c r="E122" i="1"/>
  <c r="E124" i="1"/>
  <c r="E63" i="1"/>
  <c r="E114" i="1"/>
  <c r="E258" i="1"/>
  <c r="E43" i="1"/>
  <c r="E97" i="1"/>
  <c r="E219" i="1"/>
  <c r="E35" i="1"/>
  <c r="E115" i="1"/>
  <c r="E62" i="1"/>
  <c r="E266" i="1"/>
  <c r="E249" i="1"/>
  <c r="E73" i="1"/>
  <c r="E268" i="1"/>
  <c r="E61" i="1"/>
  <c r="E123" i="1"/>
  <c r="E89" i="1"/>
  <c r="E78" i="1"/>
  <c r="E55" i="1"/>
  <c r="E147" i="1"/>
  <c r="E49" i="1"/>
  <c r="E41" i="1"/>
  <c r="E111" i="1"/>
  <c r="E270" i="1"/>
  <c r="E64" i="1"/>
  <c r="E218" i="1"/>
  <c r="E40" i="1"/>
  <c r="E16" i="1"/>
  <c r="E38" i="1"/>
  <c r="E159" i="1"/>
  <c r="E235" i="1"/>
  <c r="E18" i="1"/>
  <c r="E158" i="1"/>
  <c r="E163" i="1"/>
  <c r="E160" i="1"/>
  <c r="E168" i="1"/>
  <c r="E161" i="1"/>
  <c r="E181" i="1"/>
  <c r="E146" i="1"/>
  <c r="E11" i="1"/>
  <c r="E202" i="1"/>
  <c r="E121" i="1"/>
  <c r="E190" i="1"/>
  <c r="E165" i="1"/>
  <c r="E228" i="1"/>
  <c r="E196" i="1"/>
  <c r="E142" i="1"/>
  <c r="E132" i="1"/>
  <c r="E118" i="1"/>
  <c r="E112" i="1"/>
  <c r="E170" i="1"/>
  <c r="E191" i="1"/>
  <c r="E20" i="1"/>
  <c r="E173" i="1"/>
  <c r="E240" i="1"/>
  <c r="E80" i="1"/>
  <c r="E24" i="1"/>
  <c r="E57" i="1"/>
  <c r="E194" i="1"/>
  <c r="E120" i="1"/>
  <c r="E155" i="1"/>
  <c r="E30" i="1"/>
  <c r="E175" i="1"/>
  <c r="E106" i="1"/>
  <c r="E236" i="1"/>
  <c r="E82" i="1"/>
  <c r="E220" i="1"/>
  <c r="E119" i="1"/>
  <c r="E7" i="1"/>
  <c r="E256" i="1"/>
  <c r="E25" i="1"/>
  <c r="E72" i="1"/>
  <c r="E171" i="1"/>
  <c r="E169" i="1"/>
  <c r="E23" i="1"/>
  <c r="E134" i="1"/>
  <c r="E197" i="1"/>
  <c r="E5" i="1"/>
  <c r="E166" i="1"/>
  <c r="E71" i="1"/>
  <c r="E183" i="1"/>
  <c r="E99" i="1"/>
  <c r="E94" i="1"/>
  <c r="E103" i="1"/>
  <c r="E233" i="1"/>
  <c r="E208" i="1"/>
  <c r="E216" i="1"/>
  <c r="E156" i="1"/>
  <c r="E234" i="1"/>
  <c r="E151" i="1"/>
  <c r="E27" i="1"/>
  <c r="E178" i="1"/>
  <c r="E179" i="1"/>
  <c r="E133" i="1"/>
  <c r="E184" i="1"/>
  <c r="E211" i="1"/>
  <c r="E212" i="1"/>
  <c r="E153" i="1"/>
  <c r="E162" i="1"/>
  <c r="E136" i="1"/>
  <c r="E200" i="1"/>
  <c r="E205" i="1"/>
  <c r="E229" i="1"/>
  <c r="E96" i="1"/>
  <c r="E102" i="1"/>
  <c r="E215" i="1"/>
  <c r="E26" i="1"/>
  <c r="E177" i="1"/>
  <c r="E199" i="1"/>
  <c r="E93" i="1"/>
  <c r="E77" i="1"/>
  <c r="E85" i="1"/>
  <c r="E37" i="1"/>
  <c r="E74" i="1"/>
  <c r="E248" i="1"/>
  <c r="E250" i="1"/>
  <c r="E244" i="1"/>
  <c r="E217" i="1"/>
  <c r="E185" i="1"/>
  <c r="E210" i="1"/>
  <c r="E192" i="1"/>
  <c r="E262" i="1"/>
  <c r="E188" i="1"/>
  <c r="E95" i="1"/>
  <c r="E138" i="1"/>
  <c r="E193" i="1"/>
  <c r="E88" i="1"/>
  <c r="E137" i="1"/>
  <c r="E186" i="1"/>
  <c r="E139" i="1"/>
  <c r="E257" i="1"/>
  <c r="E176" i="1"/>
  <c r="E232" i="1"/>
  <c r="E52" i="1"/>
  <c r="E247" i="1"/>
  <c r="E265" i="1"/>
  <c r="E84" i="1"/>
  <c r="E226" i="1"/>
  <c r="E241" i="1"/>
  <c r="E157" i="1"/>
  <c r="E104" i="1"/>
  <c r="E213" i="1"/>
  <c r="E59" i="1"/>
  <c r="E264" i="1"/>
  <c r="E126" i="1"/>
  <c r="E67" i="1"/>
  <c r="E101" i="1"/>
  <c r="E69" i="1"/>
  <c r="E31" i="1"/>
  <c r="E54" i="1"/>
  <c r="E154" i="1"/>
  <c r="E50" i="1"/>
  <c r="E206" i="1"/>
  <c r="E127" i="1"/>
  <c r="E230" i="1"/>
  <c r="E22" i="1"/>
  <c r="E187" i="1"/>
  <c r="E46" i="1"/>
  <c r="E15" i="1"/>
  <c r="E204" i="1"/>
  <c r="E167" i="1"/>
  <c r="E222" i="1"/>
  <c r="E207" i="1"/>
  <c r="E129" i="1"/>
  <c r="E243" i="1"/>
  <c r="E21" i="1"/>
  <c r="E66" i="1"/>
  <c r="E51" i="1"/>
  <c r="E223" i="1"/>
  <c r="E110" i="1"/>
  <c r="E47" i="1"/>
  <c r="E231" i="1"/>
  <c r="E149" i="1"/>
  <c r="E140" i="1"/>
  <c r="E150" i="1"/>
  <c r="E195" i="1"/>
  <c r="E13" i="1"/>
  <c r="E86" i="1"/>
  <c r="E239" i="1"/>
  <c r="E3" i="1"/>
  <c r="E253" i="1"/>
  <c r="E246" i="1"/>
  <c r="E45" i="1"/>
  <c r="E251" i="1"/>
  <c r="E203" i="1"/>
  <c r="E263" i="1"/>
  <c r="E242" i="1"/>
  <c r="E135" i="1"/>
  <c r="E201" i="1"/>
  <c r="E237" i="1"/>
  <c r="E9" i="1"/>
  <c r="E214" i="1"/>
  <c r="E245" i="1"/>
  <c r="E224" i="1"/>
  <c r="E6" i="1"/>
  <c r="E75" i="1"/>
  <c r="E144" i="1"/>
  <c r="E238" i="1"/>
  <c r="E8" i="1"/>
  <c r="E107" i="1"/>
  <c r="E128" i="1"/>
  <c r="E87" i="1"/>
  <c r="E12" i="1"/>
</calcChain>
</file>

<file path=xl/sharedStrings.xml><?xml version="1.0" encoding="utf-8"?>
<sst xmlns="http://schemas.openxmlformats.org/spreadsheetml/2006/main" count="1478" uniqueCount="274">
  <si>
    <t>School Name</t>
  </si>
  <si>
    <t>School Type</t>
  </si>
  <si>
    <t>Starting Median Salary</t>
  </si>
  <si>
    <t>Mid-Career Median Salary</t>
  </si>
  <si>
    <t>Mid-Career 10th Percentile Salary</t>
  </si>
  <si>
    <t>Mid-Career 25th Percentile Salary</t>
  </si>
  <si>
    <t>Mid-Career 75th Percentile Salary</t>
  </si>
  <si>
    <t>Mid-Career 90th Percentile Salary</t>
  </si>
  <si>
    <t>Massachusetts Institute of Technology (MIT)</t>
  </si>
  <si>
    <t>Engineering</t>
  </si>
  <si>
    <t>California Institute of Technology (CIT)</t>
  </si>
  <si>
    <t>N/A</t>
  </si>
  <si>
    <t>Harvey Mudd College</t>
  </si>
  <si>
    <t>Polytechnic University of New York, Brooklyn</t>
  </si>
  <si>
    <t>Cooper Union</t>
  </si>
  <si>
    <t>Worcester Polytechnic Institute (WPI)</t>
  </si>
  <si>
    <t>Carnegie Mellon University (CMU)</t>
  </si>
  <si>
    <t>Rensselaer Polytechnic Institute (RPI)</t>
  </si>
  <si>
    <t>Georgia Institute of Technology</t>
  </si>
  <si>
    <t>Colorado School of Mines</t>
  </si>
  <si>
    <t>Stevens Institute of Technology</t>
  </si>
  <si>
    <t>Illinois Institute of Technology (IIT)</t>
  </si>
  <si>
    <t>Wentworth Institute of Technology</t>
  </si>
  <si>
    <t>Virginia Polytechnic Institute and State University (Virginia Tech)</t>
  </si>
  <si>
    <t>South Dakota School of Mines &amp; Technology</t>
  </si>
  <si>
    <t>New Mexico Institute of Mining and Technology (New Mexico Tech)</t>
  </si>
  <si>
    <t>Rochester Institute of Technology (RIT)</t>
  </si>
  <si>
    <t>Embry-Riddle Aeronautical University (ERAU)</t>
  </si>
  <si>
    <t>Tennessee Technological University</t>
  </si>
  <si>
    <t>University of Illinois at Urbana-Champaign (UIUC)</t>
  </si>
  <si>
    <t>Party</t>
  </si>
  <si>
    <t>University of Maryland, College Park</t>
  </si>
  <si>
    <t>University of California, Santa Barbara (UCSB)</t>
  </si>
  <si>
    <t>University of Texas (UT) - Austin</t>
  </si>
  <si>
    <t>State University of New York (SUNY) at Albany</t>
  </si>
  <si>
    <t>University of Florida (UF)</t>
  </si>
  <si>
    <t>Louisiana State University (LSU)</t>
  </si>
  <si>
    <t>University of Georgia (UGA)</t>
  </si>
  <si>
    <t>Pennsylvania State University (PSU)</t>
  </si>
  <si>
    <t>Arizona State University (ASU)</t>
  </si>
  <si>
    <t>Indiana University (IU), Bloomington</t>
  </si>
  <si>
    <t>University of Iowa (UI)</t>
  </si>
  <si>
    <t>Randolph-Macon College</t>
  </si>
  <si>
    <t>University of Alabama, Tuscaloosa</t>
  </si>
  <si>
    <t>University of Mississippi</t>
  </si>
  <si>
    <t>University of New Hampshire (UNH)</t>
  </si>
  <si>
    <t>West Virginia University (WVU)</t>
  </si>
  <si>
    <t>University of Tennessee</t>
  </si>
  <si>
    <t>Ohio University</t>
  </si>
  <si>
    <t>Florida State University (FSU)</t>
  </si>
  <si>
    <t>Bucknell University</t>
  </si>
  <si>
    <t>Liberal Arts</t>
  </si>
  <si>
    <t>Colgate University</t>
  </si>
  <si>
    <t>Amherst College</t>
  </si>
  <si>
    <t>Lafayette College</t>
  </si>
  <si>
    <t>Bowdoin College</t>
  </si>
  <si>
    <t>College of the Holy Cross</t>
  </si>
  <si>
    <t>Occidental College</t>
  </si>
  <si>
    <t>Washington and Lee University</t>
  </si>
  <si>
    <t>Swarthmore College</t>
  </si>
  <si>
    <t>Davidson College</t>
  </si>
  <si>
    <t>Carleton College</t>
  </si>
  <si>
    <t>Williams College</t>
  </si>
  <si>
    <t>Pomona College</t>
  </si>
  <si>
    <t>Wesleyan University (Middletown, Connecticut)</t>
  </si>
  <si>
    <t>Bates College</t>
  </si>
  <si>
    <t>Union College</t>
  </si>
  <si>
    <t>University of Richmond</t>
  </si>
  <si>
    <t>Vassar College</t>
  </si>
  <si>
    <t>Middlebury College</t>
  </si>
  <si>
    <t>Mount Holyoke College</t>
  </si>
  <si>
    <t>Franklin and Marshall College</t>
  </si>
  <si>
    <t>DePauw University</t>
  </si>
  <si>
    <t>St. Olaf College</t>
  </si>
  <si>
    <t>Colby College</t>
  </si>
  <si>
    <t>Gettysburg College</t>
  </si>
  <si>
    <t>Siena College</t>
  </si>
  <si>
    <t>Smith College</t>
  </si>
  <si>
    <t>Hamilton College</t>
  </si>
  <si>
    <t>Wellesley College</t>
  </si>
  <si>
    <t>Denison University</t>
  </si>
  <si>
    <t>Oberlin College</t>
  </si>
  <si>
    <t>University of Puget Sound</t>
  </si>
  <si>
    <t>Colorado College (CC)</t>
  </si>
  <si>
    <t>Reed College</t>
  </si>
  <si>
    <t>Gustavus Adolphus College</t>
  </si>
  <si>
    <t>Whitman College</t>
  </si>
  <si>
    <t>Ursinus College</t>
  </si>
  <si>
    <t>Juniata College</t>
  </si>
  <si>
    <t>Wittenberg University</t>
  </si>
  <si>
    <t>Grinnell College</t>
  </si>
  <si>
    <t>Skidmore College</t>
  </si>
  <si>
    <t>Moravian College</t>
  </si>
  <si>
    <t>Lewis &amp; Clark College</t>
  </si>
  <si>
    <t>Fort Lewis College</t>
  </si>
  <si>
    <t>Thomas Aquinas College</t>
  </si>
  <si>
    <t>Evergreen State College</t>
  </si>
  <si>
    <t>Dartmouth College</t>
  </si>
  <si>
    <t>Ivy League</t>
  </si>
  <si>
    <t>Princeton University</t>
  </si>
  <si>
    <t>Yale University</t>
  </si>
  <si>
    <t>Harvard University</t>
  </si>
  <si>
    <t>University of Pennsylvania</t>
  </si>
  <si>
    <t>Cornell University</t>
  </si>
  <si>
    <t>Brown University</t>
  </si>
  <si>
    <t>Columbia University</t>
  </si>
  <si>
    <t>University of California, Berkeley</t>
  </si>
  <si>
    <t>State</t>
  </si>
  <si>
    <t>University of Virginia (UVA)</t>
  </si>
  <si>
    <t>Cal Poly San Luis Obispo</t>
  </si>
  <si>
    <t>University of California at Los Angeles (UCLA)</t>
  </si>
  <si>
    <t>University of California, San Diego (UCSD)</t>
  </si>
  <si>
    <t>University of California, Davis</t>
  </si>
  <si>
    <t>University of Colorado - Boulder (UCB)</t>
  </si>
  <si>
    <t>University of California, Irvine (UCI)</t>
  </si>
  <si>
    <t>Texas A&amp;M University</t>
  </si>
  <si>
    <t>Binghamton University</t>
  </si>
  <si>
    <t>University of Missouri - Rolla (UMR)</t>
  </si>
  <si>
    <t>San Jose State University (SJSU)</t>
  </si>
  <si>
    <t>University of Michigan</t>
  </si>
  <si>
    <t>Stony Brook University</t>
  </si>
  <si>
    <t>Rutgers University</t>
  </si>
  <si>
    <t>Purdue University</t>
  </si>
  <si>
    <t>University of Connecticut (UConn)</t>
  </si>
  <si>
    <t>University of Massachusetts (UMass) - Amherst</t>
  </si>
  <si>
    <t>California State University (CSU), Chico</t>
  </si>
  <si>
    <t>University of Wisconsin (UW) - Madison</t>
  </si>
  <si>
    <t>California State University, Fullerton (CSUF)</t>
  </si>
  <si>
    <t>George Mason University</t>
  </si>
  <si>
    <t>University of Massachusetts (UMass) - Lowell</t>
  </si>
  <si>
    <t>San Francisco State University (SFSU)</t>
  </si>
  <si>
    <t>University of Arizona</t>
  </si>
  <si>
    <t>Clemson University</t>
  </si>
  <si>
    <t>University of Washington (UW)</t>
  </si>
  <si>
    <t>Michigan State University (MSU)</t>
  </si>
  <si>
    <t>University of Rhode Island (URI)</t>
  </si>
  <si>
    <t>San Diego State University (SDSU)</t>
  </si>
  <si>
    <t>Auburn University</t>
  </si>
  <si>
    <t>Washington State University (WSU)</t>
  </si>
  <si>
    <t>California State University, Long Beach (CSULB)</t>
  </si>
  <si>
    <t>Iowa State University</t>
  </si>
  <si>
    <t>University of Delaware</t>
  </si>
  <si>
    <t>University of Colorado - Denver</t>
  </si>
  <si>
    <t>California State University, East Bay (CSUEB)</t>
  </si>
  <si>
    <t>State University of New York (SUNY) at Farmingdale</t>
  </si>
  <si>
    <t>University of Minnesota</t>
  </si>
  <si>
    <t>University of California, Santa Cruz (UCSC)</t>
  </si>
  <si>
    <t>Ohio State University (OSU)</t>
  </si>
  <si>
    <t>North Carolina State University (NCSU)</t>
  </si>
  <si>
    <t>Oregon State University (OSU)</t>
  </si>
  <si>
    <t>University of Utah</t>
  </si>
  <si>
    <t>University of Nevada, Reno (UNR)</t>
  </si>
  <si>
    <t>University of Oklahoma</t>
  </si>
  <si>
    <t>University of Arkansas</t>
  </si>
  <si>
    <t>University of Vermont (UVM)</t>
  </si>
  <si>
    <t>University of Alabama at Huntsville (UAH)</t>
  </si>
  <si>
    <t>California State University, Sacramento (CSUS)</t>
  </si>
  <si>
    <t>University of Idaho</t>
  </si>
  <si>
    <t>University of Illinois at Chicago</t>
  </si>
  <si>
    <t>State University of New York (SUNY) at Buffalo</t>
  </si>
  <si>
    <t>University of Kansas</t>
  </si>
  <si>
    <t>University of New Mexico (UNM)</t>
  </si>
  <si>
    <t>University of North Carolina at Chapel Hill (UNCH)</t>
  </si>
  <si>
    <t>University of California, Riverside (UCR)</t>
  </si>
  <si>
    <t>State University of New York (SUNY) at Geneseo</t>
  </si>
  <si>
    <t>University of Missouri - Columbia</t>
  </si>
  <si>
    <t>University of Nebraska</t>
  </si>
  <si>
    <t>University of Texas at Arlington (UTA)</t>
  </si>
  <si>
    <t>Northern Illinois University (NIU)</t>
  </si>
  <si>
    <t>Oklahoma State University</t>
  </si>
  <si>
    <t>University of North Dakota</t>
  </si>
  <si>
    <t>California State University, Northridge (CSUN)</t>
  </si>
  <si>
    <t>University of Houston (UH)</t>
  </si>
  <si>
    <t>New Mexico State University</t>
  </si>
  <si>
    <t>Lamar University</t>
  </si>
  <si>
    <t>Mississippi State University (MSU)</t>
  </si>
  <si>
    <t>Colorado State University (CSU)</t>
  </si>
  <si>
    <t>Kansas State University (KSU)</t>
  </si>
  <si>
    <t>University of Wyoming (UW)</t>
  </si>
  <si>
    <t>Utah State University</t>
  </si>
  <si>
    <t>University of Wisconsin (UW) - Platteville</t>
  </si>
  <si>
    <t>University of Oregon</t>
  </si>
  <si>
    <t>University of Kentucky (UK)</t>
  </si>
  <si>
    <t>University of Massachusetts (UMass) - Boston</t>
  </si>
  <si>
    <t>University of Maryland Baltimore County (UMBC)</t>
  </si>
  <si>
    <t>North Dakota State University (NDSU)</t>
  </si>
  <si>
    <t>State University of New York (SUNY) at Oswego</t>
  </si>
  <si>
    <t>University of Massachusetts (UMass) - Dartmouth</t>
  </si>
  <si>
    <t>Montana State University - Bozeman</t>
  </si>
  <si>
    <t>State University of New York (SUNY) at Oneonta</t>
  </si>
  <si>
    <t>University of Louisiana (UL) at Lafayette</t>
  </si>
  <si>
    <t>State University of New York (SUNY) at Plattsburgh</t>
  </si>
  <si>
    <t>Wayne State University</t>
  </si>
  <si>
    <t>University of Hawaii</t>
  </si>
  <si>
    <t>University of Toledo</t>
  </si>
  <si>
    <t>Florida International University (FIU)</t>
  </si>
  <si>
    <t>University of Wisconsin (UW) - Whitewater</t>
  </si>
  <si>
    <t>Western Washington University</t>
  </si>
  <si>
    <t>Minnesota State University - Mankato</t>
  </si>
  <si>
    <t>University of Wisconsin (UW) - Milwaukee</t>
  </si>
  <si>
    <t>University of Arkansas - Monticello (UAM)</t>
  </si>
  <si>
    <t>Penn State - Harrisburg</t>
  </si>
  <si>
    <t>University of North Carolina at Charlotte (UNCC)</t>
  </si>
  <si>
    <t>Georgia State University</t>
  </si>
  <si>
    <t>Western Michigan University (WMU)</t>
  </si>
  <si>
    <t>South Dakota State University (SDSU)</t>
  </si>
  <si>
    <t>Idaho State University</t>
  </si>
  <si>
    <t>Illinois State University</t>
  </si>
  <si>
    <t>Cleveland State University</t>
  </si>
  <si>
    <t>University of Alaska, Anchorage</t>
  </si>
  <si>
    <t>Fitchburg State College</t>
  </si>
  <si>
    <t>University of Nebraska at Omaha</t>
  </si>
  <si>
    <t>Southern Illinois University Carbondale</t>
  </si>
  <si>
    <t>University of Texas at El Paso (UTEP)</t>
  </si>
  <si>
    <t>California State University, Dominguez Hills (CSUDH)</t>
  </si>
  <si>
    <t>University Of Maine</t>
  </si>
  <si>
    <t>Eastern Michigan University</t>
  </si>
  <si>
    <t>Bowling Green State University</t>
  </si>
  <si>
    <t>University of Montana</t>
  </si>
  <si>
    <t>University of Central Florida (UCF)</t>
  </si>
  <si>
    <t>University of South Carolina</t>
  </si>
  <si>
    <t>University of Nevada, Las Vegas (UNLV)</t>
  </si>
  <si>
    <t>St. Cloud State University</t>
  </si>
  <si>
    <t>University of Wisconsin (UW) - Parkside</t>
  </si>
  <si>
    <t>California State University (CSU), Stanislaus</t>
  </si>
  <si>
    <t>Humboldt State University</t>
  </si>
  <si>
    <t>Florida Atlantic University (FAU)</t>
  </si>
  <si>
    <t>University of South Florida (USF)</t>
  </si>
  <si>
    <t>Portland State University (PSU)</t>
  </si>
  <si>
    <t>Eastern Washington University</t>
  </si>
  <si>
    <t>University of Texas at San Antonio (UTSA)</t>
  </si>
  <si>
    <t>University of Akron</t>
  </si>
  <si>
    <t>State University of New York (SUNY) at Potsdam</t>
  </si>
  <si>
    <t>University of Alabama at Birmingham (UAB)</t>
  </si>
  <si>
    <t>University of Memphis (U of M)</t>
  </si>
  <si>
    <t>Boise State University (BSU)</t>
  </si>
  <si>
    <t>Missouri State University (MSU)</t>
  </si>
  <si>
    <t>University of Wisconsin (UW) - La Crosse</t>
  </si>
  <si>
    <t>Appalachian State University</t>
  </si>
  <si>
    <t>Virginia Commonwealth University (VCU)</t>
  </si>
  <si>
    <t>University of Wisconsin (UW) - Stout</t>
  </si>
  <si>
    <t>East Carolina University (ECU)</t>
  </si>
  <si>
    <t>Utah Valley State College</t>
  </si>
  <si>
    <t>University of Missouri - St. Louis (UMSL)</t>
  </si>
  <si>
    <t>Western Carolina University</t>
  </si>
  <si>
    <t>University of Wisconsin (UW) - Oshkosh</t>
  </si>
  <si>
    <t>State University of New York (SUNY) at Fredonia</t>
  </si>
  <si>
    <t>University of Missouri - Kansas City (UMKC)</t>
  </si>
  <si>
    <t>University of Wisconsin (UW) - Eau Claire</t>
  </si>
  <si>
    <t>Ball State University (BSU)</t>
  </si>
  <si>
    <t>University of North Carolina at Wilmington (UNCW)</t>
  </si>
  <si>
    <t>University of Wisconsin (UW) - Stevens Point</t>
  </si>
  <si>
    <t>University of Southern Maine</t>
  </si>
  <si>
    <t>Arkansas State University (ASU)</t>
  </si>
  <si>
    <t>Kent State University</t>
  </si>
  <si>
    <t>Tarleton State University (TSU)</t>
  </si>
  <si>
    <t>University of Wisconsin (UW) - Green Bay</t>
  </si>
  <si>
    <t>Morehead State University</t>
  </si>
  <si>
    <t>Austin Peay State University</t>
  </si>
  <si>
    <t>Pittsburg State University</t>
  </si>
  <si>
    <t>Southern Utah University</t>
  </si>
  <si>
    <t>Montana State University - Billings</t>
  </si>
  <si>
    <t>Black Hills State University</t>
  </si>
  <si>
    <t>Percent change from Starting to Mid-Career Salary</t>
  </si>
  <si>
    <t>Bottom 5</t>
  </si>
  <si>
    <t>Top 5</t>
  </si>
  <si>
    <t>ANALYSIS 1 - Sorting</t>
  </si>
  <si>
    <t>ANALYSIS 2 - Sorting &amp; Filtering</t>
  </si>
  <si>
    <t>Row Labels</t>
  </si>
  <si>
    <t>Grand Total</t>
  </si>
  <si>
    <t>Average of Starting Median Salary</t>
  </si>
  <si>
    <t>Average of Mid-Career Median Salary</t>
  </si>
  <si>
    <t>Average of Percent change from Starting to Mid-Career Salary</t>
  </si>
  <si>
    <t>ANALYSIS 3 - 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</si>
</sst>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2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7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3">
    <xf numFmtId="0" fontId="0" fillId="0" borderId="0" xfId="0"/>
    <xf numFmtId="164" fontId="0" fillId="0" borderId="0" xfId="0" applyNumberFormat="1"/>
    <xf numFmtId="9" fontId="0" fillId="0" borderId="0" xfId="1" applyFont="1" applyAlignment="1">
      <alignment horizontal="center"/>
    </xf>
    <xf numFmtId="0" fontId="13" fillId="34" borderId="0" xfId="0" applyFont="1" applyFill="1"/>
    <xf numFmtId="0" fontId="0" fillId="0" borderId="0" xfId="0" pivotButton="1" applyAlignment="1">
      <alignment vertical="top" wrapText="1"/>
    </xf>
    <xf numFmtId="164" fontId="0" fillId="0" borderId="0" xfId="0" applyNumberFormat="1" applyAlignment="1">
      <alignment vertical="top" wrapText="1"/>
    </xf>
    <xf numFmtId="9" fontId="0" fillId="0" borderId="0" xfId="1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vertical="top"/>
    </xf>
    <xf numFmtId="9" fontId="0" fillId="0" borderId="0" xfId="1" applyFont="1" applyAlignment="1">
      <alignment vertical="top"/>
    </xf>
    <xf numFmtId="0" fontId="0" fillId="0" borderId="0" xfId="0" applyAlignment="1">
      <alignment vertical="top"/>
    </xf>
    <xf numFmtId="0" fontId="16" fillId="35" borderId="19" xfId="0" applyFont="1" applyFill="1" applyBorder="1" applyAlignment="1">
      <alignment wrapText="1"/>
    </xf>
    <xf numFmtId="0" fontId="0" fillId="0" borderId="19" xfId="0" applyBorder="1"/>
    <xf numFmtId="0" fontId="16" fillId="35" borderId="19" xfId="0" applyFont="1" applyFill="1" applyBorder="1"/>
    <xf numFmtId="164" fontId="16" fillId="35" borderId="19" xfId="0" applyNumberFormat="1" applyFont="1" applyFill="1" applyBorder="1" applyAlignment="1">
      <alignment vertical="top"/>
    </xf>
    <xf numFmtId="9" fontId="16" fillId="35" borderId="19" xfId="1" applyFont="1" applyFill="1" applyBorder="1" applyAlignment="1">
      <alignment vertical="top"/>
    </xf>
    <xf numFmtId="0" fontId="0" fillId="37" borderId="0" xfId="0" applyFill="1" applyBorder="1"/>
    <xf numFmtId="0" fontId="0" fillId="38" borderId="0" xfId="0" applyFont="1" applyFill="1" applyBorder="1"/>
    <xf numFmtId="0" fontId="0" fillId="37" borderId="0" xfId="0" applyFont="1" applyFill="1" applyBorder="1"/>
    <xf numFmtId="0" fontId="16" fillId="37" borderId="0" xfId="0" applyFont="1" applyFill="1" applyAlignment="1">
      <alignment wrapText="1"/>
    </xf>
    <xf numFmtId="0" fontId="0" fillId="37" borderId="19" xfId="0" applyFill="1" applyBorder="1"/>
    <xf numFmtId="164" fontId="0" fillId="37" borderId="19" xfId="0" applyNumberFormat="1" applyFill="1" applyBorder="1" applyAlignment="1">
      <alignment vertical="top"/>
    </xf>
    <xf numFmtId="9" fontId="0" fillId="37" borderId="19" xfId="1" applyFont="1" applyFill="1" applyBorder="1" applyAlignment="1">
      <alignment vertical="top"/>
    </xf>
    <xf numFmtId="0" fontId="0" fillId="37" borderId="0" xfId="0" applyFill="1"/>
    <xf numFmtId="0" fontId="16" fillId="37" borderId="0" xfId="0" applyFont="1" applyFill="1"/>
    <xf numFmtId="0" fontId="16" fillId="34" borderId="0" xfId="0" applyFont="1" applyFill="1"/>
    <xf numFmtId="0" fontId="0" fillId="38" borderId="14" xfId="0" applyFont="1" applyFill="1" applyBorder="1"/>
    <xf numFmtId="0" fontId="0" fillId="38" borderId="10" xfId="0" applyFont="1" applyFill="1" applyBorder="1"/>
    <xf numFmtId="164" fontId="0" fillId="38" borderId="10" xfId="0" applyNumberFormat="1" applyFont="1" applyFill="1" applyBorder="1"/>
    <xf numFmtId="9" fontId="0" fillId="38" borderId="10" xfId="1" applyNumberFormat="1" applyFont="1" applyFill="1" applyBorder="1" applyAlignment="1">
      <alignment horizontal="center"/>
    </xf>
    <xf numFmtId="164" fontId="0" fillId="38" borderId="15" xfId="0" applyNumberFormat="1" applyFont="1" applyFill="1" applyBorder="1"/>
    <xf numFmtId="0" fontId="0" fillId="37" borderId="14" xfId="0" applyFont="1" applyFill="1" applyBorder="1"/>
    <xf numFmtId="0" fontId="0" fillId="37" borderId="10" xfId="0" applyFont="1" applyFill="1" applyBorder="1"/>
    <xf numFmtId="164" fontId="0" fillId="37" borderId="10" xfId="0" applyNumberFormat="1" applyFont="1" applyFill="1" applyBorder="1"/>
    <xf numFmtId="9" fontId="0" fillId="37" borderId="10" xfId="1" applyNumberFormat="1" applyFont="1" applyFill="1" applyBorder="1" applyAlignment="1">
      <alignment horizontal="center"/>
    </xf>
    <xf numFmtId="164" fontId="0" fillId="37" borderId="15" xfId="0" applyNumberFormat="1" applyFont="1" applyFill="1" applyBorder="1"/>
    <xf numFmtId="0" fontId="0" fillId="38" borderId="16" xfId="0" applyFont="1" applyFill="1" applyBorder="1"/>
    <xf numFmtId="0" fontId="0" fillId="38" borderId="17" xfId="0" applyFont="1" applyFill="1" applyBorder="1"/>
    <xf numFmtId="164" fontId="0" fillId="38" borderId="17" xfId="0" applyNumberFormat="1" applyFont="1" applyFill="1" applyBorder="1"/>
    <xf numFmtId="9" fontId="0" fillId="38" borderId="17" xfId="1" applyNumberFormat="1" applyFont="1" applyFill="1" applyBorder="1" applyAlignment="1">
      <alignment horizontal="center"/>
    </xf>
    <xf numFmtId="164" fontId="0" fillId="38" borderId="18" xfId="0" applyNumberFormat="1" applyFont="1" applyFill="1" applyBorder="1"/>
    <xf numFmtId="0" fontId="19" fillId="36" borderId="11" xfId="0" applyFont="1" applyFill="1" applyBorder="1"/>
    <xf numFmtId="0" fontId="19" fillId="36" borderId="14" xfId="0" applyFont="1" applyFill="1" applyBorder="1"/>
    <xf numFmtId="0" fontId="20" fillId="37" borderId="0" xfId="0" applyFont="1" applyFill="1"/>
    <xf numFmtId="0" fontId="20" fillId="37" borderId="12" xfId="0" applyFont="1" applyFill="1" applyBorder="1"/>
    <xf numFmtId="0" fontId="20" fillId="37" borderId="13" xfId="0" applyFont="1" applyFill="1" applyBorder="1"/>
    <xf numFmtId="0" fontId="19" fillId="36" borderId="10" xfId="0" applyFont="1" applyFill="1" applyBorder="1"/>
    <xf numFmtId="0" fontId="19" fillId="36" borderId="15" xfId="0" applyFont="1" applyFill="1" applyBorder="1"/>
    <xf numFmtId="0" fontId="19" fillId="36" borderId="0" xfId="0" applyFont="1" applyFill="1" applyBorder="1"/>
    <xf numFmtId="0" fontId="20" fillId="37" borderId="0" xfId="0" applyFont="1" applyFill="1" applyBorder="1"/>
    <xf numFmtId="9" fontId="19" fillId="36" borderId="10" xfId="1" applyNumberFormat="1" applyFont="1" applyFill="1" applyBorder="1" applyAlignment="1">
      <alignment horizontal="center"/>
    </xf>
    <xf numFmtId="0" fontId="21" fillId="33" borderId="10" xfId="0" applyFont="1" applyFill="1" applyBorder="1"/>
    <xf numFmtId="0" fontId="0" fillId="38" borderId="19" xfId="0" applyFont="1" applyFill="1" applyBorder="1"/>
    <xf numFmtId="164" fontId="0" fillId="38" borderId="19" xfId="0" applyNumberFormat="1" applyFont="1" applyFill="1" applyBorder="1"/>
    <xf numFmtId="0" fontId="0" fillId="37" borderId="19" xfId="0" applyFont="1" applyFill="1" applyBorder="1"/>
    <xf numFmtId="164" fontId="0" fillId="37" borderId="19" xfId="0" applyNumberFormat="1" applyFont="1" applyFill="1" applyBorder="1"/>
    <xf numFmtId="0" fontId="19" fillId="36" borderId="19" xfId="0" applyFont="1" applyFill="1" applyBorder="1"/>
    <xf numFmtId="0" fontId="21" fillId="33" borderId="19" xfId="0" applyFont="1" applyFill="1" applyBorder="1"/>
    <xf numFmtId="9" fontId="19" fillId="36" borderId="19" xfId="1" applyNumberFormat="1" applyFont="1" applyFill="1" applyBorder="1" applyAlignment="1">
      <alignment horizontal="center"/>
    </xf>
    <xf numFmtId="9" fontId="0" fillId="38" borderId="19" xfId="1" applyNumberFormat="1" applyFont="1" applyFill="1" applyBorder="1" applyAlignment="1">
      <alignment horizontal="center"/>
    </xf>
    <xf numFmtId="9" fontId="0" fillId="37" borderId="19" xfId="1" applyNumberFormat="1" applyFont="1" applyFill="1" applyBorder="1" applyAlignment="1">
      <alignment horizontal="center"/>
    </xf>
    <xf numFmtId="0" fontId="20" fillId="37" borderId="19" xfId="0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5"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wrapText="1"/>
    </dxf>
    <dxf>
      <alignment wrapText="1"/>
    </dxf>
    <dxf>
      <numFmt numFmtId="164" formatCode="[$$-409]#,##0.00"/>
    </dxf>
    <dxf>
      <numFmt numFmtId="164" formatCode="[$$-409]#,##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alignment horizontal="center" vertical="bottom" textRotation="0" wrapText="0" indent="0" justifyLastLine="0" shrinkToFit="0" readingOrder="0"/>
    </dxf>
    <dxf>
      <numFmt numFmtId="164" formatCode="[$$-409]#,##0.00"/>
    </dxf>
    <dxf>
      <numFmt numFmtId="164" formatCode="[$$-4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me, Jonathan" refreshedDate="44419.971512962962" createdVersion="6" refreshedVersion="6" minRefreshableVersion="3" recordCount="269" xr:uid="{00000000-000A-0000-FFFF-FFFF03000000}">
  <cacheSource type="worksheet">
    <worksheetSource name="Table2"/>
  </cacheSource>
  <cacheFields count="9">
    <cacheField name="School Name" numFmtId="0">
      <sharedItems/>
    </cacheField>
    <cacheField name="School Type" numFmtId="0">
      <sharedItems count="5">
        <s v="Liberal Arts"/>
        <s v="State"/>
        <s v="Party"/>
        <s v="Ivy League"/>
        <s v="Engineering"/>
      </sharedItems>
    </cacheField>
    <cacheField name="Starting Median Salary" numFmtId="164">
      <sharedItems containsSemiMixedTypes="0" containsString="0" containsNumber="1" containsInteger="1" minValue="34800" maxValue="75500" count="145">
        <n v="54500"/>
        <n v="40400"/>
        <n v="47400"/>
        <n v="38700"/>
        <n v="45400"/>
        <n v="37700"/>
        <n v="39100"/>
        <n v="47300"/>
        <n v="53600"/>
        <n v="35300"/>
        <n v="40800"/>
        <n v="48100"/>
        <n v="39800"/>
        <n v="56200"/>
        <n v="54100"/>
        <n v="57200"/>
        <n v="75500"/>
        <n v="38000"/>
        <n v="42700"/>
        <n v="49200"/>
        <n v="45700"/>
        <n v="45100"/>
        <n v="45500"/>
        <n v="47800"/>
        <n v="47500"/>
        <n v="61800"/>
        <n v="48400"/>
        <n v="43500"/>
        <n v="46400"/>
        <n v="52800"/>
        <n v="50200"/>
        <n v="38500"/>
        <n v="58100"/>
        <n v="44800"/>
        <n v="59400"/>
        <n v="62200"/>
        <n v="60300"/>
        <n v="58000"/>
        <n v="46100"/>
        <n v="42000"/>
        <n v="41400"/>
        <n v="40200"/>
        <n v="40300"/>
        <n v="38600"/>
        <n v="52700"/>
        <n v="39500"/>
        <n v="42400"/>
        <n v="42600"/>
        <n v="43200"/>
        <n v="42100"/>
        <n v="49100"/>
        <n v="58300"/>
        <n v="41800"/>
        <n v="44700"/>
        <n v="44500"/>
        <n v="63400"/>
        <n v="71800"/>
        <n v="44900"/>
        <n v="56000"/>
        <n v="46300"/>
        <n v="43300"/>
        <n v="53900"/>
        <n v="46500"/>
        <n v="38900"/>
        <n v="46900"/>
        <n v="72200"/>
        <n v="47700"/>
        <n v="36100"/>
        <n v="37900"/>
        <n v="46600"/>
        <n v="42500"/>
        <n v="34800"/>
        <n v="51000"/>
        <n v="44300"/>
        <n v="47200"/>
        <n v="43600"/>
        <n v="43400"/>
        <n v="51900"/>
        <n v="42200"/>
        <n v="42800"/>
        <n v="49900"/>
        <n v="62400"/>
        <n v="48600"/>
        <n v="66500"/>
        <n v="51400"/>
        <n v="40500"/>
        <n v="61100"/>
        <n v="48900"/>
        <n v="50300"/>
        <n v="46200"/>
        <n v="53500"/>
        <n v="41600"/>
        <n v="44000"/>
        <n v="55800"/>
        <n v="41100"/>
        <n v="43000"/>
        <n v="41900"/>
        <n v="45300"/>
        <n v="37800"/>
        <n v="42300"/>
        <n v="37500"/>
        <n v="60600"/>
        <n v="49500"/>
        <n v="49700"/>
        <n v="41500"/>
        <n v="39200"/>
        <n v="43100"/>
        <n v="41300"/>
        <n v="45900"/>
        <n v="44100"/>
        <n v="52600"/>
        <n v="59900"/>
        <n v="52300"/>
        <n v="48300"/>
        <n v="46800"/>
        <n v="51100"/>
        <n v="50500"/>
        <n v="47100"/>
        <n v="48000"/>
        <n v="43800"/>
        <n v="46000"/>
        <n v="52900"/>
        <n v="41200"/>
        <n v="47000"/>
        <n v="52000"/>
        <n v="45600"/>
        <n v="41700"/>
        <n v="57100"/>
        <n v="37300"/>
        <n v="45200"/>
        <n v="42900"/>
        <n v="60900"/>
        <n v="43900"/>
        <n v="40000"/>
        <n v="39400"/>
        <n v="48800"/>
        <n v="35800"/>
        <n v="39300"/>
        <n v="40700"/>
        <n v="45800"/>
        <n v="53000"/>
        <n v="36900"/>
        <n v="51700"/>
        <n v="61000"/>
        <n v="59100"/>
      </sharedItems>
    </cacheField>
    <cacheField name="Mid-Career Median Salary" numFmtId="164">
      <sharedItems containsSemiMixedTypes="0" containsString="0" containsNumber="1" containsInteger="1" minValue="43900" maxValue="134000"/>
    </cacheField>
    <cacheField name="Percent change from Starting to Mid-Career Salary" numFmtId="9">
      <sharedItems containsSemiMixedTypes="0" containsString="0" containsNumber="1" minValue="0.24362606232294617" maxValue="1.3103448275862069"/>
    </cacheField>
    <cacheField name="Mid-Career 10th Percentile Salary" numFmtId="164">
      <sharedItems containsMixedTypes="1" containsNumber="1" containsInteger="1" minValue="22600" maxValue="80000"/>
    </cacheField>
    <cacheField name="Mid-Career 25th Percentile Salary" numFmtId="164">
      <sharedItems containsSemiMixedTypes="0" containsString="0" containsNumber="1" containsInteger="1" minValue="31800" maxValue="104000"/>
    </cacheField>
    <cacheField name="Mid-Career 75th Percentile Salary" numFmtId="164">
      <sharedItems containsSemiMixedTypes="0" containsString="0" containsNumber="1" containsInteger="1" minValue="60900" maxValue="234000"/>
    </cacheField>
    <cacheField name="Mid-Career 90th Percentile Salary" numFmtId="164">
      <sharedItems containsMixedTypes="1" containsNumber="1" containsInteger="1" minValue="87600" maxValue="32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9">
  <r>
    <s v="Amherst College"/>
    <x v="0"/>
    <x v="0"/>
    <n v="107000"/>
    <n v="0.96330275229357798"/>
    <s v="N/A"/>
    <n v="84900"/>
    <n v="162000"/>
    <s v="N/A"/>
  </r>
  <r>
    <s v="Appalachian State University"/>
    <x v="1"/>
    <x v="1"/>
    <n v="69100"/>
    <n v="0.71039603960396036"/>
    <n v="37200"/>
    <n v="50400"/>
    <n v="90800"/>
    <n v="115000"/>
  </r>
  <r>
    <s v="Arizona State University (ASU)"/>
    <x v="2"/>
    <x v="2"/>
    <n v="84100"/>
    <n v="0.77426160337552741"/>
    <n v="44600"/>
    <n v="60700"/>
    <n v="114000"/>
    <n v="163000"/>
  </r>
  <r>
    <s v="Arizona State University (ASU)"/>
    <x v="1"/>
    <x v="2"/>
    <n v="84100"/>
    <n v="0.77426160337552741"/>
    <n v="44600"/>
    <n v="60700"/>
    <n v="114000"/>
    <n v="163000"/>
  </r>
  <r>
    <s v="Arkansas State University (ASU)"/>
    <x v="1"/>
    <x v="3"/>
    <n v="63300"/>
    <n v="0.63565891472868219"/>
    <n v="33600"/>
    <n v="45300"/>
    <n v="83900"/>
    <n v="118000"/>
  </r>
  <r>
    <s v="Auburn University"/>
    <x v="1"/>
    <x v="4"/>
    <n v="84700"/>
    <n v="0.86563876651982374"/>
    <n v="45400"/>
    <n v="62700"/>
    <n v="109000"/>
    <n v="145000"/>
  </r>
  <r>
    <s v="Austin Peay State University"/>
    <x v="1"/>
    <x v="5"/>
    <n v="59200"/>
    <n v="0.57029177718832891"/>
    <n v="32200"/>
    <n v="40500"/>
    <n v="73900"/>
    <n v="96200"/>
  </r>
  <r>
    <s v="Ball State University (BSU)"/>
    <x v="1"/>
    <x v="6"/>
    <n v="64500"/>
    <n v="0.64961636828644498"/>
    <n v="35500"/>
    <n v="48200"/>
    <n v="89300"/>
    <n v="128000"/>
  </r>
  <r>
    <s v="Bates College"/>
    <x v="0"/>
    <x v="7"/>
    <n v="96500"/>
    <n v="1.040169133192389"/>
    <s v="N/A"/>
    <n v="60700"/>
    <n v="162000"/>
    <s v="N/A"/>
  </r>
  <r>
    <s v="Binghamton University"/>
    <x v="1"/>
    <x v="8"/>
    <n v="95900"/>
    <n v="0.78917910447761197"/>
    <n v="50900"/>
    <n v="71200"/>
    <n v="146000"/>
    <n v="201000"/>
  </r>
  <r>
    <s v="Black Hills State University"/>
    <x v="1"/>
    <x v="9"/>
    <n v="43900"/>
    <n v="0.24362606232294617"/>
    <n v="27000"/>
    <n v="32200"/>
    <n v="60900"/>
    <n v="87600"/>
  </r>
  <r>
    <s v="Boise State University (BSU)"/>
    <x v="1"/>
    <x v="10"/>
    <n v="69500"/>
    <n v="0.70343137254901966"/>
    <n v="37400"/>
    <n v="48700"/>
    <n v="87500"/>
    <n v="110000"/>
  </r>
  <r>
    <s v="Bowdoin College"/>
    <x v="0"/>
    <x v="11"/>
    <n v="107000"/>
    <n v="1.2245322245322245"/>
    <s v="N/A"/>
    <n v="74600"/>
    <n v="146000"/>
    <s v="N/A"/>
  </r>
  <r>
    <s v="Bowling Green State University"/>
    <x v="1"/>
    <x v="12"/>
    <n v="72100"/>
    <n v="0.81155778894472363"/>
    <n v="38200"/>
    <n v="51800"/>
    <n v="101000"/>
    <n v="146000"/>
  </r>
  <r>
    <s v="Brown University"/>
    <x v="3"/>
    <x v="13"/>
    <n v="109000"/>
    <n v="0.93950177935943058"/>
    <n v="55400"/>
    <n v="74400"/>
    <n v="159000"/>
    <n v="228000"/>
  </r>
  <r>
    <s v="Bucknell University"/>
    <x v="0"/>
    <x v="14"/>
    <n v="110000"/>
    <n v="1.033271719038817"/>
    <n v="62800"/>
    <n v="80600"/>
    <n v="156000"/>
    <n v="251000"/>
  </r>
  <r>
    <s v="Cal Poly San Luis Obispo"/>
    <x v="1"/>
    <x v="15"/>
    <n v="101000"/>
    <n v="0.76573426573426573"/>
    <n v="55000"/>
    <n v="74700"/>
    <n v="133000"/>
    <n v="178000"/>
  </r>
  <r>
    <s v="California Institute of Technology (CIT)"/>
    <x v="4"/>
    <x v="16"/>
    <n v="123000"/>
    <n v="0.62913907284768211"/>
    <s v="N/A"/>
    <n v="104000"/>
    <n v="161000"/>
    <s v="N/A"/>
  </r>
  <r>
    <s v="California State University (CSU), Chico"/>
    <x v="1"/>
    <x v="2"/>
    <n v="88100"/>
    <n v="0.85864978902953581"/>
    <n v="46800"/>
    <n v="62800"/>
    <n v="122000"/>
    <n v="154000"/>
  </r>
  <r>
    <s v="California State University (CSU), Stanislaus"/>
    <x v="1"/>
    <x v="17"/>
    <n v="71400"/>
    <n v="0.87894736842105259"/>
    <n v="33700"/>
    <n v="50500"/>
    <n v="94100"/>
    <n v="121000"/>
  </r>
  <r>
    <s v="California State University, Dominguez Hills (CSUDH)"/>
    <x v="1"/>
    <x v="18"/>
    <n v="72100"/>
    <n v="0.68852459016393441"/>
    <n v="30800"/>
    <n v="47000"/>
    <n v="92200"/>
    <n v="132000"/>
  </r>
  <r>
    <s v="California State University, East Bay (CSUEB)"/>
    <x v="1"/>
    <x v="19"/>
    <n v="84300"/>
    <n v="0.71341463414634143"/>
    <n v="46000"/>
    <n v="62400"/>
    <n v="115000"/>
    <n v="155000"/>
  </r>
  <r>
    <s v="California State University, Fullerton (CSUF)"/>
    <x v="1"/>
    <x v="20"/>
    <n v="87000"/>
    <n v="0.90371991247264771"/>
    <n v="45400"/>
    <n v="62500"/>
    <n v="119000"/>
    <n v="158000"/>
  </r>
  <r>
    <s v="California State University, Long Beach (CSULB)"/>
    <x v="1"/>
    <x v="21"/>
    <n v="84700"/>
    <n v="0.87804878048780488"/>
    <n v="47400"/>
    <n v="62500"/>
    <n v="113000"/>
    <n v="154000"/>
  </r>
  <r>
    <s v="California State University, Northridge (CSUN)"/>
    <x v="1"/>
    <x v="22"/>
    <n v="80400"/>
    <n v="0.76703296703296708"/>
    <n v="44500"/>
    <n v="57800"/>
    <n v="108000"/>
    <n v="153000"/>
  </r>
  <r>
    <s v="California State University, Sacramento (CSUS)"/>
    <x v="1"/>
    <x v="23"/>
    <n v="82400"/>
    <n v="0.72384937238493718"/>
    <n v="42900"/>
    <n v="59600"/>
    <n v="111000"/>
    <n v="154000"/>
  </r>
  <r>
    <s v="Carleton College"/>
    <x v="0"/>
    <x v="24"/>
    <n v="103000"/>
    <n v="1.168421052631579"/>
    <s v="N/A"/>
    <n v="69400"/>
    <n v="141000"/>
    <s v="N/A"/>
  </r>
  <r>
    <s v="Carnegie Mellon University (CMU)"/>
    <x v="4"/>
    <x v="25"/>
    <n v="111000"/>
    <n v="0.79611650485436891"/>
    <n v="63300"/>
    <n v="80100"/>
    <n v="150000"/>
    <n v="209000"/>
  </r>
  <r>
    <s v="Clemson University"/>
    <x v="1"/>
    <x v="26"/>
    <n v="86000"/>
    <n v="0.77685950413223137"/>
    <n v="50500"/>
    <n v="61800"/>
    <n v="111000"/>
    <n v="150000"/>
  </r>
  <r>
    <s v="Cleveland State University"/>
    <x v="1"/>
    <x v="27"/>
    <n v="73100"/>
    <n v="0.68045977011494252"/>
    <n v="39500"/>
    <n v="51600"/>
    <n v="97000"/>
    <n v="137000"/>
  </r>
  <r>
    <s v="Colby College"/>
    <x v="0"/>
    <x v="28"/>
    <n v="85800"/>
    <n v="0.84913793103448276"/>
    <s v="N/A"/>
    <n v="63500"/>
    <n v="129000"/>
    <s v="N/A"/>
  </r>
  <r>
    <s v="Colgate University"/>
    <x v="0"/>
    <x v="29"/>
    <n v="108000"/>
    <n v="1.0454545454545454"/>
    <n v="60000"/>
    <n v="76700"/>
    <n v="167000"/>
    <n v="265000"/>
  </r>
  <r>
    <s v="College of the Holy Cross"/>
    <x v="0"/>
    <x v="30"/>
    <n v="106000"/>
    <n v="1.1115537848605577"/>
    <s v="N/A"/>
    <n v="65600"/>
    <n v="143000"/>
    <s v="N/A"/>
  </r>
  <r>
    <s v="Colorado College (CC)"/>
    <x v="0"/>
    <x v="31"/>
    <n v="81400"/>
    <n v="1.1142857142857143"/>
    <s v="N/A"/>
    <n v="43000"/>
    <n v="148000"/>
    <s v="N/A"/>
  </r>
  <r>
    <s v="Colorado School of Mines"/>
    <x v="4"/>
    <x v="32"/>
    <n v="106000"/>
    <n v="0.82444061962134252"/>
    <n v="62200"/>
    <n v="87900"/>
    <n v="142000"/>
    <n v="201000"/>
  </r>
  <r>
    <s v="Colorado State University (CSU)"/>
    <x v="1"/>
    <x v="33"/>
    <n v="79000"/>
    <n v="0.7633928571428571"/>
    <n v="43800"/>
    <n v="57100"/>
    <n v="112000"/>
    <n v="150000"/>
  </r>
  <r>
    <s v="Columbia University"/>
    <x v="3"/>
    <x v="34"/>
    <n v="107000"/>
    <n v="0.80134680134680136"/>
    <n v="50300"/>
    <n v="71900"/>
    <n v="161000"/>
    <n v="241000"/>
  </r>
  <r>
    <s v="Cooper Union"/>
    <x v="4"/>
    <x v="35"/>
    <n v="114000"/>
    <n v="0.83279742765273312"/>
    <s v="N/A"/>
    <n v="80200"/>
    <n v="142000"/>
    <s v="N/A"/>
  </r>
  <r>
    <s v="Cornell University"/>
    <x v="3"/>
    <x v="36"/>
    <n v="110000"/>
    <n v="0.82421227197346603"/>
    <n v="56800"/>
    <n v="79800"/>
    <n v="160000"/>
    <n v="210000"/>
  </r>
  <r>
    <s v="Dartmouth College"/>
    <x v="3"/>
    <x v="37"/>
    <n v="134000"/>
    <n v="1.3103448275862069"/>
    <n v="63100"/>
    <n v="90200"/>
    <n v="234000"/>
    <n v="321000"/>
  </r>
  <r>
    <s v="Davidson College"/>
    <x v="0"/>
    <x v="38"/>
    <n v="104000"/>
    <n v="1.2559652928416485"/>
    <s v="N/A"/>
    <n v="70500"/>
    <n v="146000"/>
    <s v="N/A"/>
  </r>
  <r>
    <s v="Denison University"/>
    <x v="0"/>
    <x v="39"/>
    <n v="83500"/>
    <n v="0.98809523809523814"/>
    <s v="N/A"/>
    <n v="62100"/>
    <n v="122000"/>
    <s v="N/A"/>
  </r>
  <r>
    <s v="DePauw University"/>
    <x v="0"/>
    <x v="40"/>
    <n v="88300"/>
    <n v="1.1328502415458936"/>
    <n v="49500"/>
    <n v="57400"/>
    <n v="133000"/>
    <n v="185000"/>
  </r>
  <r>
    <s v="East Carolina University (ECU)"/>
    <x v="1"/>
    <x v="41"/>
    <n v="67500"/>
    <n v="0.67910447761194026"/>
    <n v="38400"/>
    <n v="52000"/>
    <n v="98700"/>
    <n v="151000"/>
  </r>
  <r>
    <s v="Eastern Michigan University"/>
    <x v="1"/>
    <x v="42"/>
    <n v="72100"/>
    <n v="0.78908188585607941"/>
    <n v="37900"/>
    <n v="52800"/>
    <n v="95400"/>
    <n v="135000"/>
  </r>
  <r>
    <s v="Eastern Washington University"/>
    <x v="1"/>
    <x v="43"/>
    <n v="70900"/>
    <n v="0.83678756476683935"/>
    <n v="36000"/>
    <n v="50500"/>
    <n v="93100"/>
    <n v="117000"/>
  </r>
  <r>
    <s v="Embry-Riddle Aeronautical University (ERAU)"/>
    <x v="4"/>
    <x v="44"/>
    <n v="80700"/>
    <n v="0.53130929791271342"/>
    <n v="49800"/>
    <n v="64000"/>
    <n v="106000"/>
    <n v="142000"/>
  </r>
  <r>
    <s v="Evergreen State College"/>
    <x v="0"/>
    <x v="45"/>
    <n v="63900"/>
    <n v="0.61772151898734173"/>
    <n v="38800"/>
    <n v="47200"/>
    <n v="91600"/>
    <n v="120000"/>
  </r>
  <r>
    <s v="Fitchburg State College"/>
    <x v="1"/>
    <x v="46"/>
    <n v="72600"/>
    <n v="0.71226415094339623"/>
    <n v="43300"/>
    <n v="56100"/>
    <n v="99600"/>
    <n v="151000"/>
  </r>
  <r>
    <s v="Florida Atlantic University (FAU)"/>
    <x v="1"/>
    <x v="47"/>
    <n v="71100"/>
    <n v="0.66901408450704225"/>
    <n v="40700"/>
    <n v="53000"/>
    <n v="99500"/>
    <n v="137000"/>
  </r>
  <r>
    <s v="Florida International University (FIU)"/>
    <x v="1"/>
    <x v="48"/>
    <n v="75500"/>
    <n v="0.74768518518518523"/>
    <n v="40500"/>
    <n v="55800"/>
    <n v="98200"/>
    <n v="136000"/>
  </r>
  <r>
    <s v="Florida State University (FSU)"/>
    <x v="2"/>
    <x v="49"/>
    <n v="73000"/>
    <n v="0.73396674584323041"/>
    <n v="39600"/>
    <n v="52800"/>
    <n v="107000"/>
    <n v="156000"/>
  </r>
  <r>
    <s v="Florida State University (FSU)"/>
    <x v="1"/>
    <x v="49"/>
    <n v="73000"/>
    <n v="0.73396674584323041"/>
    <n v="39600"/>
    <n v="52800"/>
    <n v="107000"/>
    <n v="156000"/>
  </r>
  <r>
    <s v="Fort Lewis College"/>
    <x v="0"/>
    <x v="39"/>
    <n v="69800"/>
    <n v="0.66190476190476188"/>
    <s v="N/A"/>
    <n v="55000"/>
    <n v="94000"/>
    <s v="N/A"/>
  </r>
  <r>
    <s v="Franklin and Marshall College"/>
    <x v="0"/>
    <x v="50"/>
    <n v="92800"/>
    <n v="0.89002036659877803"/>
    <s v="N/A"/>
    <n v="55800"/>
    <n v="185000"/>
    <s v="N/A"/>
  </r>
  <r>
    <s v="George Mason University"/>
    <x v="1"/>
    <x v="23"/>
    <n v="86900"/>
    <n v="0.81799163179916323"/>
    <n v="51300"/>
    <n v="67200"/>
    <n v="114000"/>
    <n v="150000"/>
  </r>
  <r>
    <s v="Georgia Institute of Technology"/>
    <x v="4"/>
    <x v="51"/>
    <n v="106000"/>
    <n v="0.81818181818181823"/>
    <n v="67200"/>
    <n v="85200"/>
    <n v="137000"/>
    <n v="183000"/>
  </r>
  <r>
    <s v="Georgia State University"/>
    <x v="1"/>
    <x v="52"/>
    <n v="74000"/>
    <n v="0.77033492822966509"/>
    <n v="43000"/>
    <n v="55300"/>
    <n v="99900"/>
    <n v="145000"/>
  </r>
  <r>
    <s v="Gettysburg College"/>
    <x v="0"/>
    <x v="53"/>
    <n v="85800"/>
    <n v="0.91946308724832215"/>
    <s v="N/A"/>
    <n v="66300"/>
    <n v="132000"/>
    <s v="N/A"/>
  </r>
  <r>
    <s v="Grinnell College"/>
    <x v="0"/>
    <x v="47"/>
    <n v="76600"/>
    <n v="0.7981220657276995"/>
    <s v="N/A"/>
    <n v="65100"/>
    <n v="116000"/>
    <s v="N/A"/>
  </r>
  <r>
    <s v="Gustavus Adolphus College"/>
    <x v="0"/>
    <x v="54"/>
    <n v="80600"/>
    <n v="0.81123595505617974"/>
    <s v="N/A"/>
    <n v="49300"/>
    <n v="101000"/>
    <s v="N/A"/>
  </r>
  <r>
    <s v="Hamilton College"/>
    <x v="0"/>
    <x v="19"/>
    <n v="83700"/>
    <n v="0.70121951219512191"/>
    <s v="N/A"/>
    <n v="51900"/>
    <n v="123000"/>
    <s v="N/A"/>
  </r>
  <r>
    <s v="Harvard University"/>
    <x v="3"/>
    <x v="55"/>
    <n v="124000"/>
    <n v="0.95583596214511046"/>
    <n v="54800"/>
    <n v="86200"/>
    <n v="179000"/>
    <n v="288000"/>
  </r>
  <r>
    <s v="Harvey Mudd College"/>
    <x v="4"/>
    <x v="56"/>
    <n v="122000"/>
    <n v="0.69916434540389971"/>
    <s v="N/A"/>
    <n v="96000"/>
    <n v="180000"/>
    <s v="N/A"/>
  </r>
  <r>
    <s v="Humboldt State University"/>
    <x v="1"/>
    <x v="47"/>
    <n v="71300"/>
    <n v="0.67370892018779338"/>
    <n v="36000"/>
    <n v="56300"/>
    <n v="94400"/>
    <n v="117000"/>
  </r>
  <r>
    <s v="Idaho State University"/>
    <x v="1"/>
    <x v="57"/>
    <n v="73400"/>
    <n v="0.63474387527839649"/>
    <n v="35400"/>
    <n v="49600"/>
    <n v="101000"/>
    <n v="143000"/>
  </r>
  <r>
    <s v="Illinois Institute of Technology (IIT)"/>
    <x v="4"/>
    <x v="58"/>
    <n v="97800"/>
    <n v="0.74642857142857144"/>
    <n v="56100"/>
    <n v="77400"/>
    <n v="121000"/>
    <n v="165000"/>
  </r>
  <r>
    <s v="Illinois State University"/>
    <x v="1"/>
    <x v="39"/>
    <n v="73400"/>
    <n v="0.74761904761904763"/>
    <n v="39100"/>
    <n v="55200"/>
    <n v="105000"/>
    <n v="142000"/>
  </r>
  <r>
    <s v="Indiana University (IU), Bloomington"/>
    <x v="2"/>
    <x v="59"/>
    <n v="84000"/>
    <n v="0.81425485961123112"/>
    <n v="43600"/>
    <n v="60400"/>
    <n v="119000"/>
    <n v="178000"/>
  </r>
  <r>
    <s v="Indiana University (IU), Bloomington"/>
    <x v="1"/>
    <x v="59"/>
    <n v="84000"/>
    <n v="0.81425485961123112"/>
    <n v="43600"/>
    <n v="60400"/>
    <n v="119000"/>
    <n v="178000"/>
  </r>
  <r>
    <s v="Iowa State University"/>
    <x v="1"/>
    <x v="4"/>
    <n v="84600"/>
    <n v="0.86343612334801767"/>
    <n v="44400"/>
    <n v="60000"/>
    <n v="109000"/>
    <n v="147000"/>
  </r>
  <r>
    <s v="Juniata College"/>
    <x v="0"/>
    <x v="52"/>
    <n v="78900"/>
    <n v="0.88755980861244022"/>
    <s v="N/A"/>
    <n v="67200"/>
    <n v="110000"/>
    <s v="N/A"/>
  </r>
  <r>
    <s v="Kansas State University (KSU)"/>
    <x v="1"/>
    <x v="60"/>
    <n v="79000"/>
    <n v="0.82448036951501158"/>
    <n v="37200"/>
    <n v="54100"/>
    <n v="106000"/>
    <n v="138000"/>
  </r>
  <r>
    <s v="Kent State University"/>
    <x v="1"/>
    <x v="3"/>
    <n v="62600"/>
    <n v="0.61757105943152457"/>
    <n v="36100"/>
    <n v="45800"/>
    <n v="87000"/>
    <n v="124000"/>
  </r>
  <r>
    <s v="Lafayette College"/>
    <x v="0"/>
    <x v="61"/>
    <n v="107000"/>
    <n v="0.98515769944341369"/>
    <n v="70600"/>
    <n v="79300"/>
    <n v="144000"/>
    <n v="204000"/>
  </r>
  <r>
    <s v="Lamar University"/>
    <x v="1"/>
    <x v="62"/>
    <n v="79400"/>
    <n v="0.7075268817204301"/>
    <n v="38700"/>
    <n v="51600"/>
    <n v="114000"/>
    <n v="158000"/>
  </r>
  <r>
    <s v="Lewis &amp; Clark College"/>
    <x v="0"/>
    <x v="63"/>
    <n v="72600"/>
    <n v="0.86632390745501286"/>
    <n v="38200"/>
    <n v="53400"/>
    <n v="104000"/>
    <n v="140000"/>
  </r>
  <r>
    <s v="Louisiana State University (LSU)"/>
    <x v="2"/>
    <x v="64"/>
    <n v="87800"/>
    <n v="0.8720682302771855"/>
    <n v="43700"/>
    <n v="61300"/>
    <n v="120000"/>
    <n v="165000"/>
  </r>
  <r>
    <s v="Louisiana State University (LSU)"/>
    <x v="1"/>
    <x v="64"/>
    <n v="87800"/>
    <n v="0.8720682302771855"/>
    <n v="43700"/>
    <n v="61300"/>
    <n v="120000"/>
    <n v="165000"/>
  </r>
  <r>
    <s v="Massachusetts Institute of Technology (MIT)"/>
    <x v="4"/>
    <x v="65"/>
    <n v="126000"/>
    <n v="0.74515235457063711"/>
    <n v="76800"/>
    <n v="99200"/>
    <n v="168000"/>
    <n v="220000"/>
  </r>
  <r>
    <s v="Michigan State University (MSU)"/>
    <x v="1"/>
    <x v="59"/>
    <n v="85300"/>
    <n v="0.84233261339092869"/>
    <n v="44200"/>
    <n v="61500"/>
    <n v="119000"/>
    <n v="170000"/>
  </r>
  <r>
    <s v="Middlebury College"/>
    <x v="0"/>
    <x v="66"/>
    <n v="94200"/>
    <n v="0.97484276729559749"/>
    <s v="N/A"/>
    <n v="69100"/>
    <n v="129000"/>
    <s v="N/A"/>
  </r>
  <r>
    <s v="Minnesota State University - Mankato"/>
    <x v="1"/>
    <x v="60"/>
    <n v="74700"/>
    <n v="0.72517321016166281"/>
    <n v="39500"/>
    <n v="53800"/>
    <n v="95700"/>
    <n v="140000"/>
  </r>
  <r>
    <s v="Mississippi State University (MSU)"/>
    <x v="1"/>
    <x v="54"/>
    <n v="79300"/>
    <n v="0.78202247191011232"/>
    <n v="43300"/>
    <n v="58800"/>
    <n v="108000"/>
    <n v="151000"/>
  </r>
  <r>
    <s v="Missouri State University (MSU)"/>
    <x v="1"/>
    <x v="67"/>
    <n v="69500"/>
    <n v="0.92520775623268703"/>
    <n v="33300"/>
    <n v="46900"/>
    <n v="102000"/>
    <n v="134000"/>
  </r>
  <r>
    <s v="Montana State University - Billings"/>
    <x v="1"/>
    <x v="68"/>
    <n v="50600"/>
    <n v="0.33509234828496043"/>
    <n v="22600"/>
    <n v="31800"/>
    <n v="78500"/>
    <n v="98900"/>
  </r>
  <r>
    <s v="Montana State University - Bozeman"/>
    <x v="1"/>
    <x v="69"/>
    <n v="77500"/>
    <n v="0.66309012875536477"/>
    <n v="40200"/>
    <n v="58100"/>
    <n v="111000"/>
    <n v="151000"/>
  </r>
  <r>
    <s v="Moravian College"/>
    <x v="0"/>
    <x v="70"/>
    <n v="74400"/>
    <n v="0.75058823529411767"/>
    <s v="N/A"/>
    <n v="56700"/>
    <n v="94900"/>
    <s v="N/A"/>
  </r>
  <r>
    <s v="Morehead State University"/>
    <x v="1"/>
    <x v="71"/>
    <n v="60600"/>
    <n v="0.74137931034482762"/>
    <n v="34300"/>
    <n v="46500"/>
    <n v="72000"/>
    <n v="91300"/>
  </r>
  <r>
    <s v="Mount Holyoke College"/>
    <x v="0"/>
    <x v="46"/>
    <n v="94100"/>
    <n v="1.2193396226415094"/>
    <s v="N/A"/>
    <n v="57100"/>
    <n v="131000"/>
    <s v="N/A"/>
  </r>
  <r>
    <s v="New Mexico Institute of Mining and Technology (New Mexico Tech)"/>
    <x v="4"/>
    <x v="72"/>
    <n v="93400"/>
    <n v="0.83137254901960789"/>
    <s v="N/A"/>
    <n v="67400"/>
    <n v="123000"/>
    <s v="N/A"/>
  </r>
  <r>
    <s v="New Mexico State University"/>
    <x v="1"/>
    <x v="73"/>
    <n v="79500"/>
    <n v="0.79458239277652365"/>
    <n v="37400"/>
    <n v="53800"/>
    <n v="102000"/>
    <n v="131000"/>
  </r>
  <r>
    <s v="North Carolina State University (NCSU)"/>
    <x v="1"/>
    <x v="74"/>
    <n v="83300"/>
    <n v="0.76483050847457623"/>
    <n v="49200"/>
    <n v="64800"/>
    <n v="112000"/>
    <n v="153000"/>
  </r>
  <r>
    <s v="North Dakota State University (NDSU)"/>
    <x v="1"/>
    <x v="21"/>
    <n v="77800"/>
    <n v="0.72505543237250558"/>
    <n v="39000"/>
    <n v="55800"/>
    <n v="100000"/>
    <n v="123000"/>
  </r>
  <r>
    <s v="Northern Illinois University (NIU)"/>
    <x v="1"/>
    <x v="75"/>
    <n v="80800"/>
    <n v="0.85321100917431192"/>
    <n v="43900"/>
    <n v="60200"/>
    <n v="111000"/>
    <n v="161000"/>
  </r>
  <r>
    <s v="Oberlin College"/>
    <x v="0"/>
    <x v="76"/>
    <n v="81600"/>
    <n v="0.88018433179723499"/>
    <s v="N/A"/>
    <n v="46400"/>
    <n v="128000"/>
    <s v="N/A"/>
  </r>
  <r>
    <s v="Occidental College"/>
    <x v="0"/>
    <x v="77"/>
    <n v="105000"/>
    <n v="1.023121387283237"/>
    <s v="N/A"/>
    <n v="54800"/>
    <n v="157000"/>
    <s v="N/A"/>
  </r>
  <r>
    <s v="Ohio State University (OSU)"/>
    <x v="1"/>
    <x v="57"/>
    <n v="83700"/>
    <n v="0.86414253897550108"/>
    <n v="45500"/>
    <n v="60700"/>
    <n v="116000"/>
    <n v="162000"/>
  </r>
  <r>
    <s v="Ohio University"/>
    <x v="2"/>
    <x v="78"/>
    <n v="73400"/>
    <n v="0.73933649289099523"/>
    <n v="36600"/>
    <n v="52800"/>
    <n v="106000"/>
    <n v="150000"/>
  </r>
  <r>
    <s v="Ohio University"/>
    <x v="1"/>
    <x v="78"/>
    <n v="73400"/>
    <n v="0.73933649289099523"/>
    <n v="36600"/>
    <n v="52800"/>
    <n v="106000"/>
    <n v="150000"/>
  </r>
  <r>
    <s v="Oklahoma State University"/>
    <x v="1"/>
    <x v="79"/>
    <n v="80700"/>
    <n v="0.88551401869158874"/>
    <n v="40100"/>
    <n v="56500"/>
    <n v="114000"/>
    <n v="151000"/>
  </r>
  <r>
    <s v="Oregon State University (OSU)"/>
    <x v="1"/>
    <x v="21"/>
    <n v="83300"/>
    <n v="0.8470066518847007"/>
    <n v="46900"/>
    <n v="64000"/>
    <n v="113000"/>
    <n v="146000"/>
  </r>
  <r>
    <s v="Penn State - Harrisburg"/>
    <x v="1"/>
    <x v="20"/>
    <n v="74000"/>
    <n v="0.61925601750547044"/>
    <n v="44000"/>
    <n v="53100"/>
    <n v="104000"/>
    <n v="150000"/>
  </r>
  <r>
    <s v="Pennsylvania State University (PSU)"/>
    <x v="2"/>
    <x v="80"/>
    <n v="85700"/>
    <n v="0.71743486973947901"/>
    <n v="46300"/>
    <n v="62000"/>
    <n v="117000"/>
    <n v="160000"/>
  </r>
  <r>
    <s v="Pennsylvania State University (PSU)"/>
    <x v="1"/>
    <x v="80"/>
    <n v="85700"/>
    <n v="0.71743486973947901"/>
    <n v="46300"/>
    <n v="62000"/>
    <n v="117000"/>
    <n v="160000"/>
  </r>
  <r>
    <s v="Pittsburg State University"/>
    <x v="1"/>
    <x v="1"/>
    <n v="58200"/>
    <n v="0.4405940594059406"/>
    <n v="25600"/>
    <n v="46000"/>
    <n v="84600"/>
    <n v="117000"/>
  </r>
  <r>
    <s v="Polytechnic University of New York, Brooklyn"/>
    <x v="4"/>
    <x v="81"/>
    <n v="114000"/>
    <n v="0.82692307692307687"/>
    <n v="66800"/>
    <n v="94300"/>
    <n v="143000"/>
    <n v="190000"/>
  </r>
  <r>
    <s v="Pomona College"/>
    <x v="0"/>
    <x v="82"/>
    <n v="101000"/>
    <n v="1.0781893004115226"/>
    <s v="N/A"/>
    <n v="63300"/>
    <n v="161000"/>
    <s v="N/A"/>
  </r>
  <r>
    <s v="Portland State University (PSU)"/>
    <x v="1"/>
    <x v="47"/>
    <n v="70900"/>
    <n v="0.66431924882629112"/>
    <n v="40700"/>
    <n v="52300"/>
    <n v="94400"/>
    <n v="123000"/>
  </r>
  <r>
    <s v="Princeton University"/>
    <x v="3"/>
    <x v="83"/>
    <n v="131000"/>
    <n v="0.96992481203007519"/>
    <n v="68900"/>
    <n v="100000"/>
    <n v="190000"/>
    <n v="261000"/>
  </r>
  <r>
    <s v="Purdue University"/>
    <x v="1"/>
    <x v="84"/>
    <n v="90500"/>
    <n v="0.76070038910505833"/>
    <n v="49900"/>
    <n v="67400"/>
    <n v="121000"/>
    <n v="168000"/>
  </r>
  <r>
    <s v="Randolph-Macon College"/>
    <x v="2"/>
    <x v="47"/>
    <n v="83600"/>
    <n v="0.96244131455399062"/>
    <s v="N/A"/>
    <n v="54100"/>
    <n v="123000"/>
    <s v="N/A"/>
  </r>
  <r>
    <s v="Randolph-Macon College"/>
    <x v="0"/>
    <x v="47"/>
    <n v="83600"/>
    <n v="0.96244131455399062"/>
    <s v="N/A"/>
    <n v="54100"/>
    <n v="123000"/>
    <s v="N/A"/>
  </r>
  <r>
    <s v="Reed College"/>
    <x v="0"/>
    <x v="85"/>
    <n v="81100"/>
    <n v="1.0024691358024691"/>
    <s v="N/A"/>
    <n v="67400"/>
    <n v="101000"/>
    <s v="N/A"/>
  </r>
  <r>
    <s v="Rensselaer Polytechnic Institute (RPI)"/>
    <x v="4"/>
    <x v="86"/>
    <n v="110000"/>
    <n v="0.80032733224222585"/>
    <n v="71600"/>
    <n v="85500"/>
    <n v="140000"/>
    <n v="182000"/>
  </r>
  <r>
    <s v="Rochester Institute of Technology (RIT)"/>
    <x v="4"/>
    <x v="87"/>
    <n v="84600"/>
    <n v="0.73006134969325154"/>
    <n v="45000"/>
    <n v="62100"/>
    <n v="112000"/>
    <n v="159000"/>
  </r>
  <r>
    <s v="Rutgers University"/>
    <x v="1"/>
    <x v="88"/>
    <n v="91800"/>
    <n v="0.8250497017892644"/>
    <n v="48100"/>
    <n v="65100"/>
    <n v="128000"/>
    <n v="176000"/>
  </r>
  <r>
    <s v="San Diego State University (SDSU)"/>
    <x v="1"/>
    <x v="89"/>
    <n v="85200"/>
    <n v="0.8441558441558441"/>
    <n v="45500"/>
    <n v="61800"/>
    <n v="116000"/>
    <n v="158000"/>
  </r>
  <r>
    <s v="San Francisco State University (SFSU)"/>
    <x v="1"/>
    <x v="7"/>
    <n v="86400"/>
    <n v="0.82663847780126853"/>
    <n v="45100"/>
    <n v="62700"/>
    <n v="114000"/>
    <n v="150000"/>
  </r>
  <r>
    <s v="San Jose State University (SJSU)"/>
    <x v="1"/>
    <x v="90"/>
    <n v="95600"/>
    <n v="0.78691588785046729"/>
    <n v="50700"/>
    <n v="70500"/>
    <n v="122000"/>
    <n v="156000"/>
  </r>
  <r>
    <s v="Siena College"/>
    <x v="0"/>
    <x v="22"/>
    <n v="85200"/>
    <n v="0.87252747252747254"/>
    <n v="38700"/>
    <n v="58400"/>
    <n v="129000"/>
    <n v="189000"/>
  </r>
  <r>
    <s v="Skidmore College"/>
    <x v="0"/>
    <x v="91"/>
    <n v="74600"/>
    <n v="0.79326923076923073"/>
    <s v="N/A"/>
    <n v="42800"/>
    <n v="147000"/>
    <s v="N/A"/>
  </r>
  <r>
    <s v="Smith College"/>
    <x v="0"/>
    <x v="92"/>
    <n v="83900"/>
    <n v="0.90681818181818186"/>
    <n v="45100"/>
    <n v="59800"/>
    <n v="129000"/>
    <n v="184000"/>
  </r>
  <r>
    <s v="South Dakota School of Mines &amp; Technology"/>
    <x v="4"/>
    <x v="93"/>
    <n v="93400"/>
    <n v="0.6738351254480287"/>
    <n v="71500"/>
    <n v="81900"/>
    <n v="122000"/>
    <n v="147000"/>
  </r>
  <r>
    <s v="South Dakota State University (SDSU)"/>
    <x v="1"/>
    <x v="94"/>
    <n v="73500"/>
    <n v="0.78832116788321172"/>
    <n v="34100"/>
    <n v="49900"/>
    <n v="99400"/>
    <n v="129000"/>
  </r>
  <r>
    <s v="Southern Illinois University Carbondale"/>
    <x v="1"/>
    <x v="95"/>
    <n v="72500"/>
    <n v="0.68604651162790697"/>
    <n v="38300"/>
    <n v="51300"/>
    <n v="99300"/>
    <n v="139000"/>
  </r>
  <r>
    <s v="Southern Utah University"/>
    <x v="1"/>
    <x v="96"/>
    <n v="56500"/>
    <n v="0.34844868735083534"/>
    <n v="30700"/>
    <n v="39700"/>
    <n v="78400"/>
    <n v="116000"/>
  </r>
  <r>
    <s v="St. Cloud State University"/>
    <x v="1"/>
    <x v="52"/>
    <n v="71400"/>
    <n v="0.70813397129186606"/>
    <n v="38700"/>
    <n v="49400"/>
    <n v="101000"/>
    <n v="126000"/>
  </r>
  <r>
    <s v="St. Olaf College"/>
    <x v="0"/>
    <x v="97"/>
    <n v="86200"/>
    <n v="0.90286975717439288"/>
    <n v="41300"/>
    <n v="61000"/>
    <n v="120000"/>
    <n v="185000"/>
  </r>
  <r>
    <s v="State University of New York (SUNY) at Albany"/>
    <x v="2"/>
    <x v="54"/>
    <n v="92200"/>
    <n v="1.0719101123595505"/>
    <n v="47000"/>
    <n v="63100"/>
    <n v="135000"/>
    <n v="209000"/>
  </r>
  <r>
    <s v="State University of New York (SUNY) at Albany"/>
    <x v="1"/>
    <x v="54"/>
    <n v="92200"/>
    <n v="1.0719101123595505"/>
    <n v="47000"/>
    <n v="63100"/>
    <n v="135000"/>
    <n v="209000"/>
  </r>
  <r>
    <s v="State University of New York (SUNY) at Buffalo"/>
    <x v="1"/>
    <x v="89"/>
    <n v="81700"/>
    <n v="0.76839826839826841"/>
    <n v="45900"/>
    <n v="61400"/>
    <n v="110000"/>
    <n v="147000"/>
  </r>
  <r>
    <s v="State University of New York (SUNY) at Farmingdale"/>
    <x v="1"/>
    <x v="7"/>
    <n v="84200"/>
    <n v="0.78012684989429171"/>
    <n v="50200"/>
    <n v="59800"/>
    <n v="110000"/>
    <n v="162000"/>
  </r>
  <r>
    <s v="State University of New York (SUNY) at Fredonia"/>
    <x v="1"/>
    <x v="98"/>
    <n v="66200"/>
    <n v="0.75132275132275128"/>
    <n v="32800"/>
    <n v="44200"/>
    <n v="93300"/>
    <n v="181000"/>
  </r>
  <r>
    <s v="State University of New York (SUNY) at Geneseo"/>
    <x v="1"/>
    <x v="99"/>
    <n v="81300"/>
    <n v="0.92198581560283688"/>
    <n v="39300"/>
    <n v="47600"/>
    <n v="117000"/>
    <n v="173000"/>
  </r>
  <r>
    <s v="State University of New York (SUNY) at Oneonta"/>
    <x v="1"/>
    <x v="100"/>
    <n v="76700"/>
    <n v="1.0453333333333332"/>
    <n v="40000"/>
    <n v="54300"/>
    <n v="97700"/>
    <n v="155000"/>
  </r>
  <r>
    <s v="State University of New York (SUNY) at Oswego"/>
    <x v="1"/>
    <x v="17"/>
    <n v="77800"/>
    <n v="1.0473684210526315"/>
    <n v="40400"/>
    <n v="53000"/>
    <n v="115000"/>
    <n v="169000"/>
  </r>
  <r>
    <s v="State University of New York (SUNY) at Plattsburgh"/>
    <x v="1"/>
    <x v="10"/>
    <n v="76200"/>
    <n v="0.86764705882352944"/>
    <n v="38400"/>
    <n v="54100"/>
    <n v="105000"/>
    <n v="136000"/>
  </r>
  <r>
    <s v="State University of New York (SUNY) at Potsdam"/>
    <x v="1"/>
    <x v="17"/>
    <n v="70300"/>
    <n v="0.85"/>
    <n v="35100"/>
    <n v="51200"/>
    <n v="100000"/>
    <n v="179000"/>
  </r>
  <r>
    <s v="Stevens Institute of Technology"/>
    <x v="4"/>
    <x v="101"/>
    <n v="105000"/>
    <n v="0.73267326732673266"/>
    <n v="68700"/>
    <n v="81900"/>
    <n v="138000"/>
    <n v="185000"/>
  </r>
  <r>
    <s v="Stony Brook University"/>
    <x v="1"/>
    <x v="102"/>
    <n v="93000"/>
    <n v="0.87878787878787878"/>
    <n v="47200"/>
    <n v="67100"/>
    <n v="129000"/>
    <n v="181000"/>
  </r>
  <r>
    <s v="Swarthmore College"/>
    <x v="0"/>
    <x v="103"/>
    <n v="104000"/>
    <n v="1.0925553319919517"/>
    <s v="N/A"/>
    <n v="67200"/>
    <n v="167000"/>
    <s v="N/A"/>
  </r>
  <r>
    <s v="Tarleton State University (TSU)"/>
    <x v="1"/>
    <x v="10"/>
    <n v="62400"/>
    <n v="0.52941176470588236"/>
    <n v="32100"/>
    <n v="47400"/>
    <n v="80400"/>
    <n v="126000"/>
  </r>
  <r>
    <s v="Tennessee Technological University"/>
    <x v="4"/>
    <x v="89"/>
    <n v="80000"/>
    <n v="0.73160173160173159"/>
    <n v="42100"/>
    <n v="62600"/>
    <n v="99500"/>
    <n v="121000"/>
  </r>
  <r>
    <s v="Texas A&amp;M University"/>
    <x v="1"/>
    <x v="103"/>
    <n v="96100"/>
    <n v="0.9336016096579477"/>
    <n v="51100"/>
    <n v="71300"/>
    <n v="131000"/>
    <n v="171000"/>
  </r>
  <r>
    <s v="Thomas Aquinas College"/>
    <x v="0"/>
    <x v="104"/>
    <n v="67500"/>
    <n v="0.62650602409638556"/>
    <s v="N/A"/>
    <n v="44600"/>
    <n v="93100"/>
    <s v="N/A"/>
  </r>
  <r>
    <s v="Union College"/>
    <x v="0"/>
    <x v="74"/>
    <n v="95800"/>
    <n v="1.0296610169491525"/>
    <n v="48700"/>
    <n v="75200"/>
    <n v="135000"/>
    <n v="230000"/>
  </r>
  <r>
    <s v="University of Akron"/>
    <x v="1"/>
    <x v="94"/>
    <n v="70300"/>
    <n v="0.71046228710462289"/>
    <n v="40600"/>
    <n v="53300"/>
    <n v="95200"/>
    <n v="127000"/>
  </r>
  <r>
    <s v="University of Alabama at Birmingham (UAB)"/>
    <x v="1"/>
    <x v="105"/>
    <n v="70100"/>
    <n v="0.78826530612244894"/>
    <n v="43000"/>
    <n v="53400"/>
    <n v="91400"/>
    <n v="125000"/>
  </r>
  <r>
    <s v="University of Alabama at Huntsville (UAH)"/>
    <x v="1"/>
    <x v="106"/>
    <n v="82700"/>
    <n v="0.91879350348027844"/>
    <n v="46100"/>
    <n v="67800"/>
    <n v="106000"/>
    <n v="132000"/>
  </r>
  <r>
    <s v="University of Alabama, Tuscaloosa"/>
    <x v="2"/>
    <x v="107"/>
    <n v="81400"/>
    <n v="0.9709443099273608"/>
    <n v="40100"/>
    <n v="56500"/>
    <n v="117000"/>
    <n v="161000"/>
  </r>
  <r>
    <s v="University of Alabama, Tuscaloosa"/>
    <x v="1"/>
    <x v="107"/>
    <n v="81400"/>
    <n v="0.9709443099273608"/>
    <n v="40100"/>
    <n v="56500"/>
    <n v="117000"/>
    <n v="161000"/>
  </r>
  <r>
    <s v="University of Alaska, Anchorage"/>
    <x v="1"/>
    <x v="108"/>
    <n v="72600"/>
    <n v="0.5816993464052288"/>
    <n v="39800"/>
    <n v="56600"/>
    <n v="99300"/>
    <n v="137000"/>
  </r>
  <r>
    <s v="University of Arizona"/>
    <x v="1"/>
    <x v="24"/>
    <n v="86100"/>
    <n v="0.81263157894736837"/>
    <n v="44800"/>
    <n v="61700"/>
    <n v="117000"/>
    <n v="160000"/>
  </r>
  <r>
    <s v="University of Arkansas"/>
    <x v="1"/>
    <x v="109"/>
    <n v="82800"/>
    <n v="0.87755102040816324"/>
    <n v="43200"/>
    <n v="60700"/>
    <n v="113000"/>
    <n v="160000"/>
  </r>
  <r>
    <s v="University of Arkansas - Monticello (UAM)"/>
    <x v="1"/>
    <x v="105"/>
    <n v="74500"/>
    <n v="0.90051020408163263"/>
    <n v="32800"/>
    <n v="46100"/>
    <n v="110000"/>
    <n v="161000"/>
  </r>
  <r>
    <s v="University of California at Los Angeles (UCLA)"/>
    <x v="1"/>
    <x v="110"/>
    <n v="101000"/>
    <n v="0.92015209125475284"/>
    <n v="51300"/>
    <n v="72500"/>
    <n v="139000"/>
    <n v="193000"/>
  </r>
  <r>
    <s v="University of California, Berkeley"/>
    <x v="1"/>
    <x v="111"/>
    <n v="112000"/>
    <n v="0.86978297161936557"/>
    <n v="59500"/>
    <n v="81000"/>
    <n v="149000"/>
    <n v="201000"/>
  </r>
  <r>
    <s v="University of California, Davis"/>
    <x v="1"/>
    <x v="112"/>
    <n v="99600"/>
    <n v="0.90439770554493304"/>
    <n v="52000"/>
    <n v="71600"/>
    <n v="135000"/>
    <n v="202000"/>
  </r>
  <r>
    <s v="University of California, Irvine (UCI)"/>
    <x v="1"/>
    <x v="113"/>
    <n v="96700"/>
    <n v="1.0020703933747412"/>
    <n v="47800"/>
    <n v="66000"/>
    <n v="123000"/>
    <n v="172000"/>
  </r>
  <r>
    <s v="University of California, Riverside (UCR)"/>
    <x v="1"/>
    <x v="114"/>
    <n v="81300"/>
    <n v="0.73717948717948723"/>
    <n v="37200"/>
    <n v="59900"/>
    <n v="109000"/>
    <n v="134000"/>
  </r>
  <r>
    <s v="University of California, San Diego (UCSD)"/>
    <x v="1"/>
    <x v="115"/>
    <n v="101000"/>
    <n v="0.97651663405088063"/>
    <n v="51700"/>
    <n v="75400"/>
    <n v="131000"/>
    <n v="177000"/>
  </r>
  <r>
    <s v="University of California, Santa Barbara (UCSB)"/>
    <x v="2"/>
    <x v="116"/>
    <n v="95000"/>
    <n v="0.88118811881188119"/>
    <n v="51300"/>
    <n v="71200"/>
    <n v="129000"/>
    <n v="173000"/>
  </r>
  <r>
    <s v="University of California, Santa Barbara (UCSB)"/>
    <x v="1"/>
    <x v="116"/>
    <n v="95000"/>
    <n v="0.88118811881188119"/>
    <n v="51300"/>
    <n v="71200"/>
    <n v="129000"/>
    <n v="173000"/>
  </r>
  <r>
    <s v="University of California, Santa Cruz (UCSC)"/>
    <x v="1"/>
    <x v="53"/>
    <n v="84100"/>
    <n v="0.88143176733780759"/>
    <n v="46100"/>
    <n v="62000"/>
    <n v="121000"/>
    <n v="165000"/>
  </r>
  <r>
    <s v="University of Central Florida (UCF)"/>
    <x v="1"/>
    <x v="47"/>
    <n v="71700"/>
    <n v="0.68309859154929575"/>
    <n v="39500"/>
    <n v="51500"/>
    <n v="98400"/>
    <n v="125000"/>
  </r>
  <r>
    <s v="University of Colorado - Boulder (UCB)"/>
    <x v="1"/>
    <x v="117"/>
    <n v="97600"/>
    <n v="1.0721868365180467"/>
    <n v="51600"/>
    <n v="69000"/>
    <n v="128000"/>
    <n v="187000"/>
  </r>
  <r>
    <s v="University of Colorado - Denver"/>
    <x v="1"/>
    <x v="38"/>
    <n v="84400"/>
    <n v="0.83080260303687636"/>
    <n v="46400"/>
    <n v="58600"/>
    <n v="105000"/>
    <n v="144000"/>
  </r>
  <r>
    <s v="University of Connecticut (UConn)"/>
    <x v="1"/>
    <x v="118"/>
    <n v="88800"/>
    <n v="0.85"/>
    <n v="46100"/>
    <n v="66400"/>
    <n v="120000"/>
    <n v="162000"/>
  </r>
  <r>
    <s v="University of Delaware"/>
    <x v="1"/>
    <x v="108"/>
    <n v="84500"/>
    <n v="0.84095860566448799"/>
    <n v="44500"/>
    <n v="64000"/>
    <n v="119000"/>
    <n v="165000"/>
  </r>
  <r>
    <s v="University of Florida (UF)"/>
    <x v="2"/>
    <x v="117"/>
    <n v="87900"/>
    <n v="0.86624203821656054"/>
    <n v="45400"/>
    <n v="62900"/>
    <n v="120000"/>
    <n v="172000"/>
  </r>
  <r>
    <s v="University of Florida (UF)"/>
    <x v="1"/>
    <x v="117"/>
    <n v="87900"/>
    <n v="0.86624203821656054"/>
    <n v="45400"/>
    <n v="62900"/>
    <n v="120000"/>
    <n v="172000"/>
  </r>
  <r>
    <s v="University of Georgia (UGA)"/>
    <x v="2"/>
    <x v="109"/>
    <n v="86000"/>
    <n v="0.95011337868480727"/>
    <n v="43100"/>
    <n v="57800"/>
    <n v="118000"/>
    <n v="164000"/>
  </r>
  <r>
    <s v="University of Georgia (UGA)"/>
    <x v="1"/>
    <x v="109"/>
    <n v="86000"/>
    <n v="0.95011337868480727"/>
    <n v="43100"/>
    <n v="57800"/>
    <n v="118000"/>
    <n v="164000"/>
  </r>
  <r>
    <s v="University of Hawaii"/>
    <x v="1"/>
    <x v="119"/>
    <n v="76000"/>
    <n v="0.73515981735159819"/>
    <n v="40400"/>
    <n v="56300"/>
    <n v="104000"/>
    <n v="128000"/>
  </r>
  <r>
    <s v="University of Houston (UH)"/>
    <x v="1"/>
    <x v="120"/>
    <n v="79900"/>
    <n v="0.7369565217391304"/>
    <n v="42000"/>
    <n v="56200"/>
    <n v="106000"/>
    <n v="141000"/>
  </r>
  <r>
    <s v="University of Idaho"/>
    <x v="1"/>
    <x v="57"/>
    <n v="82000"/>
    <n v="0.82628062360801779"/>
    <n v="43000"/>
    <n v="56700"/>
    <n v="104000"/>
    <n v="142000"/>
  </r>
  <r>
    <s v="University of Illinois at Chicago"/>
    <x v="1"/>
    <x v="24"/>
    <n v="81700"/>
    <n v="0.72"/>
    <n v="44700"/>
    <n v="58800"/>
    <n v="110000"/>
    <n v="146000"/>
  </r>
  <r>
    <s v="University of Illinois at Urbana-Champaign (UIUC)"/>
    <x v="2"/>
    <x v="121"/>
    <n v="96100"/>
    <n v="0.81663516068052933"/>
    <n v="48200"/>
    <n v="68900"/>
    <n v="132000"/>
    <n v="177000"/>
  </r>
  <r>
    <s v="University of Illinois at Urbana-Champaign (UIUC)"/>
    <x v="1"/>
    <x v="121"/>
    <n v="96100"/>
    <n v="0.81663516068052933"/>
    <n v="48200"/>
    <n v="68900"/>
    <n v="132000"/>
    <n v="177000"/>
  </r>
  <r>
    <s v="University of Iowa (UI)"/>
    <x v="2"/>
    <x v="53"/>
    <n v="83900"/>
    <n v="0.87695749440715887"/>
    <n v="43300"/>
    <n v="61100"/>
    <n v="116000"/>
    <n v="163000"/>
  </r>
  <r>
    <s v="University of Iowa (UI)"/>
    <x v="1"/>
    <x v="53"/>
    <n v="83900"/>
    <n v="0.87695749440715887"/>
    <n v="43300"/>
    <n v="61100"/>
    <n v="116000"/>
    <n v="163000"/>
  </r>
  <r>
    <s v="University of Kansas"/>
    <x v="1"/>
    <x v="46"/>
    <n v="81600"/>
    <n v="0.92452830188679247"/>
    <n v="44800"/>
    <n v="57200"/>
    <n v="115000"/>
    <n v="156000"/>
  </r>
  <r>
    <s v="University of Kentucky (UK)"/>
    <x v="1"/>
    <x v="79"/>
    <n v="78300"/>
    <n v="0.82943925233644855"/>
    <n v="43000"/>
    <n v="57300"/>
    <n v="107000"/>
    <n v="149000"/>
  </r>
  <r>
    <s v="University of Louisiana (UL) at Lafayette"/>
    <x v="1"/>
    <x v="94"/>
    <n v="76300"/>
    <n v="0.85644768856447684"/>
    <n v="42000"/>
    <n v="54500"/>
    <n v="107000"/>
    <n v="163000"/>
  </r>
  <r>
    <s v="University Of Maine"/>
    <x v="1"/>
    <x v="122"/>
    <n v="72100"/>
    <n v="0.75"/>
    <n v="41700"/>
    <n v="55600"/>
    <n v="99300"/>
    <n v="141000"/>
  </r>
  <r>
    <s v="University of Maryland Baltimore County (UMBC)"/>
    <x v="1"/>
    <x v="123"/>
    <n v="77800"/>
    <n v="0.65531914893617016"/>
    <n v="46900"/>
    <n v="59100"/>
    <n v="105000"/>
    <n v="130000"/>
  </r>
  <r>
    <s v="University of Maryland, College Park"/>
    <x v="2"/>
    <x v="124"/>
    <n v="95000"/>
    <n v="0.82692307692307687"/>
    <n v="50400"/>
    <n v="68300"/>
    <n v="126000"/>
    <n v="166000"/>
  </r>
  <r>
    <s v="University of Maryland, College Park"/>
    <x v="1"/>
    <x v="124"/>
    <n v="95000"/>
    <n v="0.82692307692307687"/>
    <n v="50400"/>
    <n v="68300"/>
    <n v="126000"/>
    <n v="166000"/>
  </r>
  <r>
    <s v="University of Massachusetts (UMass) - Amherst"/>
    <x v="1"/>
    <x v="69"/>
    <n v="88200"/>
    <n v="0.89270386266094426"/>
    <n v="43100"/>
    <n v="61300"/>
    <n v="122000"/>
    <n v="168000"/>
  </r>
  <r>
    <s v="University of Massachusetts (UMass) - Boston"/>
    <x v="1"/>
    <x v="125"/>
    <n v="78200"/>
    <n v="0.71491228070175439"/>
    <n v="36300"/>
    <n v="53800"/>
    <n v="109000"/>
    <n v="151000"/>
  </r>
  <r>
    <s v="University of Massachusetts (UMass) - Dartmouth"/>
    <x v="1"/>
    <x v="48"/>
    <n v="77700"/>
    <n v="0.79861111111111116"/>
    <n v="43300"/>
    <n v="56200"/>
    <n v="107000"/>
    <n v="132000"/>
  </r>
  <r>
    <s v="University of Massachusetts (UMass) - Lowell"/>
    <x v="1"/>
    <x v="4"/>
    <n v="86600"/>
    <n v="0.90748898678414092"/>
    <n v="50900"/>
    <n v="65000"/>
    <n v="113000"/>
    <n v="158000"/>
  </r>
  <r>
    <s v="University of Memphis (U of M)"/>
    <x v="1"/>
    <x v="40"/>
    <n v="69700"/>
    <n v="0.68357487922705318"/>
    <n v="36100"/>
    <n v="49100"/>
    <n v="93500"/>
    <n v="127000"/>
  </r>
  <r>
    <s v="University of Michigan"/>
    <x v="1"/>
    <x v="44"/>
    <n v="93000"/>
    <n v="0.76470588235294112"/>
    <n v="50900"/>
    <n v="69400"/>
    <n v="128000"/>
    <n v="182000"/>
  </r>
  <r>
    <s v="University of Minnesota"/>
    <x v="1"/>
    <x v="89"/>
    <n v="84200"/>
    <n v="0.82251082251082253"/>
    <n v="49000"/>
    <n v="63200"/>
    <n v="112000"/>
    <n v="148000"/>
  </r>
  <r>
    <s v="University of Mississippi"/>
    <x v="2"/>
    <x v="40"/>
    <n v="79700"/>
    <n v="0.9251207729468599"/>
    <n v="40400"/>
    <n v="53500"/>
    <n v="108000"/>
    <n v="186000"/>
  </r>
  <r>
    <s v="University of Mississippi"/>
    <x v="1"/>
    <x v="40"/>
    <n v="79700"/>
    <n v="0.9251207729468599"/>
    <n v="40400"/>
    <n v="53500"/>
    <n v="108000"/>
    <n v="186000"/>
  </r>
  <r>
    <s v="University of Missouri - Columbia"/>
    <x v="1"/>
    <x v="126"/>
    <n v="81000"/>
    <n v="0.94244604316546765"/>
    <n v="43500"/>
    <n v="57100"/>
    <n v="111000"/>
    <n v="156000"/>
  </r>
  <r>
    <s v="University of Missouri - Kansas City (UMKC)"/>
    <x v="1"/>
    <x v="63"/>
    <n v="65800"/>
    <n v="0.69151670951156807"/>
    <n v="36300"/>
    <n v="48100"/>
    <n v="95800"/>
    <n v="124000"/>
  </r>
  <r>
    <s v="University of Missouri - Rolla (UMR)"/>
    <x v="1"/>
    <x v="127"/>
    <n v="95800"/>
    <n v="0.67775831873905434"/>
    <n v="67600"/>
    <n v="80400"/>
    <n v="122000"/>
    <n v="166000"/>
  </r>
  <r>
    <s v="University of Missouri - St. Louis (UMSL)"/>
    <x v="1"/>
    <x v="40"/>
    <n v="67100"/>
    <n v="0.62077294685990336"/>
    <n v="36800"/>
    <n v="49600"/>
    <n v="97600"/>
    <n v="144000"/>
  </r>
  <r>
    <s v="University of Montana"/>
    <x v="1"/>
    <x v="128"/>
    <n v="71900"/>
    <n v="0.92761394101876671"/>
    <n v="37000"/>
    <n v="51500"/>
    <n v="96400"/>
    <n v="138000"/>
  </r>
  <r>
    <s v="University of Nebraska"/>
    <x v="1"/>
    <x v="20"/>
    <n v="80900"/>
    <n v="0.77024070021881841"/>
    <n v="42200"/>
    <n v="56600"/>
    <n v="113000"/>
    <n v="156000"/>
  </r>
  <r>
    <s v="University of Nebraska at Omaha"/>
    <x v="1"/>
    <x v="104"/>
    <n v="72600"/>
    <n v="0.74939759036144582"/>
    <n v="39500"/>
    <n v="54400"/>
    <n v="97400"/>
    <n v="126000"/>
  </r>
  <r>
    <s v="University of Nevada, Las Vegas (UNLV)"/>
    <x v="1"/>
    <x v="129"/>
    <n v="71600"/>
    <n v="0.58407079646017701"/>
    <n v="39000"/>
    <n v="52400"/>
    <n v="100000"/>
    <n v="128000"/>
  </r>
  <r>
    <s v="University of Nevada, Reno (UNR)"/>
    <x v="1"/>
    <x v="62"/>
    <n v="82900"/>
    <n v="0.78279569892473122"/>
    <n v="41900"/>
    <n v="54600"/>
    <n v="113000"/>
    <n v="143000"/>
  </r>
  <r>
    <s v="University of New Hampshire (UNH)"/>
    <x v="2"/>
    <x v="52"/>
    <n v="78300"/>
    <n v="0.87320574162679421"/>
    <n v="41700"/>
    <n v="56400"/>
    <n v="114000"/>
    <n v="147000"/>
  </r>
  <r>
    <s v="University of New Hampshire (UNH)"/>
    <x v="1"/>
    <x v="52"/>
    <n v="78300"/>
    <n v="0.87320574162679421"/>
    <n v="41700"/>
    <n v="56400"/>
    <n v="114000"/>
    <n v="147000"/>
  </r>
  <r>
    <s v="University of New Mexico (UNM)"/>
    <x v="1"/>
    <x v="91"/>
    <n v="81600"/>
    <n v="0.96153846153846156"/>
    <n v="41800"/>
    <n v="59100"/>
    <n v="105000"/>
    <n v="141000"/>
  </r>
  <r>
    <s v="University of North Carolina at Chapel Hill (UNCH)"/>
    <x v="1"/>
    <x v="130"/>
    <n v="81500"/>
    <n v="0.89976689976689972"/>
    <n v="43400"/>
    <n v="57500"/>
    <n v="117000"/>
    <n v="155000"/>
  </r>
  <r>
    <s v="University of North Carolina at Charlotte (UNCC)"/>
    <x v="1"/>
    <x v="106"/>
    <n v="74000"/>
    <n v="0.71693735498839906"/>
    <n v="38200"/>
    <n v="53200"/>
    <n v="99500"/>
    <n v="133000"/>
  </r>
  <r>
    <s v="University of North Carolina at Wilmington (UNCW)"/>
    <x v="1"/>
    <x v="100"/>
    <n v="64400"/>
    <n v="0.71733333333333338"/>
    <n v="32100"/>
    <n v="46600"/>
    <n v="97100"/>
    <n v="129000"/>
  </r>
  <r>
    <s v="University of North Dakota"/>
    <x v="1"/>
    <x v="92"/>
    <n v="80600"/>
    <n v="0.83181818181818179"/>
    <n v="43400"/>
    <n v="56400"/>
    <n v="111000"/>
    <n v="157000"/>
  </r>
  <r>
    <s v="University of Oklahoma"/>
    <x v="1"/>
    <x v="53"/>
    <n v="82900"/>
    <n v="0.85458612975391501"/>
    <n v="41200"/>
    <n v="60300"/>
    <n v="114000"/>
    <n v="167000"/>
  </r>
  <r>
    <s v="University of Oregon"/>
    <x v="1"/>
    <x v="78"/>
    <n v="78400"/>
    <n v="0.85781990521327012"/>
    <n v="38100"/>
    <n v="56200"/>
    <n v="117000"/>
    <n v="186000"/>
  </r>
  <r>
    <s v="University of Pennsylvania"/>
    <x v="3"/>
    <x v="131"/>
    <n v="120000"/>
    <n v="0.97044334975369462"/>
    <n v="55900"/>
    <n v="79200"/>
    <n v="192000"/>
    <n v="282000"/>
  </r>
  <r>
    <s v="University of Puget Sound"/>
    <x v="0"/>
    <x v="69"/>
    <n v="81500"/>
    <n v="0.74892703862660948"/>
    <n v="48900"/>
    <n v="60100"/>
    <n v="104000"/>
    <n v="137000"/>
  </r>
  <r>
    <s v="University of Rhode Island (URI)"/>
    <x v="1"/>
    <x v="132"/>
    <n v="85300"/>
    <n v="0.94305239179954437"/>
    <n v="45400"/>
    <n v="60100"/>
    <n v="112000"/>
    <n v="157000"/>
  </r>
  <r>
    <s v="University of Richmond"/>
    <x v="0"/>
    <x v="82"/>
    <n v="94600"/>
    <n v="0.94650205761316875"/>
    <n v="44500"/>
    <n v="59400"/>
    <n v="151000"/>
    <n v="211000"/>
  </r>
  <r>
    <s v="University of South Carolina"/>
    <x v="1"/>
    <x v="133"/>
    <n v="71700"/>
    <n v="0.79249999999999998"/>
    <n v="36300"/>
    <n v="49900"/>
    <n v="98400"/>
    <n v="131000"/>
  </r>
  <r>
    <s v="University of South Florida (USF)"/>
    <x v="1"/>
    <x v="94"/>
    <n v="71100"/>
    <n v="0.72992700729927007"/>
    <n v="39600"/>
    <n v="51500"/>
    <n v="98100"/>
    <n v="131000"/>
  </r>
  <r>
    <s v="University of Southern Maine"/>
    <x v="1"/>
    <x v="134"/>
    <n v="63600"/>
    <n v="0.6142131979695431"/>
    <n v="40400"/>
    <n v="47900"/>
    <n v="85700"/>
    <n v="117000"/>
  </r>
  <r>
    <s v="University of Tennessee"/>
    <x v="2"/>
    <x v="119"/>
    <n v="74600"/>
    <n v="0.70319634703196343"/>
    <n v="41900"/>
    <n v="53200"/>
    <n v="106000"/>
    <n v="153000"/>
  </r>
  <r>
    <s v="University of Tennessee"/>
    <x v="1"/>
    <x v="119"/>
    <n v="74600"/>
    <n v="0.70319634703196343"/>
    <n v="41900"/>
    <n v="53200"/>
    <n v="106000"/>
    <n v="153000"/>
  </r>
  <r>
    <s v="University of Texas (UT) - Austin"/>
    <x v="2"/>
    <x v="103"/>
    <n v="93900"/>
    <n v="0.88933601609657953"/>
    <n v="50100"/>
    <n v="67400"/>
    <n v="129000"/>
    <n v="188000"/>
  </r>
  <r>
    <s v="University of Texas (UT) - Austin"/>
    <x v="1"/>
    <x v="103"/>
    <n v="93900"/>
    <n v="0.88933601609657953"/>
    <n v="50100"/>
    <n v="67400"/>
    <n v="129000"/>
    <n v="188000"/>
  </r>
  <r>
    <s v="University of Texas at Arlington (UTA)"/>
    <x v="1"/>
    <x v="4"/>
    <n v="80800"/>
    <n v="0.77973568281938321"/>
    <n v="46400"/>
    <n v="61200"/>
    <n v="106000"/>
    <n v="138000"/>
  </r>
  <r>
    <s v="University of Texas at El Paso (UTEP)"/>
    <x v="1"/>
    <x v="76"/>
    <n v="72100"/>
    <n v="0.66129032258064513"/>
    <n v="37700"/>
    <n v="50400"/>
    <n v="99500"/>
    <n v="133000"/>
  </r>
  <r>
    <s v="University of Texas at San Antonio (UTSA)"/>
    <x v="1"/>
    <x v="70"/>
    <n v="70700"/>
    <n v="0.66352941176470592"/>
    <n v="39100"/>
    <n v="49800"/>
    <n v="92700"/>
    <n v="121000"/>
  </r>
  <r>
    <s v="University of Toledo"/>
    <x v="1"/>
    <x v="106"/>
    <n v="75900"/>
    <n v="0.76102088167053361"/>
    <n v="40100"/>
    <n v="54100"/>
    <n v="100000"/>
    <n v="133000"/>
  </r>
  <r>
    <s v="University of Utah"/>
    <x v="1"/>
    <x v="4"/>
    <n v="83200"/>
    <n v="0.83259911894273131"/>
    <n v="43000"/>
    <n v="58400"/>
    <n v="116000"/>
    <n v="148000"/>
  </r>
  <r>
    <s v="University of Vermont (UVM)"/>
    <x v="1"/>
    <x v="33"/>
    <n v="82700"/>
    <n v="0.8459821428571429"/>
    <n v="44700"/>
    <n v="58000"/>
    <n v="122000"/>
    <n v="194000"/>
  </r>
  <r>
    <s v="University of Virginia (UVA)"/>
    <x v="1"/>
    <x v="44"/>
    <n v="103000"/>
    <n v="0.95445920303605314"/>
    <n v="52200"/>
    <n v="71800"/>
    <n v="146000"/>
    <n v="215000"/>
  </r>
  <r>
    <s v="University of Washington (UW)"/>
    <x v="1"/>
    <x v="135"/>
    <n v="85300"/>
    <n v="0.74795081967213117"/>
    <n v="47000"/>
    <n v="59800"/>
    <n v="115000"/>
    <n v="149000"/>
  </r>
  <r>
    <s v="University of Wisconsin (UW) - Eau Claire"/>
    <x v="1"/>
    <x v="40"/>
    <n v="64800"/>
    <n v="0.56521739130434778"/>
    <n v="35000"/>
    <n v="47300"/>
    <n v="93100"/>
    <n v="125000"/>
  </r>
  <r>
    <s v="University of Wisconsin (UW) - Green Bay"/>
    <x v="1"/>
    <x v="136"/>
    <n v="60600"/>
    <n v="0.69273743016759781"/>
    <n v="35500"/>
    <n v="46800"/>
    <n v="81800"/>
    <n v="102000"/>
  </r>
  <r>
    <s v="University of Wisconsin (UW) - La Crosse"/>
    <x v="1"/>
    <x v="78"/>
    <n v="69300"/>
    <n v="0.64218009478672988"/>
    <n v="37500"/>
    <n v="47200"/>
    <n v="93100"/>
    <n v="133000"/>
  </r>
  <r>
    <s v="University of Wisconsin (UW) - Madison"/>
    <x v="1"/>
    <x v="87"/>
    <n v="87800"/>
    <n v="0.79550102249488752"/>
    <n v="47400"/>
    <n v="62400"/>
    <n v="118000"/>
    <n v="170000"/>
  </r>
  <r>
    <s v="University of Wisconsin (UW) - Milwaukee"/>
    <x v="1"/>
    <x v="99"/>
    <n v="74600"/>
    <n v="0.7635933806146572"/>
    <n v="40600"/>
    <n v="54000"/>
    <n v="93700"/>
    <n v="123000"/>
  </r>
  <r>
    <s v="University of Wisconsin (UW) - Oshkosh"/>
    <x v="1"/>
    <x v="137"/>
    <n v="66400"/>
    <n v="0.68956743002544529"/>
    <n v="37700"/>
    <n v="49700"/>
    <n v="90100"/>
    <n v="138000"/>
  </r>
  <r>
    <s v="University of Wisconsin (UW) - Parkside"/>
    <x v="1"/>
    <x v="138"/>
    <n v="71400"/>
    <n v="0.75429975429975427"/>
    <n v="40900"/>
    <n v="53100"/>
    <n v="84900"/>
    <n v="119000"/>
  </r>
  <r>
    <s v="University of Wisconsin (UW) - Platteville"/>
    <x v="1"/>
    <x v="139"/>
    <n v="78500"/>
    <n v="0.71397379912663761"/>
    <n v="48400"/>
    <n v="61200"/>
    <n v="100000"/>
    <n v="139000"/>
  </r>
  <r>
    <s v="University of Wisconsin (UW) - Stevens Point"/>
    <x v="1"/>
    <x v="12"/>
    <n v="64000"/>
    <n v="0.60804020100502509"/>
    <n v="38400"/>
    <n v="45100"/>
    <n v="95400"/>
    <n v="128000"/>
  </r>
  <r>
    <s v="University of Wisconsin (UW) - Stout"/>
    <x v="1"/>
    <x v="75"/>
    <n v="68300"/>
    <n v="0.5665137614678899"/>
    <n v="40900"/>
    <n v="50600"/>
    <n v="91600"/>
    <n v="136000"/>
  </r>
  <r>
    <s v="University of Wisconsin (UW) - Whitewater"/>
    <x v="1"/>
    <x v="10"/>
    <n v="75500"/>
    <n v="0.85049019607843135"/>
    <n v="38200"/>
    <n v="53500"/>
    <n v="99300"/>
    <n v="150000"/>
  </r>
  <r>
    <s v="University of Wyoming (UW)"/>
    <x v="1"/>
    <x v="54"/>
    <n v="78700"/>
    <n v="0.76853932584269657"/>
    <n v="41500"/>
    <n v="54000"/>
    <n v="105000"/>
    <n v="145000"/>
  </r>
  <r>
    <s v="Ursinus College"/>
    <x v="0"/>
    <x v="49"/>
    <n v="80000"/>
    <n v="0.9002375296912114"/>
    <n v="35600"/>
    <n v="54300"/>
    <n v="100000"/>
    <n v="160000"/>
  </r>
  <r>
    <s v="Utah State University"/>
    <x v="1"/>
    <x v="119"/>
    <n v="78700"/>
    <n v="0.79680365296803657"/>
    <n v="41600"/>
    <n v="55400"/>
    <n v="101000"/>
    <n v="132000"/>
  </r>
  <r>
    <s v="Utah Valley State College"/>
    <x v="1"/>
    <x v="46"/>
    <n v="67100"/>
    <n v="0.58254716981132071"/>
    <n v="27000"/>
    <n v="44100"/>
    <n v="84900"/>
    <n v="110000"/>
  </r>
  <r>
    <s v="Vassar College"/>
    <x v="0"/>
    <x v="120"/>
    <n v="94600"/>
    <n v="1.0565217391304347"/>
    <s v="N/A"/>
    <n v="60600"/>
    <n v="123000"/>
    <s v="N/A"/>
  </r>
  <r>
    <s v="Virginia Commonwealth University (VCU)"/>
    <x v="1"/>
    <x v="39"/>
    <n v="68400"/>
    <n v="0.62857142857142856"/>
    <n v="37400"/>
    <n v="51900"/>
    <n v="100000"/>
    <n v="123000"/>
  </r>
  <r>
    <s v="Virginia Polytechnic Institute and State University (Virginia Tech)"/>
    <x v="4"/>
    <x v="90"/>
    <n v="95400"/>
    <n v="0.7831775700934579"/>
    <n v="50600"/>
    <n v="71400"/>
    <n v="124000"/>
    <n v="163000"/>
  </r>
  <r>
    <s v="Washington and Lee University"/>
    <x v="0"/>
    <x v="8"/>
    <n v="104000"/>
    <n v="0.94029850746268662"/>
    <s v="N/A"/>
    <n v="82800"/>
    <n v="146000"/>
    <s v="N/A"/>
  </r>
  <r>
    <s v="Washington State University (WSU)"/>
    <x v="1"/>
    <x v="97"/>
    <n v="84700"/>
    <n v="0.86975717439293598"/>
    <n v="43600"/>
    <n v="59000"/>
    <n v="113000"/>
    <n v="162000"/>
  </r>
  <r>
    <s v="Wayne State University"/>
    <x v="1"/>
    <x v="79"/>
    <n v="76100"/>
    <n v="0.7780373831775701"/>
    <n v="40100"/>
    <n v="56200"/>
    <n v="101000"/>
    <n v="139000"/>
  </r>
  <r>
    <s v="Wellesley College"/>
    <x v="0"/>
    <x v="79"/>
    <n v="83500"/>
    <n v="0.9509345794392523"/>
    <s v="N/A"/>
    <n v="58600"/>
    <n v="125000"/>
    <s v="N/A"/>
  </r>
  <r>
    <s v="Wentworth Institute of Technology"/>
    <x v="4"/>
    <x v="140"/>
    <n v="96700"/>
    <n v="0.82452830188679249"/>
    <n v="55200"/>
    <n v="74000"/>
    <n v="117000"/>
    <n v="153000"/>
  </r>
  <r>
    <s v="Wesleyan University (Middletown, Connecticut)"/>
    <x v="0"/>
    <x v="62"/>
    <n v="97900"/>
    <n v="1.1053763440860216"/>
    <n v="42000"/>
    <n v="62500"/>
    <n v="126000"/>
    <n v="215000"/>
  </r>
  <r>
    <s v="West Virginia University (WVU)"/>
    <x v="2"/>
    <x v="106"/>
    <n v="78100"/>
    <n v="0.81206496519721583"/>
    <n v="39700"/>
    <n v="55700"/>
    <n v="106000"/>
    <n v="141000"/>
  </r>
  <r>
    <s v="West Virginia University (WVU)"/>
    <x v="1"/>
    <x v="106"/>
    <n v="78100"/>
    <n v="0.81206496519721583"/>
    <n v="39700"/>
    <n v="55700"/>
    <n v="106000"/>
    <n v="141000"/>
  </r>
  <r>
    <s v="Western Carolina University"/>
    <x v="1"/>
    <x v="141"/>
    <n v="66600"/>
    <n v="0.80487804878048785"/>
    <n v="39000"/>
    <n v="49500"/>
    <n v="94400"/>
    <n v="133000"/>
  </r>
  <r>
    <s v="Western Michigan University (WMU)"/>
    <x v="1"/>
    <x v="99"/>
    <n v="73800"/>
    <n v="0.74468085106382975"/>
    <n v="40100"/>
    <n v="52500"/>
    <n v="103000"/>
    <n v="135000"/>
  </r>
  <r>
    <s v="Western Washington University"/>
    <x v="1"/>
    <x v="18"/>
    <n v="75400"/>
    <n v="0.76580796252927397"/>
    <n v="41300"/>
    <n v="56700"/>
    <n v="99200"/>
    <n v="119000"/>
  </r>
  <r>
    <s v="Whitman College"/>
    <x v="0"/>
    <x v="27"/>
    <n v="80100"/>
    <n v="0.8413793103448276"/>
    <s v="N/A"/>
    <n v="64800"/>
    <n v="111000"/>
    <s v="N/A"/>
  </r>
  <r>
    <s v="Williams College"/>
    <x v="0"/>
    <x v="142"/>
    <n v="102000"/>
    <n v="0.97292069632495159"/>
    <s v="N/A"/>
    <n v="76400"/>
    <n v="143000"/>
    <s v="N/A"/>
  </r>
  <r>
    <s v="Wittenberg University"/>
    <x v="0"/>
    <x v="105"/>
    <n v="78200"/>
    <n v="0.99489795918367352"/>
    <s v="N/A"/>
    <n v="54100"/>
    <n v="131000"/>
    <s v="N/A"/>
  </r>
  <r>
    <s v="Worcester Polytechnic Institute (WPI)"/>
    <x v="4"/>
    <x v="143"/>
    <n v="114000"/>
    <n v="0.86885245901639341"/>
    <n v="80000"/>
    <n v="91200"/>
    <n v="137000"/>
    <n v="180000"/>
  </r>
  <r>
    <s v="Yale University"/>
    <x v="3"/>
    <x v="144"/>
    <n v="126000"/>
    <n v="1.131979695431472"/>
    <n v="58000"/>
    <n v="80600"/>
    <n v="198000"/>
    <n v="326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9" firstHeaderRow="0" firstDataRow="1" firstDataCol="1"/>
  <pivotFields count="9">
    <pivotField showAll="0"/>
    <pivotField axis="axisRow" showAll="0">
      <items count="6">
        <item x="4"/>
        <item x="3"/>
        <item x="0"/>
        <item x="2"/>
        <item x="1"/>
        <item t="default"/>
      </items>
    </pivotField>
    <pivotField dataField="1" numFmtId="164" showAll="0"/>
    <pivotField dataField="1" numFmtId="164" showAll="0"/>
    <pivotField dataField="1" numFmtId="9" showAll="0"/>
    <pivotField showAll="0"/>
    <pivotField numFmtId="164" showAll="0"/>
    <pivotField numFmtId="164"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rting Median Salary" fld="2" subtotal="average" baseField="1" baseItem="0" numFmtId="164"/>
    <dataField name="Average of Mid-Career Median Salary" fld="3" subtotal="average" baseField="1" baseItem="0" numFmtId="164"/>
    <dataField name="Average of Percent change from Starting to Mid-Career Salary" fld="4" subtotal="average" baseField="1" baseItem="0"/>
  </dataFields>
  <formats count="10">
    <format dxfId="9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">
      <pivotArea field="1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I270" totalsRowShown="0">
  <autoFilter ref="A1:I270" xr:uid="{00000000-0009-0000-0100-000002000000}"/>
  <sortState xmlns:xlrd2="http://schemas.microsoft.com/office/spreadsheetml/2017/richdata2" ref="A2:I270">
    <sortCondition ref="A1:A270"/>
  </sortState>
  <tableColumns count="9">
    <tableColumn id="1" xr3:uid="{00000000-0010-0000-0000-000001000000}" name="School Name"/>
    <tableColumn id="2" xr3:uid="{00000000-0010-0000-0000-000002000000}" name="School Type"/>
    <tableColumn id="3" xr3:uid="{00000000-0010-0000-0000-000003000000}" name="Starting Median Salary" dataDxfId="24"/>
    <tableColumn id="4" xr3:uid="{00000000-0010-0000-0000-000004000000}" name="Mid-Career Median Salary" dataDxfId="23"/>
    <tableColumn id="9" xr3:uid="{00000000-0010-0000-0000-000009000000}" name="Percent change from Starting to Mid-Career Salary" dataDxfId="22" dataCellStyle="Percent">
      <calculatedColumnFormula>(Table2[[#This Row],[Mid-Career Median Salary]]-Table2[[#This Row],[Starting Median Salary]])/Table2[[#This Row],[Starting Median Salary]]</calculatedColumnFormula>
    </tableColumn>
    <tableColumn id="5" xr3:uid="{00000000-0010-0000-0000-000005000000}" name="Mid-Career 10th Percentile Salary" dataDxfId="21"/>
    <tableColumn id="6" xr3:uid="{00000000-0010-0000-0000-000006000000}" name="Mid-Career 25th Percentile Salary" dataDxfId="20"/>
    <tableColumn id="7" xr3:uid="{00000000-0010-0000-0000-000007000000}" name="Mid-Career 75th Percentile Salary" dataDxfId="19"/>
    <tableColumn id="8" xr3:uid="{00000000-0010-0000-0000-000008000000}" name="Mid-Career 90th Percentile Salary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0"/>
  <sheetViews>
    <sheetView tabSelected="1" zoomScale="80" zoomScaleNormal="80" workbookViewId="0">
      <selection activeCell="D6" sqref="D6"/>
    </sheetView>
  </sheetViews>
  <sheetFormatPr baseColWidth="10" defaultColWidth="8.83203125" defaultRowHeight="13" x14ac:dyDescent="0.15"/>
  <cols>
    <col min="1" max="1" width="55.1640625" bestFit="1" customWidth="1"/>
    <col min="2" max="2" width="13.5" customWidth="1"/>
    <col min="3" max="3" width="22.1640625" customWidth="1"/>
    <col min="4" max="4" width="24.83203125" customWidth="1"/>
    <col min="5" max="5" width="47.33203125" style="2" bestFit="1" customWidth="1"/>
    <col min="6" max="9" width="31.5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s="2" t="s">
        <v>263</v>
      </c>
      <c r="F1" t="s">
        <v>4</v>
      </c>
      <c r="G1" t="s">
        <v>5</v>
      </c>
      <c r="H1" t="s">
        <v>6</v>
      </c>
      <c r="I1" t="s">
        <v>7</v>
      </c>
    </row>
    <row r="2" spans="1:9" x14ac:dyDescent="0.15">
      <c r="A2" t="s">
        <v>53</v>
      </c>
      <c r="B2" t="s">
        <v>51</v>
      </c>
      <c r="C2" s="1">
        <v>54500</v>
      </c>
      <c r="D2" s="1">
        <v>107000</v>
      </c>
      <c r="E2" s="2">
        <f>(Table2[[#This Row],[Mid-Career Median Salary]]-Table2[[#This Row],[Starting Median Salary]])/Table2[[#This Row],[Starting Median Salary]]</f>
        <v>0.96330275229357798</v>
      </c>
      <c r="F2" s="1" t="s">
        <v>11</v>
      </c>
      <c r="G2" s="1">
        <v>84900</v>
      </c>
      <c r="H2" s="1">
        <v>162000</v>
      </c>
      <c r="I2" s="1" t="s">
        <v>11</v>
      </c>
    </row>
    <row r="3" spans="1:9" x14ac:dyDescent="0.15">
      <c r="A3" t="s">
        <v>238</v>
      </c>
      <c r="B3" t="s">
        <v>107</v>
      </c>
      <c r="C3" s="1">
        <v>40400</v>
      </c>
      <c r="D3" s="1">
        <v>69100</v>
      </c>
      <c r="E3" s="2">
        <f>(Table2[[#This Row],[Mid-Career Median Salary]]-Table2[[#This Row],[Starting Median Salary]])/Table2[[#This Row],[Starting Median Salary]]</f>
        <v>0.71039603960396036</v>
      </c>
      <c r="F3" s="1">
        <v>37200</v>
      </c>
      <c r="G3" s="1">
        <v>50400</v>
      </c>
      <c r="H3" s="1">
        <v>90800</v>
      </c>
      <c r="I3" s="1">
        <v>115000</v>
      </c>
    </row>
    <row r="4" spans="1:9" x14ac:dyDescent="0.15">
      <c r="A4" t="s">
        <v>39</v>
      </c>
      <c r="B4" t="s">
        <v>30</v>
      </c>
      <c r="C4" s="1">
        <v>47400</v>
      </c>
      <c r="D4" s="1">
        <v>84100</v>
      </c>
      <c r="E4" s="2">
        <f>(Table2[[#This Row],[Mid-Career Median Salary]]-Table2[[#This Row],[Starting Median Salary]])/Table2[[#This Row],[Starting Median Salary]]</f>
        <v>0.77426160337552741</v>
      </c>
      <c r="F4" s="1">
        <v>44600</v>
      </c>
      <c r="G4" s="1">
        <v>60700</v>
      </c>
      <c r="H4" s="1">
        <v>114000</v>
      </c>
      <c r="I4" s="1">
        <v>163000</v>
      </c>
    </row>
    <row r="5" spans="1:9" x14ac:dyDescent="0.15">
      <c r="A5" t="s">
        <v>39</v>
      </c>
      <c r="B5" t="s">
        <v>107</v>
      </c>
      <c r="C5" s="1">
        <v>47400</v>
      </c>
      <c r="D5" s="1">
        <v>84100</v>
      </c>
      <c r="E5" s="2">
        <f>(Table2[[#This Row],[Mid-Career Median Salary]]-Table2[[#This Row],[Starting Median Salary]])/Table2[[#This Row],[Starting Median Salary]]</f>
        <v>0.77426160337552741</v>
      </c>
      <c r="F5" s="1">
        <v>44600</v>
      </c>
      <c r="G5" s="1">
        <v>60700</v>
      </c>
      <c r="H5" s="1">
        <v>114000</v>
      </c>
      <c r="I5" s="1">
        <v>163000</v>
      </c>
    </row>
    <row r="6" spans="1:9" x14ac:dyDescent="0.15">
      <c r="A6" t="s">
        <v>253</v>
      </c>
      <c r="B6" t="s">
        <v>107</v>
      </c>
      <c r="C6" s="1">
        <v>38700</v>
      </c>
      <c r="D6" s="1">
        <v>63300</v>
      </c>
      <c r="E6" s="2">
        <f>(Table2[[#This Row],[Mid-Career Median Salary]]-Table2[[#This Row],[Starting Median Salary]])/Table2[[#This Row],[Starting Median Salary]]</f>
        <v>0.63565891472868219</v>
      </c>
      <c r="F6" s="1">
        <v>33600</v>
      </c>
      <c r="G6" s="1">
        <v>45300</v>
      </c>
      <c r="H6" s="1">
        <v>83900</v>
      </c>
      <c r="I6" s="1">
        <v>118000</v>
      </c>
    </row>
    <row r="7" spans="1:9" x14ac:dyDescent="0.15">
      <c r="A7" t="s">
        <v>137</v>
      </c>
      <c r="B7" t="s">
        <v>107</v>
      </c>
      <c r="C7" s="1">
        <v>45400</v>
      </c>
      <c r="D7" s="1">
        <v>84700</v>
      </c>
      <c r="E7" s="2">
        <f>(Table2[[#This Row],[Mid-Career Median Salary]]-Table2[[#This Row],[Starting Median Salary]])/Table2[[#This Row],[Starting Median Salary]]</f>
        <v>0.86563876651982374</v>
      </c>
      <c r="F7" s="1">
        <v>45400</v>
      </c>
      <c r="G7" s="1">
        <v>62700</v>
      </c>
      <c r="H7" s="1">
        <v>109000</v>
      </c>
      <c r="I7" s="1">
        <v>145000</v>
      </c>
    </row>
    <row r="8" spans="1:9" x14ac:dyDescent="0.15">
      <c r="A8" t="s">
        <v>258</v>
      </c>
      <c r="B8" t="s">
        <v>107</v>
      </c>
      <c r="C8" s="1">
        <v>37700</v>
      </c>
      <c r="D8" s="1">
        <v>59200</v>
      </c>
      <c r="E8" s="2">
        <f>(Table2[[#This Row],[Mid-Career Median Salary]]-Table2[[#This Row],[Starting Median Salary]])/Table2[[#This Row],[Starting Median Salary]]</f>
        <v>0.57029177718832891</v>
      </c>
      <c r="F8" s="1">
        <v>32200</v>
      </c>
      <c r="G8" s="1">
        <v>40500</v>
      </c>
      <c r="H8" s="1">
        <v>73900</v>
      </c>
      <c r="I8" s="1">
        <v>96200</v>
      </c>
    </row>
    <row r="9" spans="1:9" x14ac:dyDescent="0.15">
      <c r="A9" t="s">
        <v>249</v>
      </c>
      <c r="B9" t="s">
        <v>107</v>
      </c>
      <c r="C9" s="1">
        <v>39100</v>
      </c>
      <c r="D9" s="1">
        <v>64500</v>
      </c>
      <c r="E9" s="2">
        <f>(Table2[[#This Row],[Mid-Career Median Salary]]-Table2[[#This Row],[Starting Median Salary]])/Table2[[#This Row],[Starting Median Salary]]</f>
        <v>0.64961636828644498</v>
      </c>
      <c r="F9" s="1">
        <v>35500</v>
      </c>
      <c r="G9" s="1">
        <v>48200</v>
      </c>
      <c r="H9" s="1">
        <v>89300</v>
      </c>
      <c r="I9" s="1">
        <v>128000</v>
      </c>
    </row>
    <row r="10" spans="1:9" x14ac:dyDescent="0.15">
      <c r="A10" t="s">
        <v>65</v>
      </c>
      <c r="B10" t="s">
        <v>51</v>
      </c>
      <c r="C10" s="1">
        <v>47300</v>
      </c>
      <c r="D10" s="1">
        <v>96500</v>
      </c>
      <c r="E10" s="2">
        <f>(Table2[[#This Row],[Mid-Career Median Salary]]-Table2[[#This Row],[Starting Median Salary]])/Table2[[#This Row],[Starting Median Salary]]</f>
        <v>1.040169133192389</v>
      </c>
      <c r="F10" s="1" t="s">
        <v>11</v>
      </c>
      <c r="G10" s="1">
        <v>60700</v>
      </c>
      <c r="H10" s="1">
        <v>162000</v>
      </c>
      <c r="I10" s="1" t="s">
        <v>11</v>
      </c>
    </row>
    <row r="11" spans="1:9" x14ac:dyDescent="0.15">
      <c r="A11" t="s">
        <v>116</v>
      </c>
      <c r="B11" t="s">
        <v>107</v>
      </c>
      <c r="C11" s="1">
        <v>53600</v>
      </c>
      <c r="D11" s="1">
        <v>95900</v>
      </c>
      <c r="E11" s="2">
        <f>(Table2[[#This Row],[Mid-Career Median Salary]]-Table2[[#This Row],[Starting Median Salary]])/Table2[[#This Row],[Starting Median Salary]]</f>
        <v>0.78917910447761197</v>
      </c>
      <c r="F11" s="1">
        <v>50900</v>
      </c>
      <c r="G11" s="1">
        <v>71200</v>
      </c>
      <c r="H11" s="1">
        <v>146000</v>
      </c>
      <c r="I11" s="1">
        <v>201000</v>
      </c>
    </row>
    <row r="12" spans="1:9" x14ac:dyDescent="0.15">
      <c r="A12" t="s">
        <v>262</v>
      </c>
      <c r="B12" t="s">
        <v>107</v>
      </c>
      <c r="C12" s="1">
        <v>35300</v>
      </c>
      <c r="D12" s="1">
        <v>43900</v>
      </c>
      <c r="E12" s="2">
        <f>(Table2[[#This Row],[Mid-Career Median Salary]]-Table2[[#This Row],[Starting Median Salary]])/Table2[[#This Row],[Starting Median Salary]]</f>
        <v>0.24362606232294617</v>
      </c>
      <c r="F12" s="1">
        <v>27000</v>
      </c>
      <c r="G12" s="1">
        <v>32200</v>
      </c>
      <c r="H12" s="1">
        <v>60900</v>
      </c>
      <c r="I12" s="1">
        <v>87600</v>
      </c>
    </row>
    <row r="13" spans="1:9" x14ac:dyDescent="0.15">
      <c r="A13" t="s">
        <v>235</v>
      </c>
      <c r="B13" t="s">
        <v>107</v>
      </c>
      <c r="C13" s="1">
        <v>40800</v>
      </c>
      <c r="D13" s="1">
        <v>69500</v>
      </c>
      <c r="E13" s="2">
        <f>(Table2[[#This Row],[Mid-Career Median Salary]]-Table2[[#This Row],[Starting Median Salary]])/Table2[[#This Row],[Starting Median Salary]]</f>
        <v>0.70343137254901966</v>
      </c>
      <c r="F13" s="1">
        <v>37400</v>
      </c>
      <c r="G13" s="1">
        <v>48700</v>
      </c>
      <c r="H13" s="1">
        <v>87500</v>
      </c>
      <c r="I13" s="1">
        <v>110000</v>
      </c>
    </row>
    <row r="14" spans="1:9" x14ac:dyDescent="0.15">
      <c r="A14" t="s">
        <v>55</v>
      </c>
      <c r="B14" t="s">
        <v>51</v>
      </c>
      <c r="C14" s="1">
        <v>48100</v>
      </c>
      <c r="D14" s="1">
        <v>107000</v>
      </c>
      <c r="E14" s="2">
        <f>(Table2[[#This Row],[Mid-Career Median Salary]]-Table2[[#This Row],[Starting Median Salary]])/Table2[[#This Row],[Starting Median Salary]]</f>
        <v>1.2245322245322245</v>
      </c>
      <c r="F14" s="1" t="s">
        <v>11</v>
      </c>
      <c r="G14" s="1">
        <v>74600</v>
      </c>
      <c r="H14" s="1">
        <v>146000</v>
      </c>
      <c r="I14" s="1" t="s">
        <v>11</v>
      </c>
    </row>
    <row r="15" spans="1:9" x14ac:dyDescent="0.15">
      <c r="A15" t="s">
        <v>217</v>
      </c>
      <c r="B15" t="s">
        <v>107</v>
      </c>
      <c r="C15" s="1">
        <v>39800</v>
      </c>
      <c r="D15" s="1">
        <v>72100</v>
      </c>
      <c r="E15" s="2">
        <f>(Table2[[#This Row],[Mid-Career Median Salary]]-Table2[[#This Row],[Starting Median Salary]])/Table2[[#This Row],[Starting Median Salary]]</f>
        <v>0.81155778894472363</v>
      </c>
      <c r="F15" s="1">
        <v>38200</v>
      </c>
      <c r="G15" s="1">
        <v>51800</v>
      </c>
      <c r="H15" s="1">
        <v>101000</v>
      </c>
      <c r="I15" s="1">
        <v>146000</v>
      </c>
    </row>
    <row r="16" spans="1:9" x14ac:dyDescent="0.15">
      <c r="A16" t="s">
        <v>104</v>
      </c>
      <c r="B16" t="s">
        <v>98</v>
      </c>
      <c r="C16" s="1">
        <v>56200</v>
      </c>
      <c r="D16" s="1">
        <v>109000</v>
      </c>
      <c r="E16" s="2">
        <f>(Table2[[#This Row],[Mid-Career Median Salary]]-Table2[[#This Row],[Starting Median Salary]])/Table2[[#This Row],[Starting Median Salary]]</f>
        <v>0.93950177935943058</v>
      </c>
      <c r="F16" s="1">
        <v>55400</v>
      </c>
      <c r="G16" s="1">
        <v>74400</v>
      </c>
      <c r="H16" s="1">
        <v>159000</v>
      </c>
      <c r="I16" s="1">
        <v>228000</v>
      </c>
    </row>
    <row r="17" spans="1:9" x14ac:dyDescent="0.15">
      <c r="A17" t="s">
        <v>50</v>
      </c>
      <c r="B17" t="s">
        <v>51</v>
      </c>
      <c r="C17" s="1">
        <v>54100</v>
      </c>
      <c r="D17" s="1">
        <v>110000</v>
      </c>
      <c r="E17" s="2">
        <f>(Table2[[#This Row],[Mid-Career Median Salary]]-Table2[[#This Row],[Starting Median Salary]])/Table2[[#This Row],[Starting Median Salary]]</f>
        <v>1.033271719038817</v>
      </c>
      <c r="F17" s="1">
        <v>62800</v>
      </c>
      <c r="G17" s="1">
        <v>80600</v>
      </c>
      <c r="H17" s="1">
        <v>156000</v>
      </c>
      <c r="I17" s="1">
        <v>251000</v>
      </c>
    </row>
    <row r="18" spans="1:9" x14ac:dyDescent="0.15">
      <c r="A18" t="s">
        <v>109</v>
      </c>
      <c r="B18" t="s">
        <v>107</v>
      </c>
      <c r="C18" s="1">
        <v>57200</v>
      </c>
      <c r="D18" s="1">
        <v>101000</v>
      </c>
      <c r="E18" s="2">
        <f>(Table2[[#This Row],[Mid-Career Median Salary]]-Table2[[#This Row],[Starting Median Salary]])/Table2[[#This Row],[Starting Median Salary]]</f>
        <v>0.76573426573426573</v>
      </c>
      <c r="F18" s="1">
        <v>55000</v>
      </c>
      <c r="G18" s="1">
        <v>74700</v>
      </c>
      <c r="H18" s="1">
        <v>133000</v>
      </c>
      <c r="I18" s="1">
        <v>178000</v>
      </c>
    </row>
    <row r="19" spans="1:9" x14ac:dyDescent="0.15">
      <c r="A19" t="s">
        <v>10</v>
      </c>
      <c r="B19" t="s">
        <v>9</v>
      </c>
      <c r="C19" s="1">
        <v>75500</v>
      </c>
      <c r="D19" s="1">
        <v>123000</v>
      </c>
      <c r="E19" s="2">
        <f>(Table2[[#This Row],[Mid-Career Median Salary]]-Table2[[#This Row],[Starting Median Salary]])/Table2[[#This Row],[Starting Median Salary]]</f>
        <v>0.62913907284768211</v>
      </c>
      <c r="F19" s="1" t="s">
        <v>11</v>
      </c>
      <c r="G19" s="1">
        <v>104000</v>
      </c>
      <c r="H19" s="1">
        <v>161000</v>
      </c>
      <c r="I19" s="1" t="s">
        <v>11</v>
      </c>
    </row>
    <row r="20" spans="1:9" x14ac:dyDescent="0.15">
      <c r="A20" t="s">
        <v>125</v>
      </c>
      <c r="B20" t="s">
        <v>107</v>
      </c>
      <c r="C20" s="1">
        <v>47400</v>
      </c>
      <c r="D20" s="1">
        <v>88100</v>
      </c>
      <c r="E20" s="2">
        <f>(Table2[[#This Row],[Mid-Career Median Salary]]-Table2[[#This Row],[Starting Median Salary]])/Table2[[#This Row],[Starting Median Salary]]</f>
        <v>0.85864978902953581</v>
      </c>
      <c r="F20" s="1">
        <v>46800</v>
      </c>
      <c r="G20" s="1">
        <v>62800</v>
      </c>
      <c r="H20" s="1">
        <v>122000</v>
      </c>
      <c r="I20" s="1">
        <v>154000</v>
      </c>
    </row>
    <row r="21" spans="1:9" x14ac:dyDescent="0.15">
      <c r="A21" t="s">
        <v>224</v>
      </c>
      <c r="B21" t="s">
        <v>107</v>
      </c>
      <c r="C21" s="1">
        <v>38000</v>
      </c>
      <c r="D21" s="1">
        <v>71400</v>
      </c>
      <c r="E21" s="2">
        <f>(Table2[[#This Row],[Mid-Career Median Salary]]-Table2[[#This Row],[Starting Median Salary]])/Table2[[#This Row],[Starting Median Salary]]</f>
        <v>0.87894736842105259</v>
      </c>
      <c r="F21" s="1">
        <v>33700</v>
      </c>
      <c r="G21" s="1">
        <v>50500</v>
      </c>
      <c r="H21" s="1">
        <v>94100</v>
      </c>
      <c r="I21" s="1">
        <v>121000</v>
      </c>
    </row>
    <row r="22" spans="1:9" x14ac:dyDescent="0.15">
      <c r="A22" t="s">
        <v>214</v>
      </c>
      <c r="B22" t="s">
        <v>107</v>
      </c>
      <c r="C22" s="1">
        <v>42700</v>
      </c>
      <c r="D22" s="1">
        <v>72100</v>
      </c>
      <c r="E22" s="2">
        <f>(Table2[[#This Row],[Mid-Career Median Salary]]-Table2[[#This Row],[Starting Median Salary]])/Table2[[#This Row],[Starting Median Salary]]</f>
        <v>0.68852459016393441</v>
      </c>
      <c r="F22" s="1">
        <v>30800</v>
      </c>
      <c r="G22" s="1">
        <v>47000</v>
      </c>
      <c r="H22" s="1">
        <v>92200</v>
      </c>
      <c r="I22" s="1">
        <v>132000</v>
      </c>
    </row>
    <row r="23" spans="1:9" x14ac:dyDescent="0.15">
      <c r="A23" t="s">
        <v>143</v>
      </c>
      <c r="B23" t="s">
        <v>107</v>
      </c>
      <c r="C23" s="1">
        <v>49200</v>
      </c>
      <c r="D23" s="1">
        <v>84300</v>
      </c>
      <c r="E23" s="2">
        <f>(Table2[[#This Row],[Mid-Career Median Salary]]-Table2[[#This Row],[Starting Median Salary]])/Table2[[#This Row],[Starting Median Salary]]</f>
        <v>0.71341463414634143</v>
      </c>
      <c r="F23" s="1">
        <v>46000</v>
      </c>
      <c r="G23" s="1">
        <v>62400</v>
      </c>
      <c r="H23" s="1">
        <v>115000</v>
      </c>
      <c r="I23" s="1">
        <v>155000</v>
      </c>
    </row>
    <row r="24" spans="1:9" x14ac:dyDescent="0.15">
      <c r="A24" t="s">
        <v>127</v>
      </c>
      <c r="B24" t="s">
        <v>107</v>
      </c>
      <c r="C24" s="1">
        <v>45700</v>
      </c>
      <c r="D24" s="1">
        <v>87000</v>
      </c>
      <c r="E24" s="2">
        <f>(Table2[[#This Row],[Mid-Career Median Salary]]-Table2[[#This Row],[Starting Median Salary]])/Table2[[#This Row],[Starting Median Salary]]</f>
        <v>0.90371991247264771</v>
      </c>
      <c r="F24" s="1">
        <v>45400</v>
      </c>
      <c r="G24" s="1">
        <v>62500</v>
      </c>
      <c r="H24" s="1">
        <v>119000</v>
      </c>
      <c r="I24" s="1">
        <v>158000</v>
      </c>
    </row>
    <row r="25" spans="1:9" x14ac:dyDescent="0.15">
      <c r="A25" t="s">
        <v>139</v>
      </c>
      <c r="B25" t="s">
        <v>107</v>
      </c>
      <c r="C25" s="1">
        <v>45100</v>
      </c>
      <c r="D25" s="1">
        <v>84700</v>
      </c>
      <c r="E25" s="2">
        <f>(Table2[[#This Row],[Mid-Career Median Salary]]-Table2[[#This Row],[Starting Median Salary]])/Table2[[#This Row],[Starting Median Salary]]</f>
        <v>0.87804878048780488</v>
      </c>
      <c r="F25" s="1">
        <v>47400</v>
      </c>
      <c r="G25" s="1">
        <v>62500</v>
      </c>
      <c r="H25" s="1">
        <v>113000</v>
      </c>
      <c r="I25" s="1">
        <v>154000</v>
      </c>
    </row>
    <row r="26" spans="1:9" x14ac:dyDescent="0.15">
      <c r="A26" t="s">
        <v>171</v>
      </c>
      <c r="B26" t="s">
        <v>107</v>
      </c>
      <c r="C26" s="1">
        <v>45500</v>
      </c>
      <c r="D26" s="1">
        <v>80400</v>
      </c>
      <c r="E26" s="2">
        <f>(Table2[[#This Row],[Mid-Career Median Salary]]-Table2[[#This Row],[Starting Median Salary]])/Table2[[#This Row],[Starting Median Salary]]</f>
        <v>0.76703296703296708</v>
      </c>
      <c r="F26" s="1">
        <v>44500</v>
      </c>
      <c r="G26" s="1">
        <v>57800</v>
      </c>
      <c r="H26" s="1">
        <v>108000</v>
      </c>
      <c r="I26" s="1">
        <v>153000</v>
      </c>
    </row>
    <row r="27" spans="1:9" x14ac:dyDescent="0.15">
      <c r="A27" t="s">
        <v>156</v>
      </c>
      <c r="B27" t="s">
        <v>107</v>
      </c>
      <c r="C27" s="1">
        <v>47800</v>
      </c>
      <c r="D27" s="1">
        <v>82400</v>
      </c>
      <c r="E27" s="2">
        <f>(Table2[[#This Row],[Mid-Career Median Salary]]-Table2[[#This Row],[Starting Median Salary]])/Table2[[#This Row],[Starting Median Salary]]</f>
        <v>0.72384937238493718</v>
      </c>
      <c r="F27" s="1">
        <v>42900</v>
      </c>
      <c r="G27" s="1">
        <v>59600</v>
      </c>
      <c r="H27" s="1">
        <v>111000</v>
      </c>
      <c r="I27" s="1">
        <v>154000</v>
      </c>
    </row>
    <row r="28" spans="1:9" x14ac:dyDescent="0.15">
      <c r="A28" t="s">
        <v>61</v>
      </c>
      <c r="B28" t="s">
        <v>51</v>
      </c>
      <c r="C28" s="1">
        <v>47500</v>
      </c>
      <c r="D28" s="1">
        <v>103000</v>
      </c>
      <c r="E28" s="2">
        <f>(Table2[[#This Row],[Mid-Career Median Salary]]-Table2[[#This Row],[Starting Median Salary]])/Table2[[#This Row],[Starting Median Salary]]</f>
        <v>1.168421052631579</v>
      </c>
      <c r="F28" s="1" t="s">
        <v>11</v>
      </c>
      <c r="G28" s="1">
        <v>69400</v>
      </c>
      <c r="H28" s="1">
        <v>141000</v>
      </c>
      <c r="I28" s="1" t="s">
        <v>11</v>
      </c>
    </row>
    <row r="29" spans="1:9" x14ac:dyDescent="0.15">
      <c r="A29" t="s">
        <v>16</v>
      </c>
      <c r="B29" t="s">
        <v>9</v>
      </c>
      <c r="C29" s="1">
        <v>61800</v>
      </c>
      <c r="D29" s="1">
        <v>111000</v>
      </c>
      <c r="E29" s="2">
        <f>(Table2[[#This Row],[Mid-Career Median Salary]]-Table2[[#This Row],[Starting Median Salary]])/Table2[[#This Row],[Starting Median Salary]]</f>
        <v>0.79611650485436891</v>
      </c>
      <c r="F29" s="1">
        <v>63300</v>
      </c>
      <c r="G29" s="1">
        <v>80100</v>
      </c>
      <c r="H29" s="1">
        <v>150000</v>
      </c>
      <c r="I29" s="1">
        <v>209000</v>
      </c>
    </row>
    <row r="30" spans="1:9" x14ac:dyDescent="0.15">
      <c r="A30" t="s">
        <v>132</v>
      </c>
      <c r="B30" t="s">
        <v>107</v>
      </c>
      <c r="C30" s="1">
        <v>48400</v>
      </c>
      <c r="D30" s="1">
        <v>86000</v>
      </c>
      <c r="E30" s="2">
        <f>(Table2[[#This Row],[Mid-Career Median Salary]]-Table2[[#This Row],[Starting Median Salary]])/Table2[[#This Row],[Starting Median Salary]]</f>
        <v>0.77685950413223137</v>
      </c>
      <c r="F30" s="1">
        <v>50500</v>
      </c>
      <c r="G30" s="1">
        <v>61800</v>
      </c>
      <c r="H30" s="1">
        <v>111000</v>
      </c>
      <c r="I30" s="1">
        <v>150000</v>
      </c>
    </row>
    <row r="31" spans="1:9" x14ac:dyDescent="0.15">
      <c r="A31" t="s">
        <v>208</v>
      </c>
      <c r="B31" t="s">
        <v>107</v>
      </c>
      <c r="C31" s="1">
        <v>43500</v>
      </c>
      <c r="D31" s="1">
        <v>73100</v>
      </c>
      <c r="E31" s="2">
        <f>(Table2[[#This Row],[Mid-Career Median Salary]]-Table2[[#This Row],[Starting Median Salary]])/Table2[[#This Row],[Starting Median Salary]]</f>
        <v>0.68045977011494252</v>
      </c>
      <c r="F31" s="1">
        <v>39500</v>
      </c>
      <c r="G31" s="1">
        <v>51600</v>
      </c>
      <c r="H31" s="1">
        <v>97000</v>
      </c>
      <c r="I31" s="1">
        <v>137000</v>
      </c>
    </row>
    <row r="32" spans="1:9" x14ac:dyDescent="0.15">
      <c r="A32" t="s">
        <v>74</v>
      </c>
      <c r="B32" t="s">
        <v>51</v>
      </c>
      <c r="C32" s="1">
        <v>46400</v>
      </c>
      <c r="D32" s="1">
        <v>85800</v>
      </c>
      <c r="E32" s="2">
        <f>(Table2[[#This Row],[Mid-Career Median Salary]]-Table2[[#This Row],[Starting Median Salary]])/Table2[[#This Row],[Starting Median Salary]]</f>
        <v>0.84913793103448276</v>
      </c>
      <c r="F32" s="1" t="s">
        <v>11</v>
      </c>
      <c r="G32" s="1">
        <v>63500</v>
      </c>
      <c r="H32" s="1">
        <v>129000</v>
      </c>
      <c r="I32" s="1" t="s">
        <v>11</v>
      </c>
    </row>
    <row r="33" spans="1:9" x14ac:dyDescent="0.15">
      <c r="A33" t="s">
        <v>52</v>
      </c>
      <c r="B33" t="s">
        <v>51</v>
      </c>
      <c r="C33" s="1">
        <v>52800</v>
      </c>
      <c r="D33" s="1">
        <v>108000</v>
      </c>
      <c r="E33" s="2">
        <f>(Table2[[#This Row],[Mid-Career Median Salary]]-Table2[[#This Row],[Starting Median Salary]])/Table2[[#This Row],[Starting Median Salary]]</f>
        <v>1.0454545454545454</v>
      </c>
      <c r="F33" s="1">
        <v>60000</v>
      </c>
      <c r="G33" s="1">
        <v>76700</v>
      </c>
      <c r="H33" s="1">
        <v>167000</v>
      </c>
      <c r="I33" s="1">
        <v>265000</v>
      </c>
    </row>
    <row r="34" spans="1:9" x14ac:dyDescent="0.15">
      <c r="A34" t="s">
        <v>56</v>
      </c>
      <c r="B34" t="s">
        <v>51</v>
      </c>
      <c r="C34" s="1">
        <v>50200</v>
      </c>
      <c r="D34" s="1">
        <v>106000</v>
      </c>
      <c r="E34" s="2">
        <f>(Table2[[#This Row],[Mid-Career Median Salary]]-Table2[[#This Row],[Starting Median Salary]])/Table2[[#This Row],[Starting Median Salary]]</f>
        <v>1.1115537848605577</v>
      </c>
      <c r="F34" s="1" t="s">
        <v>11</v>
      </c>
      <c r="G34" s="1">
        <v>65600</v>
      </c>
      <c r="H34" s="1">
        <v>143000</v>
      </c>
      <c r="I34" s="1" t="s">
        <v>11</v>
      </c>
    </row>
    <row r="35" spans="1:9" x14ac:dyDescent="0.15">
      <c r="A35" t="s">
        <v>83</v>
      </c>
      <c r="B35" t="s">
        <v>51</v>
      </c>
      <c r="C35" s="1">
        <v>38500</v>
      </c>
      <c r="D35" s="1">
        <v>81400</v>
      </c>
      <c r="E35" s="2">
        <f>(Table2[[#This Row],[Mid-Career Median Salary]]-Table2[[#This Row],[Starting Median Salary]])/Table2[[#This Row],[Starting Median Salary]]</f>
        <v>1.1142857142857143</v>
      </c>
      <c r="F35" s="1" t="s">
        <v>11</v>
      </c>
      <c r="G35" s="1">
        <v>43000</v>
      </c>
      <c r="H35" s="1">
        <v>148000</v>
      </c>
      <c r="I35" s="1" t="s">
        <v>11</v>
      </c>
    </row>
    <row r="36" spans="1:9" x14ac:dyDescent="0.15">
      <c r="A36" t="s">
        <v>19</v>
      </c>
      <c r="B36" t="s">
        <v>9</v>
      </c>
      <c r="C36" s="1">
        <v>58100</v>
      </c>
      <c r="D36" s="1">
        <v>106000</v>
      </c>
      <c r="E36" s="2">
        <f>(Table2[[#This Row],[Mid-Career Median Salary]]-Table2[[#This Row],[Starting Median Salary]])/Table2[[#This Row],[Starting Median Salary]]</f>
        <v>0.82444061962134252</v>
      </c>
      <c r="F36" s="1">
        <v>62200</v>
      </c>
      <c r="G36" s="1">
        <v>87900</v>
      </c>
      <c r="H36" s="1">
        <v>142000</v>
      </c>
      <c r="I36" s="1">
        <v>201000</v>
      </c>
    </row>
    <row r="37" spans="1:9" x14ac:dyDescent="0.15">
      <c r="A37" t="s">
        <v>176</v>
      </c>
      <c r="B37" t="s">
        <v>107</v>
      </c>
      <c r="C37" s="1">
        <v>44800</v>
      </c>
      <c r="D37" s="1">
        <v>79000</v>
      </c>
      <c r="E37" s="2">
        <f>(Table2[[#This Row],[Mid-Career Median Salary]]-Table2[[#This Row],[Starting Median Salary]])/Table2[[#This Row],[Starting Median Salary]]</f>
        <v>0.7633928571428571</v>
      </c>
      <c r="F37" s="1">
        <v>43800</v>
      </c>
      <c r="G37" s="1">
        <v>57100</v>
      </c>
      <c r="H37" s="1">
        <v>112000</v>
      </c>
      <c r="I37" s="1">
        <v>150000</v>
      </c>
    </row>
    <row r="38" spans="1:9" x14ac:dyDescent="0.15">
      <c r="A38" t="s">
        <v>105</v>
      </c>
      <c r="B38" t="s">
        <v>98</v>
      </c>
      <c r="C38" s="1">
        <v>59400</v>
      </c>
      <c r="D38" s="1">
        <v>107000</v>
      </c>
      <c r="E38" s="2">
        <f>(Table2[[#This Row],[Mid-Career Median Salary]]-Table2[[#This Row],[Starting Median Salary]])/Table2[[#This Row],[Starting Median Salary]]</f>
        <v>0.80134680134680136</v>
      </c>
      <c r="F38" s="1">
        <v>50300</v>
      </c>
      <c r="G38" s="1">
        <v>71900</v>
      </c>
      <c r="H38" s="1">
        <v>161000</v>
      </c>
      <c r="I38" s="1">
        <v>241000</v>
      </c>
    </row>
    <row r="39" spans="1:9" x14ac:dyDescent="0.15">
      <c r="A39" t="s">
        <v>14</v>
      </c>
      <c r="B39" t="s">
        <v>9</v>
      </c>
      <c r="C39" s="1">
        <v>62200</v>
      </c>
      <c r="D39" s="1">
        <v>114000</v>
      </c>
      <c r="E39" s="2">
        <f>(Table2[[#This Row],[Mid-Career Median Salary]]-Table2[[#This Row],[Starting Median Salary]])/Table2[[#This Row],[Starting Median Salary]]</f>
        <v>0.83279742765273312</v>
      </c>
      <c r="F39" s="1" t="s">
        <v>11</v>
      </c>
      <c r="G39" s="1">
        <v>80200</v>
      </c>
      <c r="H39" s="1">
        <v>142000</v>
      </c>
      <c r="I39" s="1" t="s">
        <v>11</v>
      </c>
    </row>
    <row r="40" spans="1:9" x14ac:dyDescent="0.15">
      <c r="A40" t="s">
        <v>103</v>
      </c>
      <c r="B40" t="s">
        <v>98</v>
      </c>
      <c r="C40" s="1">
        <v>60300</v>
      </c>
      <c r="D40" s="1">
        <v>110000</v>
      </c>
      <c r="E40" s="2">
        <f>(Table2[[#This Row],[Mid-Career Median Salary]]-Table2[[#This Row],[Starting Median Salary]])/Table2[[#This Row],[Starting Median Salary]]</f>
        <v>0.82421227197346603</v>
      </c>
      <c r="F40" s="1">
        <v>56800</v>
      </c>
      <c r="G40" s="1">
        <v>79800</v>
      </c>
      <c r="H40" s="1">
        <v>160000</v>
      </c>
      <c r="I40" s="1">
        <v>210000</v>
      </c>
    </row>
    <row r="41" spans="1:9" x14ac:dyDescent="0.15">
      <c r="A41" t="s">
        <v>97</v>
      </c>
      <c r="B41" t="s">
        <v>98</v>
      </c>
      <c r="C41" s="1">
        <v>58000</v>
      </c>
      <c r="D41" s="1">
        <v>134000</v>
      </c>
      <c r="E41" s="2">
        <f>(Table2[[#This Row],[Mid-Career Median Salary]]-Table2[[#This Row],[Starting Median Salary]])/Table2[[#This Row],[Starting Median Salary]]</f>
        <v>1.3103448275862069</v>
      </c>
      <c r="F41" s="1">
        <v>63100</v>
      </c>
      <c r="G41" s="1">
        <v>90200</v>
      </c>
      <c r="H41" s="1">
        <v>234000</v>
      </c>
      <c r="I41" s="1">
        <v>321000</v>
      </c>
    </row>
    <row r="42" spans="1:9" x14ac:dyDescent="0.15">
      <c r="A42" t="s">
        <v>60</v>
      </c>
      <c r="B42" t="s">
        <v>51</v>
      </c>
      <c r="C42" s="1">
        <v>46100</v>
      </c>
      <c r="D42" s="1">
        <v>104000</v>
      </c>
      <c r="E42" s="2">
        <f>(Table2[[#This Row],[Mid-Career Median Salary]]-Table2[[#This Row],[Starting Median Salary]])/Table2[[#This Row],[Starting Median Salary]]</f>
        <v>1.2559652928416485</v>
      </c>
      <c r="F42" s="1" t="s">
        <v>11</v>
      </c>
      <c r="G42" s="1">
        <v>70500</v>
      </c>
      <c r="H42" s="1">
        <v>146000</v>
      </c>
      <c r="I42" s="1" t="s">
        <v>11</v>
      </c>
    </row>
    <row r="43" spans="1:9" x14ac:dyDescent="0.15">
      <c r="A43" t="s">
        <v>80</v>
      </c>
      <c r="B43" t="s">
        <v>51</v>
      </c>
      <c r="C43" s="1">
        <v>42000</v>
      </c>
      <c r="D43" s="1">
        <v>83500</v>
      </c>
      <c r="E43" s="2">
        <f>(Table2[[#This Row],[Mid-Career Median Salary]]-Table2[[#This Row],[Starting Median Salary]])/Table2[[#This Row],[Starting Median Salary]]</f>
        <v>0.98809523809523814</v>
      </c>
      <c r="F43" s="1" t="s">
        <v>11</v>
      </c>
      <c r="G43" s="1">
        <v>62100</v>
      </c>
      <c r="H43" s="1">
        <v>122000</v>
      </c>
      <c r="I43" s="1" t="s">
        <v>11</v>
      </c>
    </row>
    <row r="44" spans="1:9" x14ac:dyDescent="0.15">
      <c r="A44" t="s">
        <v>72</v>
      </c>
      <c r="B44" t="s">
        <v>51</v>
      </c>
      <c r="C44" s="1">
        <v>41400</v>
      </c>
      <c r="D44" s="1">
        <v>88300</v>
      </c>
      <c r="E44" s="2">
        <f>(Table2[[#This Row],[Mid-Career Median Salary]]-Table2[[#This Row],[Starting Median Salary]])/Table2[[#This Row],[Starting Median Salary]]</f>
        <v>1.1328502415458936</v>
      </c>
      <c r="F44" s="1">
        <v>49500</v>
      </c>
      <c r="G44" s="1">
        <v>57400</v>
      </c>
      <c r="H44" s="1">
        <v>133000</v>
      </c>
      <c r="I44" s="1">
        <v>185000</v>
      </c>
    </row>
    <row r="45" spans="1:9" x14ac:dyDescent="0.15">
      <c r="A45" t="s">
        <v>241</v>
      </c>
      <c r="B45" t="s">
        <v>107</v>
      </c>
      <c r="C45" s="1">
        <v>40200</v>
      </c>
      <c r="D45" s="1">
        <v>67500</v>
      </c>
      <c r="E45" s="2">
        <f>(Table2[[#This Row],[Mid-Career Median Salary]]-Table2[[#This Row],[Starting Median Salary]])/Table2[[#This Row],[Starting Median Salary]]</f>
        <v>0.67910447761194026</v>
      </c>
      <c r="F45" s="1">
        <v>38400</v>
      </c>
      <c r="G45" s="1">
        <v>52000</v>
      </c>
      <c r="H45" s="1">
        <v>98700</v>
      </c>
      <c r="I45" s="1">
        <v>151000</v>
      </c>
    </row>
    <row r="46" spans="1:9" x14ac:dyDescent="0.15">
      <c r="A46" t="s">
        <v>216</v>
      </c>
      <c r="B46" t="s">
        <v>107</v>
      </c>
      <c r="C46" s="1">
        <v>40300</v>
      </c>
      <c r="D46" s="1">
        <v>72100</v>
      </c>
      <c r="E46" s="2">
        <f>(Table2[[#This Row],[Mid-Career Median Salary]]-Table2[[#This Row],[Starting Median Salary]])/Table2[[#This Row],[Starting Median Salary]]</f>
        <v>0.78908188585607941</v>
      </c>
      <c r="F46" s="1">
        <v>37900</v>
      </c>
      <c r="G46" s="1">
        <v>52800</v>
      </c>
      <c r="H46" s="1">
        <v>95400</v>
      </c>
      <c r="I46" s="1">
        <v>135000</v>
      </c>
    </row>
    <row r="47" spans="1:9" x14ac:dyDescent="0.15">
      <c r="A47" t="s">
        <v>229</v>
      </c>
      <c r="B47" t="s">
        <v>107</v>
      </c>
      <c r="C47" s="1">
        <v>38600</v>
      </c>
      <c r="D47" s="1">
        <v>70900</v>
      </c>
      <c r="E47" s="2">
        <f>(Table2[[#This Row],[Mid-Career Median Salary]]-Table2[[#This Row],[Starting Median Salary]])/Table2[[#This Row],[Starting Median Salary]]</f>
        <v>0.83678756476683935</v>
      </c>
      <c r="F47" s="1">
        <v>36000</v>
      </c>
      <c r="G47" s="1">
        <v>50500</v>
      </c>
      <c r="H47" s="1">
        <v>93100</v>
      </c>
      <c r="I47" s="1">
        <v>117000</v>
      </c>
    </row>
    <row r="48" spans="1:9" x14ac:dyDescent="0.15">
      <c r="A48" t="s">
        <v>27</v>
      </c>
      <c r="B48" t="s">
        <v>9</v>
      </c>
      <c r="C48" s="1">
        <v>52700</v>
      </c>
      <c r="D48" s="1">
        <v>80700</v>
      </c>
      <c r="E48" s="2">
        <f>(Table2[[#This Row],[Mid-Career Median Salary]]-Table2[[#This Row],[Starting Median Salary]])/Table2[[#This Row],[Starting Median Salary]]</f>
        <v>0.53130929791271342</v>
      </c>
      <c r="F48" s="1">
        <v>49800</v>
      </c>
      <c r="G48" s="1">
        <v>64000</v>
      </c>
      <c r="H48" s="1">
        <v>106000</v>
      </c>
      <c r="I48" s="1">
        <v>142000</v>
      </c>
    </row>
    <row r="49" spans="1:9" x14ac:dyDescent="0.15">
      <c r="A49" t="s">
        <v>96</v>
      </c>
      <c r="B49" t="s">
        <v>51</v>
      </c>
      <c r="C49" s="1">
        <v>39500</v>
      </c>
      <c r="D49" s="1">
        <v>63900</v>
      </c>
      <c r="E49" s="2">
        <f>(Table2[[#This Row],[Mid-Career Median Salary]]-Table2[[#This Row],[Starting Median Salary]])/Table2[[#This Row],[Starting Median Salary]]</f>
        <v>0.61772151898734173</v>
      </c>
      <c r="F49" s="1">
        <v>38800</v>
      </c>
      <c r="G49" s="1">
        <v>47200</v>
      </c>
      <c r="H49" s="1">
        <v>91600</v>
      </c>
      <c r="I49" s="1">
        <v>120000</v>
      </c>
    </row>
    <row r="50" spans="1:9" x14ac:dyDescent="0.15">
      <c r="A50" t="s">
        <v>210</v>
      </c>
      <c r="B50" t="s">
        <v>107</v>
      </c>
      <c r="C50" s="1">
        <v>42400</v>
      </c>
      <c r="D50" s="1">
        <v>72600</v>
      </c>
      <c r="E50" s="2">
        <f>(Table2[[#This Row],[Mid-Career Median Salary]]-Table2[[#This Row],[Starting Median Salary]])/Table2[[#This Row],[Starting Median Salary]]</f>
        <v>0.71226415094339623</v>
      </c>
      <c r="F50" s="1">
        <v>43300</v>
      </c>
      <c r="G50" s="1">
        <v>56100</v>
      </c>
      <c r="H50" s="1">
        <v>99600</v>
      </c>
      <c r="I50" s="1">
        <v>151000</v>
      </c>
    </row>
    <row r="51" spans="1:9" x14ac:dyDescent="0.15">
      <c r="A51" t="s">
        <v>226</v>
      </c>
      <c r="B51" t="s">
        <v>107</v>
      </c>
      <c r="C51" s="1">
        <v>42600</v>
      </c>
      <c r="D51" s="1">
        <v>71100</v>
      </c>
      <c r="E51" s="2">
        <f>(Table2[[#This Row],[Mid-Career Median Salary]]-Table2[[#This Row],[Starting Median Salary]])/Table2[[#This Row],[Starting Median Salary]]</f>
        <v>0.66901408450704225</v>
      </c>
      <c r="F51" s="1">
        <v>40700</v>
      </c>
      <c r="G51" s="1">
        <v>53000</v>
      </c>
      <c r="H51" s="1">
        <v>99500</v>
      </c>
      <c r="I51" s="1">
        <v>137000</v>
      </c>
    </row>
    <row r="52" spans="1:9" x14ac:dyDescent="0.15">
      <c r="A52" t="s">
        <v>195</v>
      </c>
      <c r="B52" t="s">
        <v>107</v>
      </c>
      <c r="C52" s="1">
        <v>43200</v>
      </c>
      <c r="D52" s="1">
        <v>75500</v>
      </c>
      <c r="E52" s="2">
        <f>(Table2[[#This Row],[Mid-Career Median Salary]]-Table2[[#This Row],[Starting Median Salary]])/Table2[[#This Row],[Starting Median Salary]]</f>
        <v>0.74768518518518523</v>
      </c>
      <c r="F52" s="1">
        <v>40500</v>
      </c>
      <c r="G52" s="1">
        <v>55800</v>
      </c>
      <c r="H52" s="1">
        <v>98200</v>
      </c>
      <c r="I52" s="1">
        <v>136000</v>
      </c>
    </row>
    <row r="53" spans="1:9" x14ac:dyDescent="0.15">
      <c r="A53" t="s">
        <v>49</v>
      </c>
      <c r="B53" t="s">
        <v>30</v>
      </c>
      <c r="C53" s="1">
        <v>42100</v>
      </c>
      <c r="D53" s="1">
        <v>73000</v>
      </c>
      <c r="E53" s="2">
        <f>(Table2[[#This Row],[Mid-Career Median Salary]]-Table2[[#This Row],[Starting Median Salary]])/Table2[[#This Row],[Starting Median Salary]]</f>
        <v>0.73396674584323041</v>
      </c>
      <c r="F53" s="1">
        <v>39600</v>
      </c>
      <c r="G53" s="1">
        <v>52800</v>
      </c>
      <c r="H53" s="1">
        <v>107000</v>
      </c>
      <c r="I53" s="1">
        <v>156000</v>
      </c>
    </row>
    <row r="54" spans="1:9" x14ac:dyDescent="0.15">
      <c r="A54" t="s">
        <v>49</v>
      </c>
      <c r="B54" t="s">
        <v>107</v>
      </c>
      <c r="C54" s="1">
        <v>42100</v>
      </c>
      <c r="D54" s="1">
        <v>73000</v>
      </c>
      <c r="E54" s="2">
        <f>(Table2[[#This Row],[Mid-Career Median Salary]]-Table2[[#This Row],[Starting Median Salary]])/Table2[[#This Row],[Starting Median Salary]]</f>
        <v>0.73396674584323041</v>
      </c>
      <c r="F54" s="1">
        <v>39600</v>
      </c>
      <c r="G54" s="1">
        <v>52800</v>
      </c>
      <c r="H54" s="1">
        <v>107000</v>
      </c>
      <c r="I54" s="1">
        <v>156000</v>
      </c>
    </row>
    <row r="55" spans="1:9" x14ac:dyDescent="0.15">
      <c r="A55" t="s">
        <v>94</v>
      </c>
      <c r="B55" t="s">
        <v>51</v>
      </c>
      <c r="C55" s="1">
        <v>42000</v>
      </c>
      <c r="D55" s="1">
        <v>69800</v>
      </c>
      <c r="E55" s="2">
        <f>(Table2[[#This Row],[Mid-Career Median Salary]]-Table2[[#This Row],[Starting Median Salary]])/Table2[[#This Row],[Starting Median Salary]]</f>
        <v>0.66190476190476188</v>
      </c>
      <c r="F55" s="1" t="s">
        <v>11</v>
      </c>
      <c r="G55" s="1">
        <v>55000</v>
      </c>
      <c r="H55" s="1">
        <v>94000</v>
      </c>
      <c r="I55" s="1" t="s">
        <v>11</v>
      </c>
    </row>
    <row r="56" spans="1:9" x14ac:dyDescent="0.15">
      <c r="A56" t="s">
        <v>71</v>
      </c>
      <c r="B56" t="s">
        <v>51</v>
      </c>
      <c r="C56" s="1">
        <v>49100</v>
      </c>
      <c r="D56" s="1">
        <v>92800</v>
      </c>
      <c r="E56" s="2">
        <f>(Table2[[#This Row],[Mid-Career Median Salary]]-Table2[[#This Row],[Starting Median Salary]])/Table2[[#This Row],[Starting Median Salary]]</f>
        <v>0.89002036659877803</v>
      </c>
      <c r="F56" s="1" t="s">
        <v>11</v>
      </c>
      <c r="G56" s="1">
        <v>55800</v>
      </c>
      <c r="H56" s="1">
        <v>185000</v>
      </c>
      <c r="I56" s="1" t="s">
        <v>11</v>
      </c>
    </row>
    <row r="57" spans="1:9" x14ac:dyDescent="0.15">
      <c r="A57" t="s">
        <v>128</v>
      </c>
      <c r="B57" t="s">
        <v>107</v>
      </c>
      <c r="C57" s="1">
        <v>47800</v>
      </c>
      <c r="D57" s="1">
        <v>86900</v>
      </c>
      <c r="E57" s="2">
        <f>(Table2[[#This Row],[Mid-Career Median Salary]]-Table2[[#This Row],[Starting Median Salary]])/Table2[[#This Row],[Starting Median Salary]]</f>
        <v>0.81799163179916323</v>
      </c>
      <c r="F57" s="1">
        <v>51300</v>
      </c>
      <c r="G57" s="1">
        <v>67200</v>
      </c>
      <c r="H57" s="1">
        <v>114000</v>
      </c>
      <c r="I57" s="1">
        <v>150000</v>
      </c>
    </row>
    <row r="58" spans="1:9" x14ac:dyDescent="0.15">
      <c r="A58" t="s">
        <v>18</v>
      </c>
      <c r="B58" t="s">
        <v>9</v>
      </c>
      <c r="C58" s="1">
        <v>58300</v>
      </c>
      <c r="D58" s="1">
        <v>106000</v>
      </c>
      <c r="E58" s="2">
        <f>(Table2[[#This Row],[Mid-Career Median Salary]]-Table2[[#This Row],[Starting Median Salary]])/Table2[[#This Row],[Starting Median Salary]]</f>
        <v>0.81818181818181823</v>
      </c>
      <c r="F58" s="1">
        <v>67200</v>
      </c>
      <c r="G58" s="1">
        <v>85200</v>
      </c>
      <c r="H58" s="1">
        <v>137000</v>
      </c>
      <c r="I58" s="1">
        <v>183000</v>
      </c>
    </row>
    <row r="59" spans="1:9" x14ac:dyDescent="0.15">
      <c r="A59" t="s">
        <v>203</v>
      </c>
      <c r="B59" t="s">
        <v>107</v>
      </c>
      <c r="C59" s="1">
        <v>41800</v>
      </c>
      <c r="D59" s="1">
        <v>74000</v>
      </c>
      <c r="E59" s="2">
        <f>(Table2[[#This Row],[Mid-Career Median Salary]]-Table2[[#This Row],[Starting Median Salary]])/Table2[[#This Row],[Starting Median Salary]]</f>
        <v>0.77033492822966509</v>
      </c>
      <c r="F59" s="1">
        <v>43000</v>
      </c>
      <c r="G59" s="1">
        <v>55300</v>
      </c>
      <c r="H59" s="1">
        <v>99900</v>
      </c>
      <c r="I59" s="1">
        <v>145000</v>
      </c>
    </row>
    <row r="60" spans="1:9" x14ac:dyDescent="0.15">
      <c r="A60" t="s">
        <v>75</v>
      </c>
      <c r="B60" t="s">
        <v>51</v>
      </c>
      <c r="C60" s="1">
        <v>44700</v>
      </c>
      <c r="D60" s="1">
        <v>85800</v>
      </c>
      <c r="E60" s="2">
        <f>(Table2[[#This Row],[Mid-Career Median Salary]]-Table2[[#This Row],[Starting Median Salary]])/Table2[[#This Row],[Starting Median Salary]]</f>
        <v>0.91946308724832215</v>
      </c>
      <c r="F60" s="1" t="s">
        <v>11</v>
      </c>
      <c r="G60" s="1">
        <v>66300</v>
      </c>
      <c r="H60" s="1">
        <v>132000</v>
      </c>
      <c r="I60" s="1" t="s">
        <v>11</v>
      </c>
    </row>
    <row r="61" spans="1:9" x14ac:dyDescent="0.15">
      <c r="A61" t="s">
        <v>90</v>
      </c>
      <c r="B61" t="s">
        <v>51</v>
      </c>
      <c r="C61" s="1">
        <v>42600</v>
      </c>
      <c r="D61" s="1">
        <v>76600</v>
      </c>
      <c r="E61" s="2">
        <f>(Table2[[#This Row],[Mid-Career Median Salary]]-Table2[[#This Row],[Starting Median Salary]])/Table2[[#This Row],[Starting Median Salary]]</f>
        <v>0.7981220657276995</v>
      </c>
      <c r="F61" s="1" t="s">
        <v>11</v>
      </c>
      <c r="G61" s="1">
        <v>65100</v>
      </c>
      <c r="H61" s="1">
        <v>116000</v>
      </c>
      <c r="I61" s="1" t="s">
        <v>11</v>
      </c>
    </row>
    <row r="62" spans="1:9" x14ac:dyDescent="0.15">
      <c r="A62" t="s">
        <v>85</v>
      </c>
      <c r="B62" t="s">
        <v>51</v>
      </c>
      <c r="C62" s="1">
        <v>44500</v>
      </c>
      <c r="D62" s="1">
        <v>80600</v>
      </c>
      <c r="E62" s="2">
        <f>(Table2[[#This Row],[Mid-Career Median Salary]]-Table2[[#This Row],[Starting Median Salary]])/Table2[[#This Row],[Starting Median Salary]]</f>
        <v>0.81123595505617974</v>
      </c>
      <c r="F62" s="1" t="s">
        <v>11</v>
      </c>
      <c r="G62" s="1">
        <v>49300</v>
      </c>
      <c r="H62" s="1">
        <v>101000</v>
      </c>
      <c r="I62" s="1" t="s">
        <v>11</v>
      </c>
    </row>
    <row r="63" spans="1:9" x14ac:dyDescent="0.15">
      <c r="A63" t="s">
        <v>78</v>
      </c>
      <c r="B63" t="s">
        <v>51</v>
      </c>
      <c r="C63" s="1">
        <v>49200</v>
      </c>
      <c r="D63" s="1">
        <v>83700</v>
      </c>
      <c r="E63" s="2">
        <f>(Table2[[#This Row],[Mid-Career Median Salary]]-Table2[[#This Row],[Starting Median Salary]])/Table2[[#This Row],[Starting Median Salary]]</f>
        <v>0.70121951219512191</v>
      </c>
      <c r="F63" s="1" t="s">
        <v>11</v>
      </c>
      <c r="G63" s="1">
        <v>51900</v>
      </c>
      <c r="H63" s="1">
        <v>123000</v>
      </c>
      <c r="I63" s="1" t="s">
        <v>11</v>
      </c>
    </row>
    <row r="64" spans="1:9" x14ac:dyDescent="0.15">
      <c r="A64" t="s">
        <v>101</v>
      </c>
      <c r="B64" t="s">
        <v>98</v>
      </c>
      <c r="C64" s="1">
        <v>63400</v>
      </c>
      <c r="D64" s="1">
        <v>124000</v>
      </c>
      <c r="E64" s="2">
        <f>(Table2[[#This Row],[Mid-Career Median Salary]]-Table2[[#This Row],[Starting Median Salary]])/Table2[[#This Row],[Starting Median Salary]]</f>
        <v>0.95583596214511046</v>
      </c>
      <c r="F64" s="1">
        <v>54800</v>
      </c>
      <c r="G64" s="1">
        <v>86200</v>
      </c>
      <c r="H64" s="1">
        <v>179000</v>
      </c>
      <c r="I64" s="1">
        <v>288000</v>
      </c>
    </row>
    <row r="65" spans="1:9" x14ac:dyDescent="0.15">
      <c r="A65" t="s">
        <v>12</v>
      </c>
      <c r="B65" t="s">
        <v>9</v>
      </c>
      <c r="C65" s="1">
        <v>71800</v>
      </c>
      <c r="D65" s="1">
        <v>122000</v>
      </c>
      <c r="E65" s="2">
        <f>(Table2[[#This Row],[Mid-Career Median Salary]]-Table2[[#This Row],[Starting Median Salary]])/Table2[[#This Row],[Starting Median Salary]]</f>
        <v>0.69916434540389971</v>
      </c>
      <c r="F65" s="1" t="s">
        <v>11</v>
      </c>
      <c r="G65" s="1">
        <v>96000</v>
      </c>
      <c r="H65" s="1">
        <v>180000</v>
      </c>
      <c r="I65" s="1" t="s">
        <v>11</v>
      </c>
    </row>
    <row r="66" spans="1:9" x14ac:dyDescent="0.15">
      <c r="A66" t="s">
        <v>225</v>
      </c>
      <c r="B66" t="s">
        <v>107</v>
      </c>
      <c r="C66" s="1">
        <v>42600</v>
      </c>
      <c r="D66" s="1">
        <v>71300</v>
      </c>
      <c r="E66" s="2">
        <f>(Table2[[#This Row],[Mid-Career Median Salary]]-Table2[[#This Row],[Starting Median Salary]])/Table2[[#This Row],[Starting Median Salary]]</f>
        <v>0.67370892018779338</v>
      </c>
      <c r="F66" s="1">
        <v>36000</v>
      </c>
      <c r="G66" s="1">
        <v>56300</v>
      </c>
      <c r="H66" s="1">
        <v>94400</v>
      </c>
      <c r="I66" s="1">
        <v>117000</v>
      </c>
    </row>
    <row r="67" spans="1:9" x14ac:dyDescent="0.15">
      <c r="A67" t="s">
        <v>206</v>
      </c>
      <c r="B67" t="s">
        <v>107</v>
      </c>
      <c r="C67" s="1">
        <v>44900</v>
      </c>
      <c r="D67" s="1">
        <v>73400</v>
      </c>
      <c r="E67" s="2">
        <f>(Table2[[#This Row],[Mid-Career Median Salary]]-Table2[[#This Row],[Starting Median Salary]])/Table2[[#This Row],[Starting Median Salary]]</f>
        <v>0.63474387527839649</v>
      </c>
      <c r="F67" s="1">
        <v>35400</v>
      </c>
      <c r="G67" s="1">
        <v>49600</v>
      </c>
      <c r="H67" s="1">
        <v>101000</v>
      </c>
      <c r="I67" s="1">
        <v>143000</v>
      </c>
    </row>
    <row r="68" spans="1:9" x14ac:dyDescent="0.15">
      <c r="A68" t="s">
        <v>21</v>
      </c>
      <c r="B68" t="s">
        <v>9</v>
      </c>
      <c r="C68" s="1">
        <v>56000</v>
      </c>
      <c r="D68" s="1">
        <v>97800</v>
      </c>
      <c r="E68" s="2">
        <f>(Table2[[#This Row],[Mid-Career Median Salary]]-Table2[[#This Row],[Starting Median Salary]])/Table2[[#This Row],[Starting Median Salary]]</f>
        <v>0.74642857142857144</v>
      </c>
      <c r="F68" s="1">
        <v>56100</v>
      </c>
      <c r="G68" s="1">
        <v>77400</v>
      </c>
      <c r="H68" s="1">
        <v>121000</v>
      </c>
      <c r="I68" s="1">
        <v>165000</v>
      </c>
    </row>
    <row r="69" spans="1:9" x14ac:dyDescent="0.15">
      <c r="A69" t="s">
        <v>207</v>
      </c>
      <c r="B69" t="s">
        <v>107</v>
      </c>
      <c r="C69" s="1">
        <v>42000</v>
      </c>
      <c r="D69" s="1">
        <v>73400</v>
      </c>
      <c r="E69" s="2">
        <f>(Table2[[#This Row],[Mid-Career Median Salary]]-Table2[[#This Row],[Starting Median Salary]])/Table2[[#This Row],[Starting Median Salary]]</f>
        <v>0.74761904761904763</v>
      </c>
      <c r="F69" s="1">
        <v>39100</v>
      </c>
      <c r="G69" s="1">
        <v>55200</v>
      </c>
      <c r="H69" s="1">
        <v>105000</v>
      </c>
      <c r="I69" s="1">
        <v>142000</v>
      </c>
    </row>
    <row r="70" spans="1:9" x14ac:dyDescent="0.15">
      <c r="A70" t="s">
        <v>40</v>
      </c>
      <c r="B70" t="s">
        <v>30</v>
      </c>
      <c r="C70" s="1">
        <v>46300</v>
      </c>
      <c r="D70" s="1">
        <v>84000</v>
      </c>
      <c r="E70" s="2">
        <f>(Table2[[#This Row],[Mid-Career Median Salary]]-Table2[[#This Row],[Starting Median Salary]])/Table2[[#This Row],[Starting Median Salary]]</f>
        <v>0.81425485961123112</v>
      </c>
      <c r="F70" s="1">
        <v>43600</v>
      </c>
      <c r="G70" s="1">
        <v>60400</v>
      </c>
      <c r="H70" s="1">
        <v>119000</v>
      </c>
      <c r="I70" s="1">
        <v>178000</v>
      </c>
    </row>
    <row r="71" spans="1:9" x14ac:dyDescent="0.15">
      <c r="A71" t="s">
        <v>40</v>
      </c>
      <c r="B71" t="s">
        <v>107</v>
      </c>
      <c r="C71" s="1">
        <v>46300</v>
      </c>
      <c r="D71" s="1">
        <v>84000</v>
      </c>
      <c r="E71" s="2">
        <f>(Table2[[#This Row],[Mid-Career Median Salary]]-Table2[[#This Row],[Starting Median Salary]])/Table2[[#This Row],[Starting Median Salary]]</f>
        <v>0.81425485961123112</v>
      </c>
      <c r="F71" s="1">
        <v>43600</v>
      </c>
      <c r="G71" s="1">
        <v>60400</v>
      </c>
      <c r="H71" s="1">
        <v>119000</v>
      </c>
      <c r="I71" s="1">
        <v>178000</v>
      </c>
    </row>
    <row r="72" spans="1:9" x14ac:dyDescent="0.15">
      <c r="A72" t="s">
        <v>140</v>
      </c>
      <c r="B72" t="s">
        <v>107</v>
      </c>
      <c r="C72" s="1">
        <v>45400</v>
      </c>
      <c r="D72" s="1">
        <v>84600</v>
      </c>
      <c r="E72" s="2">
        <f>(Table2[[#This Row],[Mid-Career Median Salary]]-Table2[[#This Row],[Starting Median Salary]])/Table2[[#This Row],[Starting Median Salary]]</f>
        <v>0.86343612334801767</v>
      </c>
      <c r="F72" s="1">
        <v>44400</v>
      </c>
      <c r="G72" s="1">
        <v>60000</v>
      </c>
      <c r="H72" s="1">
        <v>109000</v>
      </c>
      <c r="I72" s="1">
        <v>147000</v>
      </c>
    </row>
    <row r="73" spans="1:9" x14ac:dyDescent="0.15">
      <c r="A73" t="s">
        <v>88</v>
      </c>
      <c r="B73" t="s">
        <v>51</v>
      </c>
      <c r="C73" s="1">
        <v>41800</v>
      </c>
      <c r="D73" s="1">
        <v>78900</v>
      </c>
      <c r="E73" s="2">
        <f>(Table2[[#This Row],[Mid-Career Median Salary]]-Table2[[#This Row],[Starting Median Salary]])/Table2[[#This Row],[Starting Median Salary]]</f>
        <v>0.88755980861244022</v>
      </c>
      <c r="F73" s="1" t="s">
        <v>11</v>
      </c>
      <c r="G73" s="1">
        <v>67200</v>
      </c>
      <c r="H73" s="1">
        <v>110000</v>
      </c>
      <c r="I73" s="1" t="s">
        <v>11</v>
      </c>
    </row>
    <row r="74" spans="1:9" x14ac:dyDescent="0.15">
      <c r="A74" t="s">
        <v>177</v>
      </c>
      <c r="B74" t="s">
        <v>107</v>
      </c>
      <c r="C74" s="1">
        <v>43300</v>
      </c>
      <c r="D74" s="1">
        <v>79000</v>
      </c>
      <c r="E74" s="2">
        <f>(Table2[[#This Row],[Mid-Career Median Salary]]-Table2[[#This Row],[Starting Median Salary]])/Table2[[#This Row],[Starting Median Salary]]</f>
        <v>0.82448036951501158</v>
      </c>
      <c r="F74" s="1">
        <v>37200</v>
      </c>
      <c r="G74" s="1">
        <v>54100</v>
      </c>
      <c r="H74" s="1">
        <v>106000</v>
      </c>
      <c r="I74" s="1">
        <v>138000</v>
      </c>
    </row>
    <row r="75" spans="1:9" x14ac:dyDescent="0.15">
      <c r="A75" t="s">
        <v>254</v>
      </c>
      <c r="B75" t="s">
        <v>107</v>
      </c>
      <c r="C75" s="1">
        <v>38700</v>
      </c>
      <c r="D75" s="1">
        <v>62600</v>
      </c>
      <c r="E75" s="2">
        <f>(Table2[[#This Row],[Mid-Career Median Salary]]-Table2[[#This Row],[Starting Median Salary]])/Table2[[#This Row],[Starting Median Salary]]</f>
        <v>0.61757105943152457</v>
      </c>
      <c r="F75" s="1">
        <v>36100</v>
      </c>
      <c r="G75" s="1">
        <v>45800</v>
      </c>
      <c r="H75" s="1">
        <v>87000</v>
      </c>
      <c r="I75" s="1">
        <v>124000</v>
      </c>
    </row>
    <row r="76" spans="1:9" x14ac:dyDescent="0.15">
      <c r="A76" t="s">
        <v>54</v>
      </c>
      <c r="B76" t="s">
        <v>51</v>
      </c>
      <c r="C76" s="1">
        <v>53900</v>
      </c>
      <c r="D76" s="1">
        <v>107000</v>
      </c>
      <c r="E76" s="2">
        <f>(Table2[[#This Row],[Mid-Career Median Salary]]-Table2[[#This Row],[Starting Median Salary]])/Table2[[#This Row],[Starting Median Salary]]</f>
        <v>0.98515769944341369</v>
      </c>
      <c r="F76" s="1">
        <v>70600</v>
      </c>
      <c r="G76" s="1">
        <v>79300</v>
      </c>
      <c r="H76" s="1">
        <v>144000</v>
      </c>
      <c r="I76" s="1">
        <v>204000</v>
      </c>
    </row>
    <row r="77" spans="1:9" x14ac:dyDescent="0.15">
      <c r="A77" t="s">
        <v>174</v>
      </c>
      <c r="B77" t="s">
        <v>107</v>
      </c>
      <c r="C77" s="1">
        <v>46500</v>
      </c>
      <c r="D77" s="1">
        <v>79400</v>
      </c>
      <c r="E77" s="2">
        <f>(Table2[[#This Row],[Mid-Career Median Salary]]-Table2[[#This Row],[Starting Median Salary]])/Table2[[#This Row],[Starting Median Salary]]</f>
        <v>0.7075268817204301</v>
      </c>
      <c r="F77" s="1">
        <v>38700</v>
      </c>
      <c r="G77" s="1">
        <v>51600</v>
      </c>
      <c r="H77" s="1">
        <v>114000</v>
      </c>
      <c r="I77" s="1">
        <v>158000</v>
      </c>
    </row>
    <row r="78" spans="1:9" x14ac:dyDescent="0.15">
      <c r="A78" t="s">
        <v>93</v>
      </c>
      <c r="B78" t="s">
        <v>51</v>
      </c>
      <c r="C78" s="1">
        <v>38900</v>
      </c>
      <c r="D78" s="1">
        <v>72600</v>
      </c>
      <c r="E78" s="2">
        <f>(Table2[[#This Row],[Mid-Career Median Salary]]-Table2[[#This Row],[Starting Median Salary]])/Table2[[#This Row],[Starting Median Salary]]</f>
        <v>0.86632390745501286</v>
      </c>
      <c r="F78" s="1">
        <v>38200</v>
      </c>
      <c r="G78" s="1">
        <v>53400</v>
      </c>
      <c r="H78" s="1">
        <v>104000</v>
      </c>
      <c r="I78" s="1">
        <v>140000</v>
      </c>
    </row>
    <row r="79" spans="1:9" x14ac:dyDescent="0.15">
      <c r="A79" t="s">
        <v>36</v>
      </c>
      <c r="B79" t="s">
        <v>30</v>
      </c>
      <c r="C79" s="1">
        <v>46900</v>
      </c>
      <c r="D79" s="1">
        <v>87800</v>
      </c>
      <c r="E79" s="2">
        <f>(Table2[[#This Row],[Mid-Career Median Salary]]-Table2[[#This Row],[Starting Median Salary]])/Table2[[#This Row],[Starting Median Salary]]</f>
        <v>0.8720682302771855</v>
      </c>
      <c r="F79" s="1">
        <v>43700</v>
      </c>
      <c r="G79" s="1">
        <v>61300</v>
      </c>
      <c r="H79" s="1">
        <v>120000</v>
      </c>
      <c r="I79" s="1">
        <v>165000</v>
      </c>
    </row>
    <row r="80" spans="1:9" x14ac:dyDescent="0.15">
      <c r="A80" t="s">
        <v>36</v>
      </c>
      <c r="B80" t="s">
        <v>107</v>
      </c>
      <c r="C80" s="1">
        <v>46900</v>
      </c>
      <c r="D80" s="1">
        <v>87800</v>
      </c>
      <c r="E80" s="2">
        <f>(Table2[[#This Row],[Mid-Career Median Salary]]-Table2[[#This Row],[Starting Median Salary]])/Table2[[#This Row],[Starting Median Salary]]</f>
        <v>0.8720682302771855</v>
      </c>
      <c r="F80" s="1">
        <v>43700</v>
      </c>
      <c r="G80" s="1">
        <v>61300</v>
      </c>
      <c r="H80" s="1">
        <v>120000</v>
      </c>
      <c r="I80" s="1">
        <v>165000</v>
      </c>
    </row>
    <row r="81" spans="1:9" x14ac:dyDescent="0.15">
      <c r="A81" t="s">
        <v>8</v>
      </c>
      <c r="B81" t="s">
        <v>9</v>
      </c>
      <c r="C81" s="1">
        <v>72200</v>
      </c>
      <c r="D81" s="1">
        <v>126000</v>
      </c>
      <c r="E81" s="2">
        <f>(Table2[[#This Row],[Mid-Career Median Salary]]-Table2[[#This Row],[Starting Median Salary]])/Table2[[#This Row],[Starting Median Salary]]</f>
        <v>0.74515235457063711</v>
      </c>
      <c r="F81" s="1">
        <v>76800</v>
      </c>
      <c r="G81" s="1">
        <v>99200</v>
      </c>
      <c r="H81" s="1">
        <v>168000</v>
      </c>
      <c r="I81" s="1">
        <v>220000</v>
      </c>
    </row>
    <row r="82" spans="1:9" x14ac:dyDescent="0.15">
      <c r="A82" t="s">
        <v>134</v>
      </c>
      <c r="B82" t="s">
        <v>107</v>
      </c>
      <c r="C82" s="1">
        <v>46300</v>
      </c>
      <c r="D82" s="1">
        <v>85300</v>
      </c>
      <c r="E82" s="2">
        <f>(Table2[[#This Row],[Mid-Career Median Salary]]-Table2[[#This Row],[Starting Median Salary]])/Table2[[#This Row],[Starting Median Salary]]</f>
        <v>0.84233261339092869</v>
      </c>
      <c r="F82" s="1">
        <v>44200</v>
      </c>
      <c r="G82" s="1">
        <v>61500</v>
      </c>
      <c r="H82" s="1">
        <v>119000</v>
      </c>
      <c r="I82" s="1">
        <v>170000</v>
      </c>
    </row>
    <row r="83" spans="1:9" x14ac:dyDescent="0.15">
      <c r="A83" t="s">
        <v>69</v>
      </c>
      <c r="B83" t="s">
        <v>51</v>
      </c>
      <c r="C83" s="1">
        <v>47700</v>
      </c>
      <c r="D83" s="1">
        <v>94200</v>
      </c>
      <c r="E83" s="2">
        <f>(Table2[[#This Row],[Mid-Career Median Salary]]-Table2[[#This Row],[Starting Median Salary]])/Table2[[#This Row],[Starting Median Salary]]</f>
        <v>0.97484276729559749</v>
      </c>
      <c r="F83" s="1" t="s">
        <v>11</v>
      </c>
      <c r="G83" s="1">
        <v>69100</v>
      </c>
      <c r="H83" s="1">
        <v>129000</v>
      </c>
      <c r="I83" s="1" t="s">
        <v>11</v>
      </c>
    </row>
    <row r="84" spans="1:9" x14ac:dyDescent="0.15">
      <c r="A84" t="s">
        <v>198</v>
      </c>
      <c r="B84" t="s">
        <v>107</v>
      </c>
      <c r="C84" s="1">
        <v>43300</v>
      </c>
      <c r="D84" s="1">
        <v>74700</v>
      </c>
      <c r="E84" s="2">
        <f>(Table2[[#This Row],[Mid-Career Median Salary]]-Table2[[#This Row],[Starting Median Salary]])/Table2[[#This Row],[Starting Median Salary]]</f>
        <v>0.72517321016166281</v>
      </c>
      <c r="F84" s="1">
        <v>39500</v>
      </c>
      <c r="G84" s="1">
        <v>53800</v>
      </c>
      <c r="H84" s="1">
        <v>95700</v>
      </c>
      <c r="I84" s="1">
        <v>140000</v>
      </c>
    </row>
    <row r="85" spans="1:9" x14ac:dyDescent="0.15">
      <c r="A85" t="s">
        <v>175</v>
      </c>
      <c r="B85" t="s">
        <v>107</v>
      </c>
      <c r="C85" s="1">
        <v>44500</v>
      </c>
      <c r="D85" s="1">
        <v>79300</v>
      </c>
      <c r="E85" s="2">
        <f>(Table2[[#This Row],[Mid-Career Median Salary]]-Table2[[#This Row],[Starting Median Salary]])/Table2[[#This Row],[Starting Median Salary]]</f>
        <v>0.78202247191011232</v>
      </c>
      <c r="F85" s="1">
        <v>43300</v>
      </c>
      <c r="G85" s="1">
        <v>58800</v>
      </c>
      <c r="H85" s="1">
        <v>108000</v>
      </c>
      <c r="I85" s="1">
        <v>151000</v>
      </c>
    </row>
    <row r="86" spans="1:9" x14ac:dyDescent="0.15">
      <c r="A86" t="s">
        <v>236</v>
      </c>
      <c r="B86" t="s">
        <v>107</v>
      </c>
      <c r="C86" s="1">
        <v>36100</v>
      </c>
      <c r="D86" s="1">
        <v>69500</v>
      </c>
      <c r="E86" s="2">
        <f>(Table2[[#This Row],[Mid-Career Median Salary]]-Table2[[#This Row],[Starting Median Salary]])/Table2[[#This Row],[Starting Median Salary]]</f>
        <v>0.92520775623268703</v>
      </c>
      <c r="F86" s="1">
        <v>33300</v>
      </c>
      <c r="G86" s="1">
        <v>46900</v>
      </c>
      <c r="H86" s="1">
        <v>102000</v>
      </c>
      <c r="I86" s="1">
        <v>134000</v>
      </c>
    </row>
    <row r="87" spans="1:9" x14ac:dyDescent="0.15">
      <c r="A87" t="s">
        <v>261</v>
      </c>
      <c r="B87" t="s">
        <v>107</v>
      </c>
      <c r="C87" s="1">
        <v>37900</v>
      </c>
      <c r="D87" s="1">
        <v>50600</v>
      </c>
      <c r="E87" s="2">
        <f>(Table2[[#This Row],[Mid-Career Median Salary]]-Table2[[#This Row],[Starting Median Salary]])/Table2[[#This Row],[Starting Median Salary]]</f>
        <v>0.33509234828496043</v>
      </c>
      <c r="F87" s="1">
        <v>22600</v>
      </c>
      <c r="G87" s="1">
        <v>31800</v>
      </c>
      <c r="H87" s="1">
        <v>78500</v>
      </c>
      <c r="I87" s="1">
        <v>98900</v>
      </c>
    </row>
    <row r="88" spans="1:9" x14ac:dyDescent="0.15">
      <c r="A88" t="s">
        <v>188</v>
      </c>
      <c r="B88" t="s">
        <v>107</v>
      </c>
      <c r="C88" s="1">
        <v>46600</v>
      </c>
      <c r="D88" s="1">
        <v>77500</v>
      </c>
      <c r="E88" s="2">
        <f>(Table2[[#This Row],[Mid-Career Median Salary]]-Table2[[#This Row],[Starting Median Salary]])/Table2[[#This Row],[Starting Median Salary]]</f>
        <v>0.66309012875536477</v>
      </c>
      <c r="F88" s="1">
        <v>40200</v>
      </c>
      <c r="G88" s="1">
        <v>58100</v>
      </c>
      <c r="H88" s="1">
        <v>111000</v>
      </c>
      <c r="I88" s="1">
        <v>151000</v>
      </c>
    </row>
    <row r="89" spans="1:9" x14ac:dyDescent="0.15">
      <c r="A89" t="s">
        <v>92</v>
      </c>
      <c r="B89" t="s">
        <v>51</v>
      </c>
      <c r="C89" s="1">
        <v>42500</v>
      </c>
      <c r="D89" s="1">
        <v>74400</v>
      </c>
      <c r="E89" s="2">
        <f>(Table2[[#This Row],[Mid-Career Median Salary]]-Table2[[#This Row],[Starting Median Salary]])/Table2[[#This Row],[Starting Median Salary]]</f>
        <v>0.75058823529411767</v>
      </c>
      <c r="F89" s="1" t="s">
        <v>11</v>
      </c>
      <c r="G89" s="1">
        <v>56700</v>
      </c>
      <c r="H89" s="1">
        <v>94900</v>
      </c>
      <c r="I89" s="1" t="s">
        <v>11</v>
      </c>
    </row>
    <row r="90" spans="1:9" x14ac:dyDescent="0.15">
      <c r="A90" t="s">
        <v>257</v>
      </c>
      <c r="B90" t="s">
        <v>107</v>
      </c>
      <c r="C90" s="1">
        <v>34800</v>
      </c>
      <c r="D90" s="1">
        <v>60600</v>
      </c>
      <c r="E90" s="2">
        <f>(Table2[[#This Row],[Mid-Career Median Salary]]-Table2[[#This Row],[Starting Median Salary]])/Table2[[#This Row],[Starting Median Salary]]</f>
        <v>0.74137931034482762</v>
      </c>
      <c r="F90" s="1">
        <v>34300</v>
      </c>
      <c r="G90" s="1">
        <v>46500</v>
      </c>
      <c r="H90" s="1">
        <v>72000</v>
      </c>
      <c r="I90" s="1">
        <v>91300</v>
      </c>
    </row>
    <row r="91" spans="1:9" x14ac:dyDescent="0.15">
      <c r="A91" t="s">
        <v>70</v>
      </c>
      <c r="B91" t="s">
        <v>51</v>
      </c>
      <c r="C91" s="1">
        <v>42400</v>
      </c>
      <c r="D91" s="1">
        <v>94100</v>
      </c>
      <c r="E91" s="2">
        <f>(Table2[[#This Row],[Mid-Career Median Salary]]-Table2[[#This Row],[Starting Median Salary]])/Table2[[#This Row],[Starting Median Salary]]</f>
        <v>1.2193396226415094</v>
      </c>
      <c r="F91" s="1" t="s">
        <v>11</v>
      </c>
      <c r="G91" s="1">
        <v>57100</v>
      </c>
      <c r="H91" s="1">
        <v>131000</v>
      </c>
      <c r="I91" s="1" t="s">
        <v>11</v>
      </c>
    </row>
    <row r="92" spans="1:9" x14ac:dyDescent="0.15">
      <c r="A92" t="s">
        <v>25</v>
      </c>
      <c r="B92" t="s">
        <v>9</v>
      </c>
      <c r="C92" s="1">
        <v>51000</v>
      </c>
      <c r="D92" s="1">
        <v>93400</v>
      </c>
      <c r="E92" s="2">
        <f>(Table2[[#This Row],[Mid-Career Median Salary]]-Table2[[#This Row],[Starting Median Salary]])/Table2[[#This Row],[Starting Median Salary]]</f>
        <v>0.83137254901960789</v>
      </c>
      <c r="F92" s="1" t="s">
        <v>11</v>
      </c>
      <c r="G92" s="1">
        <v>67400</v>
      </c>
      <c r="H92" s="1">
        <v>123000</v>
      </c>
      <c r="I92" s="1" t="s">
        <v>11</v>
      </c>
    </row>
    <row r="93" spans="1:9" x14ac:dyDescent="0.15">
      <c r="A93" t="s">
        <v>173</v>
      </c>
      <c r="B93" t="s">
        <v>107</v>
      </c>
      <c r="C93" s="1">
        <v>44300</v>
      </c>
      <c r="D93" s="1">
        <v>79500</v>
      </c>
      <c r="E93" s="2">
        <f>(Table2[[#This Row],[Mid-Career Median Salary]]-Table2[[#This Row],[Starting Median Salary]])/Table2[[#This Row],[Starting Median Salary]]</f>
        <v>0.79458239277652365</v>
      </c>
      <c r="F93" s="1">
        <v>37400</v>
      </c>
      <c r="G93" s="1">
        <v>53800</v>
      </c>
      <c r="H93" s="1">
        <v>102000</v>
      </c>
      <c r="I93" s="1">
        <v>131000</v>
      </c>
    </row>
    <row r="94" spans="1:9" x14ac:dyDescent="0.15">
      <c r="A94" t="s">
        <v>148</v>
      </c>
      <c r="B94" t="s">
        <v>107</v>
      </c>
      <c r="C94" s="1">
        <v>47200</v>
      </c>
      <c r="D94" s="1">
        <v>83300</v>
      </c>
      <c r="E94" s="2">
        <f>(Table2[[#This Row],[Mid-Career Median Salary]]-Table2[[#This Row],[Starting Median Salary]])/Table2[[#This Row],[Starting Median Salary]]</f>
        <v>0.76483050847457623</v>
      </c>
      <c r="F94" s="1">
        <v>49200</v>
      </c>
      <c r="G94" s="1">
        <v>64800</v>
      </c>
      <c r="H94" s="1">
        <v>112000</v>
      </c>
      <c r="I94" s="1">
        <v>153000</v>
      </c>
    </row>
    <row r="95" spans="1:9" x14ac:dyDescent="0.15">
      <c r="A95" t="s">
        <v>185</v>
      </c>
      <c r="B95" t="s">
        <v>107</v>
      </c>
      <c r="C95" s="1">
        <v>45100</v>
      </c>
      <c r="D95" s="1">
        <v>77800</v>
      </c>
      <c r="E95" s="2">
        <f>(Table2[[#This Row],[Mid-Career Median Salary]]-Table2[[#This Row],[Starting Median Salary]])/Table2[[#This Row],[Starting Median Salary]]</f>
        <v>0.72505543237250558</v>
      </c>
      <c r="F95" s="1">
        <v>39000</v>
      </c>
      <c r="G95" s="1">
        <v>55800</v>
      </c>
      <c r="H95" s="1">
        <v>100000</v>
      </c>
      <c r="I95" s="1">
        <v>123000</v>
      </c>
    </row>
    <row r="96" spans="1:9" x14ac:dyDescent="0.15">
      <c r="A96" t="s">
        <v>168</v>
      </c>
      <c r="B96" t="s">
        <v>107</v>
      </c>
      <c r="C96" s="1">
        <v>43600</v>
      </c>
      <c r="D96" s="1">
        <v>80800</v>
      </c>
      <c r="E96" s="2">
        <f>(Table2[[#This Row],[Mid-Career Median Salary]]-Table2[[#This Row],[Starting Median Salary]])/Table2[[#This Row],[Starting Median Salary]]</f>
        <v>0.85321100917431192</v>
      </c>
      <c r="F96" s="1">
        <v>43900</v>
      </c>
      <c r="G96" s="1">
        <v>60200</v>
      </c>
      <c r="H96" s="1">
        <v>111000</v>
      </c>
      <c r="I96" s="1">
        <v>161000</v>
      </c>
    </row>
    <row r="97" spans="1:9" x14ac:dyDescent="0.15">
      <c r="A97" t="s">
        <v>81</v>
      </c>
      <c r="B97" t="s">
        <v>51</v>
      </c>
      <c r="C97" s="1">
        <v>43400</v>
      </c>
      <c r="D97" s="1">
        <v>81600</v>
      </c>
      <c r="E97" s="2">
        <f>(Table2[[#This Row],[Mid-Career Median Salary]]-Table2[[#This Row],[Starting Median Salary]])/Table2[[#This Row],[Starting Median Salary]]</f>
        <v>0.88018433179723499</v>
      </c>
      <c r="F97" s="1" t="s">
        <v>11</v>
      </c>
      <c r="G97" s="1">
        <v>46400</v>
      </c>
      <c r="H97" s="1">
        <v>128000</v>
      </c>
      <c r="I97" s="1" t="s">
        <v>11</v>
      </c>
    </row>
    <row r="98" spans="1:9" x14ac:dyDescent="0.15">
      <c r="A98" t="s">
        <v>57</v>
      </c>
      <c r="B98" t="s">
        <v>51</v>
      </c>
      <c r="C98" s="1">
        <v>51900</v>
      </c>
      <c r="D98" s="1">
        <v>105000</v>
      </c>
      <c r="E98" s="2">
        <f>(Table2[[#This Row],[Mid-Career Median Salary]]-Table2[[#This Row],[Starting Median Salary]])/Table2[[#This Row],[Starting Median Salary]]</f>
        <v>1.023121387283237</v>
      </c>
      <c r="F98" s="1" t="s">
        <v>11</v>
      </c>
      <c r="G98" s="1">
        <v>54800</v>
      </c>
      <c r="H98" s="1">
        <v>157000</v>
      </c>
      <c r="I98" s="1" t="s">
        <v>11</v>
      </c>
    </row>
    <row r="99" spans="1:9" x14ac:dyDescent="0.15">
      <c r="A99" t="s">
        <v>147</v>
      </c>
      <c r="B99" t="s">
        <v>107</v>
      </c>
      <c r="C99" s="1">
        <v>44900</v>
      </c>
      <c r="D99" s="1">
        <v>83700</v>
      </c>
      <c r="E99" s="2">
        <f>(Table2[[#This Row],[Mid-Career Median Salary]]-Table2[[#This Row],[Starting Median Salary]])/Table2[[#This Row],[Starting Median Salary]]</f>
        <v>0.86414253897550108</v>
      </c>
      <c r="F99" s="1">
        <v>45500</v>
      </c>
      <c r="G99" s="1">
        <v>60700</v>
      </c>
      <c r="H99" s="1">
        <v>116000</v>
      </c>
      <c r="I99" s="1">
        <v>162000</v>
      </c>
    </row>
    <row r="100" spans="1:9" x14ac:dyDescent="0.15">
      <c r="A100" t="s">
        <v>48</v>
      </c>
      <c r="B100" t="s">
        <v>30</v>
      </c>
      <c r="C100" s="1">
        <v>42200</v>
      </c>
      <c r="D100" s="1">
        <v>73400</v>
      </c>
      <c r="E100" s="2">
        <f>(Table2[[#This Row],[Mid-Career Median Salary]]-Table2[[#This Row],[Starting Median Salary]])/Table2[[#This Row],[Starting Median Salary]]</f>
        <v>0.73933649289099523</v>
      </c>
      <c r="F100" s="1">
        <v>36600</v>
      </c>
      <c r="G100" s="1">
        <v>52800</v>
      </c>
      <c r="H100" s="1">
        <v>106000</v>
      </c>
      <c r="I100" s="1">
        <v>150000</v>
      </c>
    </row>
    <row r="101" spans="1:9" x14ac:dyDescent="0.15">
      <c r="A101" t="s">
        <v>48</v>
      </c>
      <c r="B101" t="s">
        <v>107</v>
      </c>
      <c r="C101" s="1">
        <v>42200</v>
      </c>
      <c r="D101" s="1">
        <v>73400</v>
      </c>
      <c r="E101" s="2">
        <f>(Table2[[#This Row],[Mid-Career Median Salary]]-Table2[[#This Row],[Starting Median Salary]])/Table2[[#This Row],[Starting Median Salary]]</f>
        <v>0.73933649289099523</v>
      </c>
      <c r="F101" s="1">
        <v>36600</v>
      </c>
      <c r="G101" s="1">
        <v>52800</v>
      </c>
      <c r="H101" s="1">
        <v>106000</v>
      </c>
      <c r="I101" s="1">
        <v>150000</v>
      </c>
    </row>
    <row r="102" spans="1:9" x14ac:dyDescent="0.15">
      <c r="A102" t="s">
        <v>169</v>
      </c>
      <c r="B102" t="s">
        <v>107</v>
      </c>
      <c r="C102" s="1">
        <v>42800</v>
      </c>
      <c r="D102" s="1">
        <v>80700</v>
      </c>
      <c r="E102" s="2">
        <f>(Table2[[#This Row],[Mid-Career Median Salary]]-Table2[[#This Row],[Starting Median Salary]])/Table2[[#This Row],[Starting Median Salary]]</f>
        <v>0.88551401869158874</v>
      </c>
      <c r="F102" s="1">
        <v>40100</v>
      </c>
      <c r="G102" s="1">
        <v>56500</v>
      </c>
      <c r="H102" s="1">
        <v>114000</v>
      </c>
      <c r="I102" s="1">
        <v>151000</v>
      </c>
    </row>
    <row r="103" spans="1:9" x14ac:dyDescent="0.15">
      <c r="A103" t="s">
        <v>149</v>
      </c>
      <c r="B103" t="s">
        <v>107</v>
      </c>
      <c r="C103" s="1">
        <v>45100</v>
      </c>
      <c r="D103" s="1">
        <v>83300</v>
      </c>
      <c r="E103" s="2">
        <f>(Table2[[#This Row],[Mid-Career Median Salary]]-Table2[[#This Row],[Starting Median Salary]])/Table2[[#This Row],[Starting Median Salary]]</f>
        <v>0.8470066518847007</v>
      </c>
      <c r="F103" s="1">
        <v>46900</v>
      </c>
      <c r="G103" s="1">
        <v>64000</v>
      </c>
      <c r="H103" s="1">
        <v>113000</v>
      </c>
      <c r="I103" s="1">
        <v>146000</v>
      </c>
    </row>
    <row r="104" spans="1:9" x14ac:dyDescent="0.15">
      <c r="A104" t="s">
        <v>201</v>
      </c>
      <c r="B104" t="s">
        <v>107</v>
      </c>
      <c r="C104" s="1">
        <v>45700</v>
      </c>
      <c r="D104" s="1">
        <v>74000</v>
      </c>
      <c r="E104" s="2">
        <f>(Table2[[#This Row],[Mid-Career Median Salary]]-Table2[[#This Row],[Starting Median Salary]])/Table2[[#This Row],[Starting Median Salary]]</f>
        <v>0.61925601750547044</v>
      </c>
      <c r="F104" s="1">
        <v>44000</v>
      </c>
      <c r="G104" s="1">
        <v>53100</v>
      </c>
      <c r="H104" s="1">
        <v>104000</v>
      </c>
      <c r="I104" s="1">
        <v>150000</v>
      </c>
    </row>
    <row r="105" spans="1:9" x14ac:dyDescent="0.15">
      <c r="A105" t="s">
        <v>38</v>
      </c>
      <c r="B105" t="s">
        <v>30</v>
      </c>
      <c r="C105" s="1">
        <v>49900</v>
      </c>
      <c r="D105" s="1">
        <v>85700</v>
      </c>
      <c r="E105" s="2">
        <f>(Table2[[#This Row],[Mid-Career Median Salary]]-Table2[[#This Row],[Starting Median Salary]])/Table2[[#This Row],[Starting Median Salary]]</f>
        <v>0.71743486973947901</v>
      </c>
      <c r="F105" s="1">
        <v>46300</v>
      </c>
      <c r="G105" s="1">
        <v>62000</v>
      </c>
      <c r="H105" s="1">
        <v>117000</v>
      </c>
      <c r="I105" s="1">
        <v>160000</v>
      </c>
    </row>
    <row r="106" spans="1:9" x14ac:dyDescent="0.15">
      <c r="A106" t="s">
        <v>38</v>
      </c>
      <c r="B106" t="s">
        <v>107</v>
      </c>
      <c r="C106" s="1">
        <v>49900</v>
      </c>
      <c r="D106" s="1">
        <v>85700</v>
      </c>
      <c r="E106" s="2">
        <f>(Table2[[#This Row],[Mid-Career Median Salary]]-Table2[[#This Row],[Starting Median Salary]])/Table2[[#This Row],[Starting Median Salary]]</f>
        <v>0.71743486973947901</v>
      </c>
      <c r="F106" s="1">
        <v>46300</v>
      </c>
      <c r="G106" s="1">
        <v>62000</v>
      </c>
      <c r="H106" s="1">
        <v>117000</v>
      </c>
      <c r="I106" s="1">
        <v>160000</v>
      </c>
    </row>
    <row r="107" spans="1:9" x14ac:dyDescent="0.15">
      <c r="A107" t="s">
        <v>259</v>
      </c>
      <c r="B107" t="s">
        <v>107</v>
      </c>
      <c r="C107" s="1">
        <v>40400</v>
      </c>
      <c r="D107" s="1">
        <v>58200</v>
      </c>
      <c r="E107" s="2">
        <f>(Table2[[#This Row],[Mid-Career Median Salary]]-Table2[[#This Row],[Starting Median Salary]])/Table2[[#This Row],[Starting Median Salary]]</f>
        <v>0.4405940594059406</v>
      </c>
      <c r="F107" s="1">
        <v>25600</v>
      </c>
      <c r="G107" s="1">
        <v>46000</v>
      </c>
      <c r="H107" s="1">
        <v>84600</v>
      </c>
      <c r="I107" s="1">
        <v>117000</v>
      </c>
    </row>
    <row r="108" spans="1:9" x14ac:dyDescent="0.15">
      <c r="A108" t="s">
        <v>13</v>
      </c>
      <c r="B108" t="s">
        <v>9</v>
      </c>
      <c r="C108" s="1">
        <v>62400</v>
      </c>
      <c r="D108" s="1">
        <v>114000</v>
      </c>
      <c r="E108" s="2">
        <f>(Table2[[#This Row],[Mid-Career Median Salary]]-Table2[[#This Row],[Starting Median Salary]])/Table2[[#This Row],[Starting Median Salary]]</f>
        <v>0.82692307692307687</v>
      </c>
      <c r="F108" s="1">
        <v>66800</v>
      </c>
      <c r="G108" s="1">
        <v>94300</v>
      </c>
      <c r="H108" s="1">
        <v>143000</v>
      </c>
      <c r="I108" s="1">
        <v>190000</v>
      </c>
    </row>
    <row r="109" spans="1:9" x14ac:dyDescent="0.15">
      <c r="A109" t="s">
        <v>63</v>
      </c>
      <c r="B109" t="s">
        <v>51</v>
      </c>
      <c r="C109" s="1">
        <v>48600</v>
      </c>
      <c r="D109" s="1">
        <v>101000</v>
      </c>
      <c r="E109" s="2">
        <f>(Table2[[#This Row],[Mid-Career Median Salary]]-Table2[[#This Row],[Starting Median Salary]])/Table2[[#This Row],[Starting Median Salary]]</f>
        <v>1.0781893004115226</v>
      </c>
      <c r="F109" s="1" t="s">
        <v>11</v>
      </c>
      <c r="G109" s="1">
        <v>63300</v>
      </c>
      <c r="H109" s="1">
        <v>161000</v>
      </c>
      <c r="I109" s="1" t="s">
        <v>11</v>
      </c>
    </row>
    <row r="110" spans="1:9" x14ac:dyDescent="0.15">
      <c r="A110" t="s">
        <v>228</v>
      </c>
      <c r="B110" t="s">
        <v>107</v>
      </c>
      <c r="C110" s="1">
        <v>42600</v>
      </c>
      <c r="D110" s="1">
        <v>70900</v>
      </c>
      <c r="E110" s="2">
        <f>(Table2[[#This Row],[Mid-Career Median Salary]]-Table2[[#This Row],[Starting Median Salary]])/Table2[[#This Row],[Starting Median Salary]]</f>
        <v>0.66431924882629112</v>
      </c>
      <c r="F110" s="1">
        <v>40700</v>
      </c>
      <c r="G110" s="1">
        <v>52300</v>
      </c>
      <c r="H110" s="1">
        <v>94400</v>
      </c>
      <c r="I110" s="1">
        <v>123000</v>
      </c>
    </row>
    <row r="111" spans="1:9" x14ac:dyDescent="0.15">
      <c r="A111" t="s">
        <v>99</v>
      </c>
      <c r="B111" t="s">
        <v>98</v>
      </c>
      <c r="C111" s="1">
        <v>66500</v>
      </c>
      <c r="D111" s="1">
        <v>131000</v>
      </c>
      <c r="E111" s="2">
        <f>(Table2[[#This Row],[Mid-Career Median Salary]]-Table2[[#This Row],[Starting Median Salary]])/Table2[[#This Row],[Starting Median Salary]]</f>
        <v>0.96992481203007519</v>
      </c>
      <c r="F111" s="1">
        <v>68900</v>
      </c>
      <c r="G111" s="1">
        <v>100000</v>
      </c>
      <c r="H111" s="1">
        <v>190000</v>
      </c>
      <c r="I111" s="1">
        <v>261000</v>
      </c>
    </row>
    <row r="112" spans="1:9" x14ac:dyDescent="0.15">
      <c r="A112" t="s">
        <v>122</v>
      </c>
      <c r="B112" t="s">
        <v>107</v>
      </c>
      <c r="C112" s="1">
        <v>51400</v>
      </c>
      <c r="D112" s="1">
        <v>90500</v>
      </c>
      <c r="E112" s="2">
        <f>(Table2[[#This Row],[Mid-Career Median Salary]]-Table2[[#This Row],[Starting Median Salary]])/Table2[[#This Row],[Starting Median Salary]]</f>
        <v>0.76070038910505833</v>
      </c>
      <c r="F112" s="1">
        <v>49900</v>
      </c>
      <c r="G112" s="1">
        <v>67400</v>
      </c>
      <c r="H112" s="1">
        <v>121000</v>
      </c>
      <c r="I112" s="1">
        <v>168000</v>
      </c>
    </row>
    <row r="113" spans="1:9" x14ac:dyDescent="0.15">
      <c r="A113" t="s">
        <v>42</v>
      </c>
      <c r="B113" t="s">
        <v>30</v>
      </c>
      <c r="C113" s="1">
        <v>42600</v>
      </c>
      <c r="D113" s="1">
        <v>83600</v>
      </c>
      <c r="E113" s="2">
        <f>(Table2[[#This Row],[Mid-Career Median Salary]]-Table2[[#This Row],[Starting Median Salary]])/Table2[[#This Row],[Starting Median Salary]]</f>
        <v>0.96244131455399062</v>
      </c>
      <c r="F113" s="1" t="s">
        <v>11</v>
      </c>
      <c r="G113" s="1">
        <v>54100</v>
      </c>
      <c r="H113" s="1">
        <v>123000</v>
      </c>
      <c r="I113" s="1" t="s">
        <v>11</v>
      </c>
    </row>
    <row r="114" spans="1:9" x14ac:dyDescent="0.15">
      <c r="A114" t="s">
        <v>42</v>
      </c>
      <c r="B114" t="s">
        <v>51</v>
      </c>
      <c r="C114" s="1">
        <v>42600</v>
      </c>
      <c r="D114" s="1">
        <v>83600</v>
      </c>
      <c r="E114" s="2">
        <f>(Table2[[#This Row],[Mid-Career Median Salary]]-Table2[[#This Row],[Starting Median Salary]])/Table2[[#This Row],[Starting Median Salary]]</f>
        <v>0.96244131455399062</v>
      </c>
      <c r="F114" s="1" t="s">
        <v>11</v>
      </c>
      <c r="G114" s="1">
        <v>54100</v>
      </c>
      <c r="H114" s="1">
        <v>123000</v>
      </c>
      <c r="I114" s="1" t="s">
        <v>11</v>
      </c>
    </row>
    <row r="115" spans="1:9" x14ac:dyDescent="0.15">
      <c r="A115" t="s">
        <v>84</v>
      </c>
      <c r="B115" t="s">
        <v>51</v>
      </c>
      <c r="C115" s="1">
        <v>40500</v>
      </c>
      <c r="D115" s="1">
        <v>81100</v>
      </c>
      <c r="E115" s="2">
        <f>(Table2[[#This Row],[Mid-Career Median Salary]]-Table2[[#This Row],[Starting Median Salary]])/Table2[[#This Row],[Starting Median Salary]]</f>
        <v>1.0024691358024691</v>
      </c>
      <c r="F115" s="1" t="s">
        <v>11</v>
      </c>
      <c r="G115" s="1">
        <v>67400</v>
      </c>
      <c r="H115" s="1">
        <v>101000</v>
      </c>
      <c r="I115" s="1" t="s">
        <v>11</v>
      </c>
    </row>
    <row r="116" spans="1:9" x14ac:dyDescent="0.15">
      <c r="A116" t="s">
        <v>17</v>
      </c>
      <c r="B116" t="s">
        <v>9</v>
      </c>
      <c r="C116" s="1">
        <v>61100</v>
      </c>
      <c r="D116" s="1">
        <v>110000</v>
      </c>
      <c r="E116" s="2">
        <f>(Table2[[#This Row],[Mid-Career Median Salary]]-Table2[[#This Row],[Starting Median Salary]])/Table2[[#This Row],[Starting Median Salary]]</f>
        <v>0.80032733224222585</v>
      </c>
      <c r="F116" s="1">
        <v>71600</v>
      </c>
      <c r="G116" s="1">
        <v>85500</v>
      </c>
      <c r="H116" s="1">
        <v>140000</v>
      </c>
      <c r="I116" s="1">
        <v>182000</v>
      </c>
    </row>
    <row r="117" spans="1:9" x14ac:dyDescent="0.15">
      <c r="A117" t="s">
        <v>26</v>
      </c>
      <c r="B117" t="s">
        <v>9</v>
      </c>
      <c r="C117" s="1">
        <v>48900</v>
      </c>
      <c r="D117" s="1">
        <v>84600</v>
      </c>
      <c r="E117" s="2">
        <f>(Table2[[#This Row],[Mid-Career Median Salary]]-Table2[[#This Row],[Starting Median Salary]])/Table2[[#This Row],[Starting Median Salary]]</f>
        <v>0.73006134969325154</v>
      </c>
      <c r="F117" s="1">
        <v>45000</v>
      </c>
      <c r="G117" s="1">
        <v>62100</v>
      </c>
      <c r="H117" s="1">
        <v>112000</v>
      </c>
      <c r="I117" s="1">
        <v>159000</v>
      </c>
    </row>
    <row r="118" spans="1:9" x14ac:dyDescent="0.15">
      <c r="A118" t="s">
        <v>121</v>
      </c>
      <c r="B118" t="s">
        <v>107</v>
      </c>
      <c r="C118" s="1">
        <v>50300</v>
      </c>
      <c r="D118" s="1">
        <v>91800</v>
      </c>
      <c r="E118" s="2">
        <f>(Table2[[#This Row],[Mid-Career Median Salary]]-Table2[[#This Row],[Starting Median Salary]])/Table2[[#This Row],[Starting Median Salary]]</f>
        <v>0.8250497017892644</v>
      </c>
      <c r="F118" s="1">
        <v>48100</v>
      </c>
      <c r="G118" s="1">
        <v>65100</v>
      </c>
      <c r="H118" s="1">
        <v>128000</v>
      </c>
      <c r="I118" s="1">
        <v>176000</v>
      </c>
    </row>
    <row r="119" spans="1:9" x14ac:dyDescent="0.15">
      <c r="A119" t="s">
        <v>136</v>
      </c>
      <c r="B119" t="s">
        <v>107</v>
      </c>
      <c r="C119" s="1">
        <v>46200</v>
      </c>
      <c r="D119" s="1">
        <v>85200</v>
      </c>
      <c r="E119" s="2">
        <f>(Table2[[#This Row],[Mid-Career Median Salary]]-Table2[[#This Row],[Starting Median Salary]])/Table2[[#This Row],[Starting Median Salary]]</f>
        <v>0.8441558441558441</v>
      </c>
      <c r="F119" s="1">
        <v>45500</v>
      </c>
      <c r="G119" s="1">
        <v>61800</v>
      </c>
      <c r="H119" s="1">
        <v>116000</v>
      </c>
      <c r="I119" s="1">
        <v>158000</v>
      </c>
    </row>
    <row r="120" spans="1:9" x14ac:dyDescent="0.15">
      <c r="A120" t="s">
        <v>130</v>
      </c>
      <c r="B120" t="s">
        <v>107</v>
      </c>
      <c r="C120" s="1">
        <v>47300</v>
      </c>
      <c r="D120" s="1">
        <v>86400</v>
      </c>
      <c r="E120" s="2">
        <f>(Table2[[#This Row],[Mid-Career Median Salary]]-Table2[[#This Row],[Starting Median Salary]])/Table2[[#This Row],[Starting Median Salary]]</f>
        <v>0.82663847780126853</v>
      </c>
      <c r="F120" s="1">
        <v>45100</v>
      </c>
      <c r="G120" s="1">
        <v>62700</v>
      </c>
      <c r="H120" s="1">
        <v>114000</v>
      </c>
      <c r="I120" s="1">
        <v>150000</v>
      </c>
    </row>
    <row r="121" spans="1:9" x14ac:dyDescent="0.15">
      <c r="A121" t="s">
        <v>118</v>
      </c>
      <c r="B121" t="s">
        <v>107</v>
      </c>
      <c r="C121" s="1">
        <v>53500</v>
      </c>
      <c r="D121" s="1">
        <v>95600</v>
      </c>
      <c r="E121" s="2">
        <f>(Table2[[#This Row],[Mid-Career Median Salary]]-Table2[[#This Row],[Starting Median Salary]])/Table2[[#This Row],[Starting Median Salary]]</f>
        <v>0.78691588785046729</v>
      </c>
      <c r="F121" s="1">
        <v>50700</v>
      </c>
      <c r="G121" s="1">
        <v>70500</v>
      </c>
      <c r="H121" s="1">
        <v>122000</v>
      </c>
      <c r="I121" s="1">
        <v>156000</v>
      </c>
    </row>
    <row r="122" spans="1:9" x14ac:dyDescent="0.15">
      <c r="A122" t="s">
        <v>76</v>
      </c>
      <c r="B122" t="s">
        <v>51</v>
      </c>
      <c r="C122" s="1">
        <v>45500</v>
      </c>
      <c r="D122" s="1">
        <v>85200</v>
      </c>
      <c r="E122" s="2">
        <f>(Table2[[#This Row],[Mid-Career Median Salary]]-Table2[[#This Row],[Starting Median Salary]])/Table2[[#This Row],[Starting Median Salary]]</f>
        <v>0.87252747252747254</v>
      </c>
      <c r="F122" s="1">
        <v>38700</v>
      </c>
      <c r="G122" s="1">
        <v>58400</v>
      </c>
      <c r="H122" s="1">
        <v>129000</v>
      </c>
      <c r="I122" s="1">
        <v>189000</v>
      </c>
    </row>
    <row r="123" spans="1:9" x14ac:dyDescent="0.15">
      <c r="A123" t="s">
        <v>91</v>
      </c>
      <c r="B123" t="s">
        <v>51</v>
      </c>
      <c r="C123" s="1">
        <v>41600</v>
      </c>
      <c r="D123" s="1">
        <v>74600</v>
      </c>
      <c r="E123" s="2">
        <f>(Table2[[#This Row],[Mid-Career Median Salary]]-Table2[[#This Row],[Starting Median Salary]])/Table2[[#This Row],[Starting Median Salary]]</f>
        <v>0.79326923076923073</v>
      </c>
      <c r="F123" s="1" t="s">
        <v>11</v>
      </c>
      <c r="G123" s="1">
        <v>42800</v>
      </c>
      <c r="H123" s="1">
        <v>147000</v>
      </c>
      <c r="I123" s="1" t="s">
        <v>11</v>
      </c>
    </row>
    <row r="124" spans="1:9" x14ac:dyDescent="0.15">
      <c r="A124" t="s">
        <v>77</v>
      </c>
      <c r="B124" t="s">
        <v>51</v>
      </c>
      <c r="C124" s="1">
        <v>44000</v>
      </c>
      <c r="D124" s="1">
        <v>83900</v>
      </c>
      <c r="E124" s="2">
        <f>(Table2[[#This Row],[Mid-Career Median Salary]]-Table2[[#This Row],[Starting Median Salary]])/Table2[[#This Row],[Starting Median Salary]]</f>
        <v>0.90681818181818186</v>
      </c>
      <c r="F124" s="1">
        <v>45100</v>
      </c>
      <c r="G124" s="1">
        <v>59800</v>
      </c>
      <c r="H124" s="1">
        <v>129000</v>
      </c>
      <c r="I124" s="1">
        <v>184000</v>
      </c>
    </row>
    <row r="125" spans="1:9" x14ac:dyDescent="0.15">
      <c r="A125" t="s">
        <v>24</v>
      </c>
      <c r="B125" t="s">
        <v>9</v>
      </c>
      <c r="C125" s="1">
        <v>55800</v>
      </c>
      <c r="D125" s="1">
        <v>93400</v>
      </c>
      <c r="E125" s="2">
        <f>(Table2[[#This Row],[Mid-Career Median Salary]]-Table2[[#This Row],[Starting Median Salary]])/Table2[[#This Row],[Starting Median Salary]]</f>
        <v>0.6738351254480287</v>
      </c>
      <c r="F125" s="1">
        <v>71500</v>
      </c>
      <c r="G125" s="1">
        <v>81900</v>
      </c>
      <c r="H125" s="1">
        <v>122000</v>
      </c>
      <c r="I125" s="1">
        <v>147000</v>
      </c>
    </row>
    <row r="126" spans="1:9" x14ac:dyDescent="0.15">
      <c r="A126" t="s">
        <v>205</v>
      </c>
      <c r="B126" t="s">
        <v>107</v>
      </c>
      <c r="C126" s="1">
        <v>41100</v>
      </c>
      <c r="D126" s="1">
        <v>73500</v>
      </c>
      <c r="E126" s="2">
        <f>(Table2[[#This Row],[Mid-Career Median Salary]]-Table2[[#This Row],[Starting Median Salary]])/Table2[[#This Row],[Starting Median Salary]]</f>
        <v>0.78832116788321172</v>
      </c>
      <c r="F126" s="1">
        <v>34100</v>
      </c>
      <c r="G126" s="1">
        <v>49900</v>
      </c>
      <c r="H126" s="1">
        <v>99400</v>
      </c>
      <c r="I126" s="1">
        <v>129000</v>
      </c>
    </row>
    <row r="127" spans="1:9" x14ac:dyDescent="0.15">
      <c r="A127" t="s">
        <v>212</v>
      </c>
      <c r="B127" t="s">
        <v>107</v>
      </c>
      <c r="C127" s="1">
        <v>43000</v>
      </c>
      <c r="D127" s="1">
        <v>72500</v>
      </c>
      <c r="E127" s="2">
        <f>(Table2[[#This Row],[Mid-Career Median Salary]]-Table2[[#This Row],[Starting Median Salary]])/Table2[[#This Row],[Starting Median Salary]]</f>
        <v>0.68604651162790697</v>
      </c>
      <c r="F127" s="1">
        <v>38300</v>
      </c>
      <c r="G127" s="1">
        <v>51300</v>
      </c>
      <c r="H127" s="1">
        <v>99300</v>
      </c>
      <c r="I127" s="1">
        <v>139000</v>
      </c>
    </row>
    <row r="128" spans="1:9" x14ac:dyDescent="0.15">
      <c r="A128" t="s">
        <v>260</v>
      </c>
      <c r="B128" t="s">
        <v>107</v>
      </c>
      <c r="C128" s="1">
        <v>41900</v>
      </c>
      <c r="D128" s="1">
        <v>56500</v>
      </c>
      <c r="E128" s="2">
        <f>(Table2[[#This Row],[Mid-Career Median Salary]]-Table2[[#This Row],[Starting Median Salary]])/Table2[[#This Row],[Starting Median Salary]]</f>
        <v>0.34844868735083534</v>
      </c>
      <c r="F128" s="1">
        <v>30700</v>
      </c>
      <c r="G128" s="1">
        <v>39700</v>
      </c>
      <c r="H128" s="1">
        <v>78400</v>
      </c>
      <c r="I128" s="1">
        <v>116000</v>
      </c>
    </row>
    <row r="129" spans="1:9" x14ac:dyDescent="0.15">
      <c r="A129" t="s">
        <v>222</v>
      </c>
      <c r="B129" t="s">
        <v>107</v>
      </c>
      <c r="C129" s="1">
        <v>41800</v>
      </c>
      <c r="D129" s="1">
        <v>71400</v>
      </c>
      <c r="E129" s="2">
        <f>(Table2[[#This Row],[Mid-Career Median Salary]]-Table2[[#This Row],[Starting Median Salary]])/Table2[[#This Row],[Starting Median Salary]]</f>
        <v>0.70813397129186606</v>
      </c>
      <c r="F129" s="1">
        <v>38700</v>
      </c>
      <c r="G129" s="1">
        <v>49400</v>
      </c>
      <c r="H129" s="1">
        <v>101000</v>
      </c>
      <c r="I129" s="1">
        <v>126000</v>
      </c>
    </row>
    <row r="130" spans="1:9" x14ac:dyDescent="0.15">
      <c r="A130" t="s">
        <v>73</v>
      </c>
      <c r="B130" t="s">
        <v>51</v>
      </c>
      <c r="C130" s="1">
        <v>45300</v>
      </c>
      <c r="D130" s="1">
        <v>86200</v>
      </c>
      <c r="E130" s="2">
        <f>(Table2[[#This Row],[Mid-Career Median Salary]]-Table2[[#This Row],[Starting Median Salary]])/Table2[[#This Row],[Starting Median Salary]]</f>
        <v>0.90286975717439288</v>
      </c>
      <c r="F130" s="1">
        <v>41300</v>
      </c>
      <c r="G130" s="1">
        <v>61000</v>
      </c>
      <c r="H130" s="1">
        <v>120000</v>
      </c>
      <c r="I130" s="1">
        <v>185000</v>
      </c>
    </row>
    <row r="131" spans="1:9" x14ac:dyDescent="0.15">
      <c r="A131" t="s">
        <v>34</v>
      </c>
      <c r="B131" t="s">
        <v>30</v>
      </c>
      <c r="C131" s="1">
        <v>44500</v>
      </c>
      <c r="D131" s="1">
        <v>92200</v>
      </c>
      <c r="E131" s="2">
        <f>(Table2[[#This Row],[Mid-Career Median Salary]]-Table2[[#This Row],[Starting Median Salary]])/Table2[[#This Row],[Starting Median Salary]]</f>
        <v>1.0719101123595505</v>
      </c>
      <c r="F131" s="1">
        <v>47000</v>
      </c>
      <c r="G131" s="1">
        <v>63100</v>
      </c>
      <c r="H131" s="1">
        <v>135000</v>
      </c>
      <c r="I131" s="1">
        <v>209000</v>
      </c>
    </row>
    <row r="132" spans="1:9" x14ac:dyDescent="0.15">
      <c r="A132" t="s">
        <v>34</v>
      </c>
      <c r="B132" t="s">
        <v>107</v>
      </c>
      <c r="C132" s="1">
        <v>44500</v>
      </c>
      <c r="D132" s="1">
        <v>92200</v>
      </c>
      <c r="E132" s="2">
        <f>(Table2[[#This Row],[Mid-Career Median Salary]]-Table2[[#This Row],[Starting Median Salary]])/Table2[[#This Row],[Starting Median Salary]]</f>
        <v>1.0719101123595505</v>
      </c>
      <c r="F132" s="1">
        <v>47000</v>
      </c>
      <c r="G132" s="1">
        <v>63100</v>
      </c>
      <c r="H132" s="1">
        <v>135000</v>
      </c>
      <c r="I132" s="1">
        <v>209000</v>
      </c>
    </row>
    <row r="133" spans="1:9" x14ac:dyDescent="0.15">
      <c r="A133" t="s">
        <v>159</v>
      </c>
      <c r="B133" t="s">
        <v>107</v>
      </c>
      <c r="C133" s="1">
        <v>46200</v>
      </c>
      <c r="D133" s="1">
        <v>81700</v>
      </c>
      <c r="E133" s="2">
        <f>(Table2[[#This Row],[Mid-Career Median Salary]]-Table2[[#This Row],[Starting Median Salary]])/Table2[[#This Row],[Starting Median Salary]]</f>
        <v>0.76839826839826841</v>
      </c>
      <c r="F133" s="1">
        <v>45900</v>
      </c>
      <c r="G133" s="1">
        <v>61400</v>
      </c>
      <c r="H133" s="1">
        <v>110000</v>
      </c>
      <c r="I133" s="1">
        <v>147000</v>
      </c>
    </row>
    <row r="134" spans="1:9" x14ac:dyDescent="0.15">
      <c r="A134" t="s">
        <v>144</v>
      </c>
      <c r="B134" t="s">
        <v>107</v>
      </c>
      <c r="C134" s="1">
        <v>47300</v>
      </c>
      <c r="D134" s="1">
        <v>84200</v>
      </c>
      <c r="E134" s="2">
        <f>(Table2[[#This Row],[Mid-Career Median Salary]]-Table2[[#This Row],[Starting Median Salary]])/Table2[[#This Row],[Starting Median Salary]]</f>
        <v>0.78012684989429171</v>
      </c>
      <c r="F134" s="1">
        <v>50200</v>
      </c>
      <c r="G134" s="1">
        <v>59800</v>
      </c>
      <c r="H134" s="1">
        <v>110000</v>
      </c>
      <c r="I134" s="1">
        <v>162000</v>
      </c>
    </row>
    <row r="135" spans="1:9" x14ac:dyDescent="0.15">
      <c r="A135" t="s">
        <v>246</v>
      </c>
      <c r="B135" t="s">
        <v>107</v>
      </c>
      <c r="C135" s="1">
        <v>37800</v>
      </c>
      <c r="D135" s="1">
        <v>66200</v>
      </c>
      <c r="E135" s="2">
        <f>(Table2[[#This Row],[Mid-Career Median Salary]]-Table2[[#This Row],[Starting Median Salary]])/Table2[[#This Row],[Starting Median Salary]]</f>
        <v>0.75132275132275128</v>
      </c>
      <c r="F135" s="1">
        <v>32800</v>
      </c>
      <c r="G135" s="1">
        <v>44200</v>
      </c>
      <c r="H135" s="1">
        <v>93300</v>
      </c>
      <c r="I135" s="1">
        <v>181000</v>
      </c>
    </row>
    <row r="136" spans="1:9" x14ac:dyDescent="0.15">
      <c r="A136" t="s">
        <v>164</v>
      </c>
      <c r="B136" t="s">
        <v>107</v>
      </c>
      <c r="C136" s="1">
        <v>42300</v>
      </c>
      <c r="D136" s="1">
        <v>81300</v>
      </c>
      <c r="E136" s="2">
        <f>(Table2[[#This Row],[Mid-Career Median Salary]]-Table2[[#This Row],[Starting Median Salary]])/Table2[[#This Row],[Starting Median Salary]]</f>
        <v>0.92198581560283688</v>
      </c>
      <c r="F136" s="1">
        <v>39300</v>
      </c>
      <c r="G136" s="1">
        <v>47600</v>
      </c>
      <c r="H136" s="1">
        <v>117000</v>
      </c>
      <c r="I136" s="1">
        <v>173000</v>
      </c>
    </row>
    <row r="137" spans="1:9" x14ac:dyDescent="0.15">
      <c r="A137" t="s">
        <v>189</v>
      </c>
      <c r="B137" t="s">
        <v>107</v>
      </c>
      <c r="C137" s="1">
        <v>37500</v>
      </c>
      <c r="D137" s="1">
        <v>76700</v>
      </c>
      <c r="E137" s="2">
        <f>(Table2[[#This Row],[Mid-Career Median Salary]]-Table2[[#This Row],[Starting Median Salary]])/Table2[[#This Row],[Starting Median Salary]]</f>
        <v>1.0453333333333332</v>
      </c>
      <c r="F137" s="1">
        <v>40000</v>
      </c>
      <c r="G137" s="1">
        <v>54300</v>
      </c>
      <c r="H137" s="1">
        <v>97700</v>
      </c>
      <c r="I137" s="1">
        <v>155000</v>
      </c>
    </row>
    <row r="138" spans="1:9" x14ac:dyDescent="0.15">
      <c r="A138" t="s">
        <v>186</v>
      </c>
      <c r="B138" t="s">
        <v>107</v>
      </c>
      <c r="C138" s="1">
        <v>38000</v>
      </c>
      <c r="D138" s="1">
        <v>77800</v>
      </c>
      <c r="E138" s="2">
        <f>(Table2[[#This Row],[Mid-Career Median Salary]]-Table2[[#This Row],[Starting Median Salary]])/Table2[[#This Row],[Starting Median Salary]]</f>
        <v>1.0473684210526315</v>
      </c>
      <c r="F138" s="1">
        <v>40400</v>
      </c>
      <c r="G138" s="1">
        <v>53000</v>
      </c>
      <c r="H138" s="1">
        <v>115000</v>
      </c>
      <c r="I138" s="1">
        <v>169000</v>
      </c>
    </row>
    <row r="139" spans="1:9" x14ac:dyDescent="0.15">
      <c r="A139" t="s">
        <v>191</v>
      </c>
      <c r="B139" t="s">
        <v>107</v>
      </c>
      <c r="C139" s="1">
        <v>40800</v>
      </c>
      <c r="D139" s="1">
        <v>76200</v>
      </c>
      <c r="E139" s="2">
        <f>(Table2[[#This Row],[Mid-Career Median Salary]]-Table2[[#This Row],[Starting Median Salary]])/Table2[[#This Row],[Starting Median Salary]]</f>
        <v>0.86764705882352944</v>
      </c>
      <c r="F139" s="1">
        <v>38400</v>
      </c>
      <c r="G139" s="1">
        <v>54100</v>
      </c>
      <c r="H139" s="1">
        <v>105000</v>
      </c>
      <c r="I139" s="1">
        <v>136000</v>
      </c>
    </row>
    <row r="140" spans="1:9" x14ac:dyDescent="0.15">
      <c r="A140" t="s">
        <v>232</v>
      </c>
      <c r="B140" t="s">
        <v>107</v>
      </c>
      <c r="C140" s="1">
        <v>38000</v>
      </c>
      <c r="D140" s="1">
        <v>70300</v>
      </c>
      <c r="E140" s="2">
        <f>(Table2[[#This Row],[Mid-Career Median Salary]]-Table2[[#This Row],[Starting Median Salary]])/Table2[[#This Row],[Starting Median Salary]]</f>
        <v>0.85</v>
      </c>
      <c r="F140" s="1">
        <v>35100</v>
      </c>
      <c r="G140" s="1">
        <v>51200</v>
      </c>
      <c r="H140" s="1">
        <v>100000</v>
      </c>
      <c r="I140" s="1">
        <v>179000</v>
      </c>
    </row>
    <row r="141" spans="1:9" x14ac:dyDescent="0.15">
      <c r="A141" t="s">
        <v>20</v>
      </c>
      <c r="B141" t="s">
        <v>9</v>
      </c>
      <c r="C141" s="1">
        <v>60600</v>
      </c>
      <c r="D141" s="1">
        <v>105000</v>
      </c>
      <c r="E141" s="2">
        <f>(Table2[[#This Row],[Mid-Career Median Salary]]-Table2[[#This Row],[Starting Median Salary]])/Table2[[#This Row],[Starting Median Salary]]</f>
        <v>0.73267326732673266</v>
      </c>
      <c r="F141" s="1">
        <v>68700</v>
      </c>
      <c r="G141" s="1">
        <v>81900</v>
      </c>
      <c r="H141" s="1">
        <v>138000</v>
      </c>
      <c r="I141" s="1">
        <v>185000</v>
      </c>
    </row>
    <row r="142" spans="1:9" x14ac:dyDescent="0.15">
      <c r="A142" t="s">
        <v>120</v>
      </c>
      <c r="B142" t="s">
        <v>107</v>
      </c>
      <c r="C142" s="1">
        <v>49500</v>
      </c>
      <c r="D142" s="1">
        <v>93000</v>
      </c>
      <c r="E142" s="2">
        <f>(Table2[[#This Row],[Mid-Career Median Salary]]-Table2[[#This Row],[Starting Median Salary]])/Table2[[#This Row],[Starting Median Salary]]</f>
        <v>0.87878787878787878</v>
      </c>
      <c r="F142" s="1">
        <v>47200</v>
      </c>
      <c r="G142" s="1">
        <v>67100</v>
      </c>
      <c r="H142" s="1">
        <v>129000</v>
      </c>
      <c r="I142" s="1">
        <v>181000</v>
      </c>
    </row>
    <row r="143" spans="1:9" x14ac:dyDescent="0.15">
      <c r="A143" t="s">
        <v>59</v>
      </c>
      <c r="B143" t="s">
        <v>51</v>
      </c>
      <c r="C143" s="1">
        <v>49700</v>
      </c>
      <c r="D143" s="1">
        <v>104000</v>
      </c>
      <c r="E143" s="2">
        <f>(Table2[[#This Row],[Mid-Career Median Salary]]-Table2[[#This Row],[Starting Median Salary]])/Table2[[#This Row],[Starting Median Salary]]</f>
        <v>1.0925553319919517</v>
      </c>
      <c r="F143" s="1" t="s">
        <v>11</v>
      </c>
      <c r="G143" s="1">
        <v>67200</v>
      </c>
      <c r="H143" s="1">
        <v>167000</v>
      </c>
      <c r="I143" s="1" t="s">
        <v>11</v>
      </c>
    </row>
    <row r="144" spans="1:9" x14ac:dyDescent="0.15">
      <c r="A144" t="s">
        <v>255</v>
      </c>
      <c r="B144" t="s">
        <v>107</v>
      </c>
      <c r="C144" s="1">
        <v>40800</v>
      </c>
      <c r="D144" s="1">
        <v>62400</v>
      </c>
      <c r="E144" s="2">
        <f>(Table2[[#This Row],[Mid-Career Median Salary]]-Table2[[#This Row],[Starting Median Salary]])/Table2[[#This Row],[Starting Median Salary]]</f>
        <v>0.52941176470588236</v>
      </c>
      <c r="F144" s="1">
        <v>32100</v>
      </c>
      <c r="G144" s="1">
        <v>47400</v>
      </c>
      <c r="H144" s="1">
        <v>80400</v>
      </c>
      <c r="I144" s="1">
        <v>126000</v>
      </c>
    </row>
    <row r="145" spans="1:9" x14ac:dyDescent="0.15">
      <c r="A145" t="s">
        <v>28</v>
      </c>
      <c r="B145" t="s">
        <v>9</v>
      </c>
      <c r="C145" s="1">
        <v>46200</v>
      </c>
      <c r="D145" s="1">
        <v>80000</v>
      </c>
      <c r="E145" s="2">
        <f>(Table2[[#This Row],[Mid-Career Median Salary]]-Table2[[#This Row],[Starting Median Salary]])/Table2[[#This Row],[Starting Median Salary]]</f>
        <v>0.73160173160173159</v>
      </c>
      <c r="F145" s="1">
        <v>42100</v>
      </c>
      <c r="G145" s="1">
        <v>62600</v>
      </c>
      <c r="H145" s="1">
        <v>99500</v>
      </c>
      <c r="I145" s="1">
        <v>121000</v>
      </c>
    </row>
    <row r="146" spans="1:9" x14ac:dyDescent="0.15">
      <c r="A146" t="s">
        <v>115</v>
      </c>
      <c r="B146" t="s">
        <v>107</v>
      </c>
      <c r="C146" s="1">
        <v>49700</v>
      </c>
      <c r="D146" s="1">
        <v>96100</v>
      </c>
      <c r="E146" s="2">
        <f>(Table2[[#This Row],[Mid-Career Median Salary]]-Table2[[#This Row],[Starting Median Salary]])/Table2[[#This Row],[Starting Median Salary]]</f>
        <v>0.9336016096579477</v>
      </c>
      <c r="F146" s="1">
        <v>51100</v>
      </c>
      <c r="G146" s="1">
        <v>71300</v>
      </c>
      <c r="H146" s="1">
        <v>131000</v>
      </c>
      <c r="I146" s="1">
        <v>171000</v>
      </c>
    </row>
    <row r="147" spans="1:9" x14ac:dyDescent="0.15">
      <c r="A147" t="s">
        <v>95</v>
      </c>
      <c r="B147" t="s">
        <v>51</v>
      </c>
      <c r="C147" s="1">
        <v>41500</v>
      </c>
      <c r="D147" s="1">
        <v>67500</v>
      </c>
      <c r="E147" s="2">
        <f>(Table2[[#This Row],[Mid-Career Median Salary]]-Table2[[#This Row],[Starting Median Salary]])/Table2[[#This Row],[Starting Median Salary]]</f>
        <v>0.62650602409638556</v>
      </c>
      <c r="F147" s="1" t="s">
        <v>11</v>
      </c>
      <c r="G147" s="1">
        <v>44600</v>
      </c>
      <c r="H147" s="1">
        <v>93100</v>
      </c>
      <c r="I147" s="1" t="s">
        <v>11</v>
      </c>
    </row>
    <row r="148" spans="1:9" x14ac:dyDescent="0.15">
      <c r="A148" t="s">
        <v>66</v>
      </c>
      <c r="B148" t="s">
        <v>51</v>
      </c>
      <c r="C148" s="1">
        <v>47200</v>
      </c>
      <c r="D148" s="1">
        <v>95800</v>
      </c>
      <c r="E148" s="2">
        <f>(Table2[[#This Row],[Mid-Career Median Salary]]-Table2[[#This Row],[Starting Median Salary]])/Table2[[#This Row],[Starting Median Salary]]</f>
        <v>1.0296610169491525</v>
      </c>
      <c r="F148" s="1">
        <v>48700</v>
      </c>
      <c r="G148" s="1">
        <v>75200</v>
      </c>
      <c r="H148" s="1">
        <v>135000</v>
      </c>
      <c r="I148" s="1">
        <v>230000</v>
      </c>
    </row>
    <row r="149" spans="1:9" x14ac:dyDescent="0.15">
      <c r="A149" t="s">
        <v>231</v>
      </c>
      <c r="B149" t="s">
        <v>107</v>
      </c>
      <c r="C149" s="1">
        <v>41100</v>
      </c>
      <c r="D149" s="1">
        <v>70300</v>
      </c>
      <c r="E149" s="2">
        <f>(Table2[[#This Row],[Mid-Career Median Salary]]-Table2[[#This Row],[Starting Median Salary]])/Table2[[#This Row],[Starting Median Salary]]</f>
        <v>0.71046228710462289</v>
      </c>
      <c r="F149" s="1">
        <v>40600</v>
      </c>
      <c r="G149" s="1">
        <v>53300</v>
      </c>
      <c r="H149" s="1">
        <v>95200</v>
      </c>
      <c r="I149" s="1">
        <v>127000</v>
      </c>
    </row>
    <row r="150" spans="1:9" x14ac:dyDescent="0.15">
      <c r="A150" t="s">
        <v>233</v>
      </c>
      <c r="B150" t="s">
        <v>107</v>
      </c>
      <c r="C150" s="1">
        <v>39200</v>
      </c>
      <c r="D150" s="1">
        <v>70100</v>
      </c>
      <c r="E150" s="2">
        <f>(Table2[[#This Row],[Mid-Career Median Salary]]-Table2[[#This Row],[Starting Median Salary]])/Table2[[#This Row],[Starting Median Salary]]</f>
        <v>0.78826530612244894</v>
      </c>
      <c r="F150" s="1">
        <v>43000</v>
      </c>
      <c r="G150" s="1">
        <v>53400</v>
      </c>
      <c r="H150" s="1">
        <v>91400</v>
      </c>
      <c r="I150" s="1">
        <v>125000</v>
      </c>
    </row>
    <row r="151" spans="1:9" x14ac:dyDescent="0.15">
      <c r="A151" t="s">
        <v>155</v>
      </c>
      <c r="B151" t="s">
        <v>107</v>
      </c>
      <c r="C151" s="1">
        <v>43100</v>
      </c>
      <c r="D151" s="1">
        <v>82700</v>
      </c>
      <c r="E151" s="2">
        <f>(Table2[[#This Row],[Mid-Career Median Salary]]-Table2[[#This Row],[Starting Median Salary]])/Table2[[#This Row],[Starting Median Salary]]</f>
        <v>0.91879350348027844</v>
      </c>
      <c r="F151" s="1">
        <v>46100</v>
      </c>
      <c r="G151" s="1">
        <v>67800</v>
      </c>
      <c r="H151" s="1">
        <v>106000</v>
      </c>
      <c r="I151" s="1">
        <v>132000</v>
      </c>
    </row>
    <row r="152" spans="1:9" x14ac:dyDescent="0.15">
      <c r="A152" t="s">
        <v>43</v>
      </c>
      <c r="B152" t="s">
        <v>30</v>
      </c>
      <c r="C152" s="1">
        <v>41300</v>
      </c>
      <c r="D152" s="1">
        <v>81400</v>
      </c>
      <c r="E152" s="2">
        <f>(Table2[[#This Row],[Mid-Career Median Salary]]-Table2[[#This Row],[Starting Median Salary]])/Table2[[#This Row],[Starting Median Salary]]</f>
        <v>0.9709443099273608</v>
      </c>
      <c r="F152" s="1">
        <v>40100</v>
      </c>
      <c r="G152" s="1">
        <v>56500</v>
      </c>
      <c r="H152" s="1">
        <v>117000</v>
      </c>
      <c r="I152" s="1">
        <v>161000</v>
      </c>
    </row>
    <row r="153" spans="1:9" x14ac:dyDescent="0.15">
      <c r="A153" t="s">
        <v>43</v>
      </c>
      <c r="B153" t="s">
        <v>107</v>
      </c>
      <c r="C153" s="1">
        <v>41300</v>
      </c>
      <c r="D153" s="1">
        <v>81400</v>
      </c>
      <c r="E153" s="2">
        <f>(Table2[[#This Row],[Mid-Career Median Salary]]-Table2[[#This Row],[Starting Median Salary]])/Table2[[#This Row],[Starting Median Salary]]</f>
        <v>0.9709443099273608</v>
      </c>
      <c r="F153" s="1">
        <v>40100</v>
      </c>
      <c r="G153" s="1">
        <v>56500</v>
      </c>
      <c r="H153" s="1">
        <v>117000</v>
      </c>
      <c r="I153" s="1">
        <v>161000</v>
      </c>
    </row>
    <row r="154" spans="1:9" x14ac:dyDescent="0.15">
      <c r="A154" t="s">
        <v>209</v>
      </c>
      <c r="B154" t="s">
        <v>107</v>
      </c>
      <c r="C154" s="1">
        <v>45900</v>
      </c>
      <c r="D154" s="1">
        <v>72600</v>
      </c>
      <c r="E154" s="2">
        <f>(Table2[[#This Row],[Mid-Career Median Salary]]-Table2[[#This Row],[Starting Median Salary]])/Table2[[#This Row],[Starting Median Salary]]</f>
        <v>0.5816993464052288</v>
      </c>
      <c r="F154" s="1">
        <v>39800</v>
      </c>
      <c r="G154" s="1">
        <v>56600</v>
      </c>
      <c r="H154" s="1">
        <v>99300</v>
      </c>
      <c r="I154" s="1">
        <v>137000</v>
      </c>
    </row>
    <row r="155" spans="1:9" x14ac:dyDescent="0.15">
      <c r="A155" t="s">
        <v>131</v>
      </c>
      <c r="B155" t="s">
        <v>107</v>
      </c>
      <c r="C155" s="1">
        <v>47500</v>
      </c>
      <c r="D155" s="1">
        <v>86100</v>
      </c>
      <c r="E155" s="2">
        <f>(Table2[[#This Row],[Mid-Career Median Salary]]-Table2[[#This Row],[Starting Median Salary]])/Table2[[#This Row],[Starting Median Salary]]</f>
        <v>0.81263157894736837</v>
      </c>
      <c r="F155" s="1">
        <v>44800</v>
      </c>
      <c r="G155" s="1">
        <v>61700</v>
      </c>
      <c r="H155" s="1">
        <v>117000</v>
      </c>
      <c r="I155" s="1">
        <v>160000</v>
      </c>
    </row>
    <row r="156" spans="1:9" x14ac:dyDescent="0.15">
      <c r="A156" t="s">
        <v>153</v>
      </c>
      <c r="B156" t="s">
        <v>107</v>
      </c>
      <c r="C156" s="1">
        <v>44100</v>
      </c>
      <c r="D156" s="1">
        <v>82800</v>
      </c>
      <c r="E156" s="2">
        <f>(Table2[[#This Row],[Mid-Career Median Salary]]-Table2[[#This Row],[Starting Median Salary]])/Table2[[#This Row],[Starting Median Salary]]</f>
        <v>0.87755102040816324</v>
      </c>
      <c r="F156" s="1">
        <v>43200</v>
      </c>
      <c r="G156" s="1">
        <v>60700</v>
      </c>
      <c r="H156" s="1">
        <v>113000</v>
      </c>
      <c r="I156" s="1">
        <v>160000</v>
      </c>
    </row>
    <row r="157" spans="1:9" x14ac:dyDescent="0.15">
      <c r="A157" t="s">
        <v>200</v>
      </c>
      <c r="B157" t="s">
        <v>107</v>
      </c>
      <c r="C157" s="1">
        <v>39200</v>
      </c>
      <c r="D157" s="1">
        <v>74500</v>
      </c>
      <c r="E157" s="2">
        <f>(Table2[[#This Row],[Mid-Career Median Salary]]-Table2[[#This Row],[Starting Median Salary]])/Table2[[#This Row],[Starting Median Salary]]</f>
        <v>0.90051020408163263</v>
      </c>
      <c r="F157" s="1">
        <v>32800</v>
      </c>
      <c r="G157" s="1">
        <v>46100</v>
      </c>
      <c r="H157" s="1">
        <v>110000</v>
      </c>
      <c r="I157" s="1">
        <v>161000</v>
      </c>
    </row>
    <row r="158" spans="1:9" x14ac:dyDescent="0.15">
      <c r="A158" t="s">
        <v>110</v>
      </c>
      <c r="B158" t="s">
        <v>107</v>
      </c>
      <c r="C158" s="1">
        <v>52600</v>
      </c>
      <c r="D158" s="1">
        <v>101000</v>
      </c>
      <c r="E158" s="2">
        <f>(Table2[[#This Row],[Mid-Career Median Salary]]-Table2[[#This Row],[Starting Median Salary]])/Table2[[#This Row],[Starting Median Salary]]</f>
        <v>0.92015209125475284</v>
      </c>
      <c r="F158" s="1">
        <v>51300</v>
      </c>
      <c r="G158" s="1">
        <v>72500</v>
      </c>
      <c r="H158" s="1">
        <v>139000</v>
      </c>
      <c r="I158" s="1">
        <v>193000</v>
      </c>
    </row>
    <row r="159" spans="1:9" x14ac:dyDescent="0.15">
      <c r="A159" t="s">
        <v>106</v>
      </c>
      <c r="B159" t="s">
        <v>107</v>
      </c>
      <c r="C159" s="1">
        <v>59900</v>
      </c>
      <c r="D159" s="1">
        <v>112000</v>
      </c>
      <c r="E159" s="2">
        <f>(Table2[[#This Row],[Mid-Career Median Salary]]-Table2[[#This Row],[Starting Median Salary]])/Table2[[#This Row],[Starting Median Salary]]</f>
        <v>0.86978297161936557</v>
      </c>
      <c r="F159" s="1">
        <v>59500</v>
      </c>
      <c r="G159" s="1">
        <v>81000</v>
      </c>
      <c r="H159" s="1">
        <v>149000</v>
      </c>
      <c r="I159" s="1">
        <v>201000</v>
      </c>
    </row>
    <row r="160" spans="1:9" x14ac:dyDescent="0.15">
      <c r="A160" t="s">
        <v>112</v>
      </c>
      <c r="B160" t="s">
        <v>107</v>
      </c>
      <c r="C160" s="1">
        <v>52300</v>
      </c>
      <c r="D160" s="1">
        <v>99600</v>
      </c>
      <c r="E160" s="2">
        <f>(Table2[[#This Row],[Mid-Career Median Salary]]-Table2[[#This Row],[Starting Median Salary]])/Table2[[#This Row],[Starting Median Salary]]</f>
        <v>0.90439770554493304</v>
      </c>
      <c r="F160" s="1">
        <v>52000</v>
      </c>
      <c r="G160" s="1">
        <v>71600</v>
      </c>
      <c r="H160" s="1">
        <v>135000</v>
      </c>
      <c r="I160" s="1">
        <v>202000</v>
      </c>
    </row>
    <row r="161" spans="1:9" x14ac:dyDescent="0.15">
      <c r="A161" t="s">
        <v>114</v>
      </c>
      <c r="B161" t="s">
        <v>107</v>
      </c>
      <c r="C161" s="1">
        <v>48300</v>
      </c>
      <c r="D161" s="1">
        <v>96700</v>
      </c>
      <c r="E161" s="2">
        <f>(Table2[[#This Row],[Mid-Career Median Salary]]-Table2[[#This Row],[Starting Median Salary]])/Table2[[#This Row],[Starting Median Salary]]</f>
        <v>1.0020703933747412</v>
      </c>
      <c r="F161" s="1">
        <v>47800</v>
      </c>
      <c r="G161" s="1">
        <v>66000</v>
      </c>
      <c r="H161" s="1">
        <v>123000</v>
      </c>
      <c r="I161" s="1">
        <v>172000</v>
      </c>
    </row>
    <row r="162" spans="1:9" x14ac:dyDescent="0.15">
      <c r="A162" t="s">
        <v>163</v>
      </c>
      <c r="B162" t="s">
        <v>107</v>
      </c>
      <c r="C162" s="1">
        <v>46800</v>
      </c>
      <c r="D162" s="1">
        <v>81300</v>
      </c>
      <c r="E162" s="2">
        <f>(Table2[[#This Row],[Mid-Career Median Salary]]-Table2[[#This Row],[Starting Median Salary]])/Table2[[#This Row],[Starting Median Salary]]</f>
        <v>0.73717948717948723</v>
      </c>
      <c r="F162" s="1">
        <v>37200</v>
      </c>
      <c r="G162" s="1">
        <v>59900</v>
      </c>
      <c r="H162" s="1">
        <v>109000</v>
      </c>
      <c r="I162" s="1">
        <v>134000</v>
      </c>
    </row>
    <row r="163" spans="1:9" x14ac:dyDescent="0.15">
      <c r="A163" t="s">
        <v>111</v>
      </c>
      <c r="B163" t="s">
        <v>107</v>
      </c>
      <c r="C163" s="1">
        <v>51100</v>
      </c>
      <c r="D163" s="1">
        <v>101000</v>
      </c>
      <c r="E163" s="2">
        <f>(Table2[[#This Row],[Mid-Career Median Salary]]-Table2[[#This Row],[Starting Median Salary]])/Table2[[#This Row],[Starting Median Salary]]</f>
        <v>0.97651663405088063</v>
      </c>
      <c r="F163" s="1">
        <v>51700</v>
      </c>
      <c r="G163" s="1">
        <v>75400</v>
      </c>
      <c r="H163" s="1">
        <v>131000</v>
      </c>
      <c r="I163" s="1">
        <v>177000</v>
      </c>
    </row>
    <row r="164" spans="1:9" x14ac:dyDescent="0.15">
      <c r="A164" t="s">
        <v>32</v>
      </c>
      <c r="B164" t="s">
        <v>30</v>
      </c>
      <c r="C164" s="1">
        <v>50500</v>
      </c>
      <c r="D164" s="1">
        <v>95000</v>
      </c>
      <c r="E164" s="2">
        <f>(Table2[[#This Row],[Mid-Career Median Salary]]-Table2[[#This Row],[Starting Median Salary]])/Table2[[#This Row],[Starting Median Salary]]</f>
        <v>0.88118811881188119</v>
      </c>
      <c r="F164" s="1">
        <v>51300</v>
      </c>
      <c r="G164" s="1">
        <v>71200</v>
      </c>
      <c r="H164" s="1">
        <v>129000</v>
      </c>
      <c r="I164" s="1">
        <v>173000</v>
      </c>
    </row>
    <row r="165" spans="1:9" x14ac:dyDescent="0.15">
      <c r="A165" t="s">
        <v>32</v>
      </c>
      <c r="B165" t="s">
        <v>107</v>
      </c>
      <c r="C165" s="1">
        <v>50500</v>
      </c>
      <c r="D165" s="1">
        <v>95000</v>
      </c>
      <c r="E165" s="2">
        <f>(Table2[[#This Row],[Mid-Career Median Salary]]-Table2[[#This Row],[Starting Median Salary]])/Table2[[#This Row],[Starting Median Salary]]</f>
        <v>0.88118811881188119</v>
      </c>
      <c r="F165" s="1">
        <v>51300</v>
      </c>
      <c r="G165" s="1">
        <v>71200</v>
      </c>
      <c r="H165" s="1">
        <v>129000</v>
      </c>
      <c r="I165" s="1">
        <v>173000</v>
      </c>
    </row>
    <row r="166" spans="1:9" x14ac:dyDescent="0.15">
      <c r="A166" t="s">
        <v>146</v>
      </c>
      <c r="B166" t="s">
        <v>107</v>
      </c>
      <c r="C166" s="1">
        <v>44700</v>
      </c>
      <c r="D166" s="1">
        <v>84100</v>
      </c>
      <c r="E166" s="2">
        <f>(Table2[[#This Row],[Mid-Career Median Salary]]-Table2[[#This Row],[Starting Median Salary]])/Table2[[#This Row],[Starting Median Salary]]</f>
        <v>0.88143176733780759</v>
      </c>
      <c r="F166" s="1">
        <v>46100</v>
      </c>
      <c r="G166" s="1">
        <v>62000</v>
      </c>
      <c r="H166" s="1">
        <v>121000</v>
      </c>
      <c r="I166" s="1">
        <v>165000</v>
      </c>
    </row>
    <row r="167" spans="1:9" x14ac:dyDescent="0.15">
      <c r="A167" t="s">
        <v>219</v>
      </c>
      <c r="B167" t="s">
        <v>107</v>
      </c>
      <c r="C167" s="1">
        <v>42600</v>
      </c>
      <c r="D167" s="1">
        <v>71700</v>
      </c>
      <c r="E167" s="2">
        <f>(Table2[[#This Row],[Mid-Career Median Salary]]-Table2[[#This Row],[Starting Median Salary]])/Table2[[#This Row],[Starting Median Salary]]</f>
        <v>0.68309859154929575</v>
      </c>
      <c r="F167" s="1">
        <v>39500</v>
      </c>
      <c r="G167" s="1">
        <v>51500</v>
      </c>
      <c r="H167" s="1">
        <v>98400</v>
      </c>
      <c r="I167" s="1">
        <v>125000</v>
      </c>
    </row>
    <row r="168" spans="1:9" x14ac:dyDescent="0.15">
      <c r="A168" t="s">
        <v>113</v>
      </c>
      <c r="B168" t="s">
        <v>107</v>
      </c>
      <c r="C168" s="1">
        <v>47100</v>
      </c>
      <c r="D168" s="1">
        <v>97600</v>
      </c>
      <c r="E168" s="2">
        <f>(Table2[[#This Row],[Mid-Career Median Salary]]-Table2[[#This Row],[Starting Median Salary]])/Table2[[#This Row],[Starting Median Salary]]</f>
        <v>1.0721868365180467</v>
      </c>
      <c r="F168" s="1">
        <v>51600</v>
      </c>
      <c r="G168" s="1">
        <v>69000</v>
      </c>
      <c r="H168" s="1">
        <v>128000</v>
      </c>
      <c r="I168" s="1">
        <v>187000</v>
      </c>
    </row>
    <row r="169" spans="1:9" x14ac:dyDescent="0.15">
      <c r="A169" t="s">
        <v>142</v>
      </c>
      <c r="B169" t="s">
        <v>107</v>
      </c>
      <c r="C169" s="1">
        <v>46100</v>
      </c>
      <c r="D169" s="1">
        <v>84400</v>
      </c>
      <c r="E169" s="2">
        <f>(Table2[[#This Row],[Mid-Career Median Salary]]-Table2[[#This Row],[Starting Median Salary]])/Table2[[#This Row],[Starting Median Salary]]</f>
        <v>0.83080260303687636</v>
      </c>
      <c r="F169" s="1">
        <v>46400</v>
      </c>
      <c r="G169" s="1">
        <v>58600</v>
      </c>
      <c r="H169" s="1">
        <v>105000</v>
      </c>
      <c r="I169" s="1">
        <v>144000</v>
      </c>
    </row>
    <row r="170" spans="1:9" x14ac:dyDescent="0.15">
      <c r="A170" t="s">
        <v>123</v>
      </c>
      <c r="B170" t="s">
        <v>107</v>
      </c>
      <c r="C170" s="1">
        <v>48000</v>
      </c>
      <c r="D170" s="1">
        <v>88800</v>
      </c>
      <c r="E170" s="2">
        <f>(Table2[[#This Row],[Mid-Career Median Salary]]-Table2[[#This Row],[Starting Median Salary]])/Table2[[#This Row],[Starting Median Salary]]</f>
        <v>0.85</v>
      </c>
      <c r="F170" s="1">
        <v>46100</v>
      </c>
      <c r="G170" s="1">
        <v>66400</v>
      </c>
      <c r="H170" s="1">
        <v>120000</v>
      </c>
      <c r="I170" s="1">
        <v>162000</v>
      </c>
    </row>
    <row r="171" spans="1:9" x14ac:dyDescent="0.15">
      <c r="A171" t="s">
        <v>141</v>
      </c>
      <c r="B171" t="s">
        <v>107</v>
      </c>
      <c r="C171" s="1">
        <v>45900</v>
      </c>
      <c r="D171" s="1">
        <v>84500</v>
      </c>
      <c r="E171" s="2">
        <f>(Table2[[#This Row],[Mid-Career Median Salary]]-Table2[[#This Row],[Starting Median Salary]])/Table2[[#This Row],[Starting Median Salary]]</f>
        <v>0.84095860566448799</v>
      </c>
      <c r="F171" s="1">
        <v>44500</v>
      </c>
      <c r="G171" s="1">
        <v>64000</v>
      </c>
      <c r="H171" s="1">
        <v>119000</v>
      </c>
      <c r="I171" s="1">
        <v>165000</v>
      </c>
    </row>
    <row r="172" spans="1:9" x14ac:dyDescent="0.15">
      <c r="A172" t="s">
        <v>35</v>
      </c>
      <c r="B172" t="s">
        <v>30</v>
      </c>
      <c r="C172" s="1">
        <v>47100</v>
      </c>
      <c r="D172" s="1">
        <v>87900</v>
      </c>
      <c r="E172" s="2">
        <f>(Table2[[#This Row],[Mid-Career Median Salary]]-Table2[[#This Row],[Starting Median Salary]])/Table2[[#This Row],[Starting Median Salary]]</f>
        <v>0.86624203821656054</v>
      </c>
      <c r="F172" s="1">
        <v>45400</v>
      </c>
      <c r="G172" s="1">
        <v>62900</v>
      </c>
      <c r="H172" s="1">
        <v>120000</v>
      </c>
      <c r="I172" s="1">
        <v>172000</v>
      </c>
    </row>
    <row r="173" spans="1:9" x14ac:dyDescent="0.15">
      <c r="A173" t="s">
        <v>35</v>
      </c>
      <c r="B173" t="s">
        <v>107</v>
      </c>
      <c r="C173" s="1">
        <v>47100</v>
      </c>
      <c r="D173" s="1">
        <v>87900</v>
      </c>
      <c r="E173" s="2">
        <f>(Table2[[#This Row],[Mid-Career Median Salary]]-Table2[[#This Row],[Starting Median Salary]])/Table2[[#This Row],[Starting Median Salary]]</f>
        <v>0.86624203821656054</v>
      </c>
      <c r="F173" s="1">
        <v>45400</v>
      </c>
      <c r="G173" s="1">
        <v>62900</v>
      </c>
      <c r="H173" s="1">
        <v>120000</v>
      </c>
      <c r="I173" s="1">
        <v>172000</v>
      </c>
    </row>
    <row r="174" spans="1:9" x14ac:dyDescent="0.15">
      <c r="A174" t="s">
        <v>37</v>
      </c>
      <c r="B174" t="s">
        <v>30</v>
      </c>
      <c r="C174" s="1">
        <v>44100</v>
      </c>
      <c r="D174" s="1">
        <v>86000</v>
      </c>
      <c r="E174" s="2">
        <f>(Table2[[#This Row],[Mid-Career Median Salary]]-Table2[[#This Row],[Starting Median Salary]])/Table2[[#This Row],[Starting Median Salary]]</f>
        <v>0.95011337868480727</v>
      </c>
      <c r="F174" s="1">
        <v>43100</v>
      </c>
      <c r="G174" s="1">
        <v>57800</v>
      </c>
      <c r="H174" s="1">
        <v>118000</v>
      </c>
      <c r="I174" s="1">
        <v>164000</v>
      </c>
    </row>
    <row r="175" spans="1:9" x14ac:dyDescent="0.15">
      <c r="A175" t="s">
        <v>37</v>
      </c>
      <c r="B175" t="s">
        <v>107</v>
      </c>
      <c r="C175" s="1">
        <v>44100</v>
      </c>
      <c r="D175" s="1">
        <v>86000</v>
      </c>
      <c r="E175" s="2">
        <f>(Table2[[#This Row],[Mid-Career Median Salary]]-Table2[[#This Row],[Starting Median Salary]])/Table2[[#This Row],[Starting Median Salary]]</f>
        <v>0.95011337868480727</v>
      </c>
      <c r="F175" s="1">
        <v>43100</v>
      </c>
      <c r="G175" s="1">
        <v>57800</v>
      </c>
      <c r="H175" s="1">
        <v>118000</v>
      </c>
      <c r="I175" s="1">
        <v>164000</v>
      </c>
    </row>
    <row r="176" spans="1:9" x14ac:dyDescent="0.15">
      <c r="A176" t="s">
        <v>193</v>
      </c>
      <c r="B176" t="s">
        <v>107</v>
      </c>
      <c r="C176" s="1">
        <v>43800</v>
      </c>
      <c r="D176" s="1">
        <v>76000</v>
      </c>
      <c r="E176" s="2">
        <f>(Table2[[#This Row],[Mid-Career Median Salary]]-Table2[[#This Row],[Starting Median Salary]])/Table2[[#This Row],[Starting Median Salary]]</f>
        <v>0.73515981735159819</v>
      </c>
      <c r="F176" s="1">
        <v>40400</v>
      </c>
      <c r="G176" s="1">
        <v>56300</v>
      </c>
      <c r="H176" s="1">
        <v>104000</v>
      </c>
      <c r="I176" s="1">
        <v>128000</v>
      </c>
    </row>
    <row r="177" spans="1:9" x14ac:dyDescent="0.15">
      <c r="A177" t="s">
        <v>172</v>
      </c>
      <c r="B177" t="s">
        <v>107</v>
      </c>
      <c r="C177" s="1">
        <v>46000</v>
      </c>
      <c r="D177" s="1">
        <v>79900</v>
      </c>
      <c r="E177" s="2">
        <f>(Table2[[#This Row],[Mid-Career Median Salary]]-Table2[[#This Row],[Starting Median Salary]])/Table2[[#This Row],[Starting Median Salary]]</f>
        <v>0.7369565217391304</v>
      </c>
      <c r="F177" s="1">
        <v>42000</v>
      </c>
      <c r="G177" s="1">
        <v>56200</v>
      </c>
      <c r="H177" s="1">
        <v>106000</v>
      </c>
      <c r="I177" s="1">
        <v>141000</v>
      </c>
    </row>
    <row r="178" spans="1:9" x14ac:dyDescent="0.15">
      <c r="A178" t="s">
        <v>157</v>
      </c>
      <c r="B178" t="s">
        <v>107</v>
      </c>
      <c r="C178" s="1">
        <v>44900</v>
      </c>
      <c r="D178" s="1">
        <v>82000</v>
      </c>
      <c r="E178" s="2">
        <f>(Table2[[#This Row],[Mid-Career Median Salary]]-Table2[[#This Row],[Starting Median Salary]])/Table2[[#This Row],[Starting Median Salary]]</f>
        <v>0.82628062360801779</v>
      </c>
      <c r="F178" s="1">
        <v>43000</v>
      </c>
      <c r="G178" s="1">
        <v>56700</v>
      </c>
      <c r="H178" s="1">
        <v>104000</v>
      </c>
      <c r="I178" s="1">
        <v>142000</v>
      </c>
    </row>
    <row r="179" spans="1:9" x14ac:dyDescent="0.15">
      <c r="A179" t="s">
        <v>158</v>
      </c>
      <c r="B179" t="s">
        <v>107</v>
      </c>
      <c r="C179" s="1">
        <v>47500</v>
      </c>
      <c r="D179" s="1">
        <v>81700</v>
      </c>
      <c r="E179" s="2">
        <f>(Table2[[#This Row],[Mid-Career Median Salary]]-Table2[[#This Row],[Starting Median Salary]])/Table2[[#This Row],[Starting Median Salary]]</f>
        <v>0.72</v>
      </c>
      <c r="F179" s="1">
        <v>44700</v>
      </c>
      <c r="G179" s="1">
        <v>58800</v>
      </c>
      <c r="H179" s="1">
        <v>110000</v>
      </c>
      <c r="I179" s="1">
        <v>146000</v>
      </c>
    </row>
    <row r="180" spans="1:9" x14ac:dyDescent="0.15">
      <c r="A180" t="s">
        <v>29</v>
      </c>
      <c r="B180" t="s">
        <v>30</v>
      </c>
      <c r="C180" s="1">
        <v>52900</v>
      </c>
      <c r="D180" s="1">
        <v>96100</v>
      </c>
      <c r="E180" s="2">
        <f>(Table2[[#This Row],[Mid-Career Median Salary]]-Table2[[#This Row],[Starting Median Salary]])/Table2[[#This Row],[Starting Median Salary]]</f>
        <v>0.81663516068052933</v>
      </c>
      <c r="F180" s="1">
        <v>48200</v>
      </c>
      <c r="G180" s="1">
        <v>68900</v>
      </c>
      <c r="H180" s="1">
        <v>132000</v>
      </c>
      <c r="I180" s="1">
        <v>177000</v>
      </c>
    </row>
    <row r="181" spans="1:9" x14ac:dyDescent="0.15">
      <c r="A181" t="s">
        <v>29</v>
      </c>
      <c r="B181" t="s">
        <v>107</v>
      </c>
      <c r="C181" s="1">
        <v>52900</v>
      </c>
      <c r="D181" s="1">
        <v>96100</v>
      </c>
      <c r="E181" s="2">
        <f>(Table2[[#This Row],[Mid-Career Median Salary]]-Table2[[#This Row],[Starting Median Salary]])/Table2[[#This Row],[Starting Median Salary]]</f>
        <v>0.81663516068052933</v>
      </c>
      <c r="F181" s="1">
        <v>48200</v>
      </c>
      <c r="G181" s="1">
        <v>68900</v>
      </c>
      <c r="H181" s="1">
        <v>132000</v>
      </c>
      <c r="I181" s="1">
        <v>177000</v>
      </c>
    </row>
    <row r="182" spans="1:9" x14ac:dyDescent="0.15">
      <c r="A182" t="s">
        <v>41</v>
      </c>
      <c r="B182" t="s">
        <v>30</v>
      </c>
      <c r="C182" s="1">
        <v>44700</v>
      </c>
      <c r="D182" s="1">
        <v>83900</v>
      </c>
      <c r="E182" s="2">
        <f>(Table2[[#This Row],[Mid-Career Median Salary]]-Table2[[#This Row],[Starting Median Salary]])/Table2[[#This Row],[Starting Median Salary]]</f>
        <v>0.87695749440715887</v>
      </c>
      <c r="F182" s="1">
        <v>43300</v>
      </c>
      <c r="G182" s="1">
        <v>61100</v>
      </c>
      <c r="H182" s="1">
        <v>116000</v>
      </c>
      <c r="I182" s="1">
        <v>163000</v>
      </c>
    </row>
    <row r="183" spans="1:9" x14ac:dyDescent="0.15">
      <c r="A183" t="s">
        <v>41</v>
      </c>
      <c r="B183" t="s">
        <v>107</v>
      </c>
      <c r="C183" s="1">
        <v>44700</v>
      </c>
      <c r="D183" s="1">
        <v>83900</v>
      </c>
      <c r="E183" s="2">
        <f>(Table2[[#This Row],[Mid-Career Median Salary]]-Table2[[#This Row],[Starting Median Salary]])/Table2[[#This Row],[Starting Median Salary]]</f>
        <v>0.87695749440715887</v>
      </c>
      <c r="F183" s="1">
        <v>43300</v>
      </c>
      <c r="G183" s="1">
        <v>61100</v>
      </c>
      <c r="H183" s="1">
        <v>116000</v>
      </c>
      <c r="I183" s="1">
        <v>163000</v>
      </c>
    </row>
    <row r="184" spans="1:9" x14ac:dyDescent="0.15">
      <c r="A184" t="s">
        <v>160</v>
      </c>
      <c r="B184" t="s">
        <v>107</v>
      </c>
      <c r="C184" s="1">
        <v>42400</v>
      </c>
      <c r="D184" s="1">
        <v>81600</v>
      </c>
      <c r="E184" s="2">
        <f>(Table2[[#This Row],[Mid-Career Median Salary]]-Table2[[#This Row],[Starting Median Salary]])/Table2[[#This Row],[Starting Median Salary]]</f>
        <v>0.92452830188679247</v>
      </c>
      <c r="F184" s="1">
        <v>44800</v>
      </c>
      <c r="G184" s="1">
        <v>57200</v>
      </c>
      <c r="H184" s="1">
        <v>115000</v>
      </c>
      <c r="I184" s="1">
        <v>156000</v>
      </c>
    </row>
    <row r="185" spans="1:9" x14ac:dyDescent="0.15">
      <c r="A185" t="s">
        <v>182</v>
      </c>
      <c r="B185" t="s">
        <v>107</v>
      </c>
      <c r="C185" s="1">
        <v>42800</v>
      </c>
      <c r="D185" s="1">
        <v>78300</v>
      </c>
      <c r="E185" s="2">
        <f>(Table2[[#This Row],[Mid-Career Median Salary]]-Table2[[#This Row],[Starting Median Salary]])/Table2[[#This Row],[Starting Median Salary]]</f>
        <v>0.82943925233644855</v>
      </c>
      <c r="F185" s="1">
        <v>43000</v>
      </c>
      <c r="G185" s="1">
        <v>57300</v>
      </c>
      <c r="H185" s="1">
        <v>107000</v>
      </c>
      <c r="I185" s="1">
        <v>149000</v>
      </c>
    </row>
    <row r="186" spans="1:9" x14ac:dyDescent="0.15">
      <c r="A186" t="s">
        <v>190</v>
      </c>
      <c r="B186" t="s">
        <v>107</v>
      </c>
      <c r="C186" s="1">
        <v>41100</v>
      </c>
      <c r="D186" s="1">
        <v>76300</v>
      </c>
      <c r="E186" s="2">
        <f>(Table2[[#This Row],[Mid-Career Median Salary]]-Table2[[#This Row],[Starting Median Salary]])/Table2[[#This Row],[Starting Median Salary]]</f>
        <v>0.85644768856447684</v>
      </c>
      <c r="F186" s="1">
        <v>42000</v>
      </c>
      <c r="G186" s="1">
        <v>54500</v>
      </c>
      <c r="H186" s="1">
        <v>107000</v>
      </c>
      <c r="I186" s="1">
        <v>163000</v>
      </c>
    </row>
    <row r="187" spans="1:9" x14ac:dyDescent="0.15">
      <c r="A187" t="s">
        <v>215</v>
      </c>
      <c r="B187" t="s">
        <v>107</v>
      </c>
      <c r="C187" s="1">
        <v>41200</v>
      </c>
      <c r="D187" s="1">
        <v>72100</v>
      </c>
      <c r="E187" s="2">
        <f>(Table2[[#This Row],[Mid-Career Median Salary]]-Table2[[#This Row],[Starting Median Salary]])/Table2[[#This Row],[Starting Median Salary]]</f>
        <v>0.75</v>
      </c>
      <c r="F187" s="1">
        <v>41700</v>
      </c>
      <c r="G187" s="1">
        <v>55600</v>
      </c>
      <c r="H187" s="1">
        <v>99300</v>
      </c>
      <c r="I187" s="1">
        <v>141000</v>
      </c>
    </row>
    <row r="188" spans="1:9" x14ac:dyDescent="0.15">
      <c r="A188" t="s">
        <v>184</v>
      </c>
      <c r="B188" t="s">
        <v>107</v>
      </c>
      <c r="C188" s="1">
        <v>47000</v>
      </c>
      <c r="D188" s="1">
        <v>77800</v>
      </c>
      <c r="E188" s="2">
        <f>(Table2[[#This Row],[Mid-Career Median Salary]]-Table2[[#This Row],[Starting Median Salary]])/Table2[[#This Row],[Starting Median Salary]]</f>
        <v>0.65531914893617016</v>
      </c>
      <c r="F188" s="1">
        <v>46900</v>
      </c>
      <c r="G188" s="1">
        <v>59100</v>
      </c>
      <c r="H188" s="1">
        <v>105000</v>
      </c>
      <c r="I188" s="1">
        <v>130000</v>
      </c>
    </row>
    <row r="189" spans="1:9" x14ac:dyDescent="0.15">
      <c r="A189" t="s">
        <v>31</v>
      </c>
      <c r="B189" t="s">
        <v>30</v>
      </c>
      <c r="C189" s="1">
        <v>52000</v>
      </c>
      <c r="D189" s="1">
        <v>95000</v>
      </c>
      <c r="E189" s="2">
        <f>(Table2[[#This Row],[Mid-Career Median Salary]]-Table2[[#This Row],[Starting Median Salary]])/Table2[[#This Row],[Starting Median Salary]]</f>
        <v>0.82692307692307687</v>
      </c>
      <c r="F189" s="1">
        <v>50400</v>
      </c>
      <c r="G189" s="1">
        <v>68300</v>
      </c>
      <c r="H189" s="1">
        <v>126000</v>
      </c>
      <c r="I189" s="1">
        <v>166000</v>
      </c>
    </row>
    <row r="190" spans="1:9" x14ac:dyDescent="0.15">
      <c r="A190" t="s">
        <v>31</v>
      </c>
      <c r="B190" t="s">
        <v>107</v>
      </c>
      <c r="C190" s="1">
        <v>52000</v>
      </c>
      <c r="D190" s="1">
        <v>95000</v>
      </c>
      <c r="E190" s="2">
        <f>(Table2[[#This Row],[Mid-Career Median Salary]]-Table2[[#This Row],[Starting Median Salary]])/Table2[[#This Row],[Starting Median Salary]]</f>
        <v>0.82692307692307687</v>
      </c>
      <c r="F190" s="1">
        <v>50400</v>
      </c>
      <c r="G190" s="1">
        <v>68300</v>
      </c>
      <c r="H190" s="1">
        <v>126000</v>
      </c>
      <c r="I190" s="1">
        <v>166000</v>
      </c>
    </row>
    <row r="191" spans="1:9" x14ac:dyDescent="0.15">
      <c r="A191" t="s">
        <v>124</v>
      </c>
      <c r="B191" t="s">
        <v>107</v>
      </c>
      <c r="C191" s="1">
        <v>46600</v>
      </c>
      <c r="D191" s="1">
        <v>88200</v>
      </c>
      <c r="E191" s="2">
        <f>(Table2[[#This Row],[Mid-Career Median Salary]]-Table2[[#This Row],[Starting Median Salary]])/Table2[[#This Row],[Starting Median Salary]]</f>
        <v>0.89270386266094426</v>
      </c>
      <c r="F191" s="1">
        <v>43100</v>
      </c>
      <c r="G191" s="1">
        <v>61300</v>
      </c>
      <c r="H191" s="1">
        <v>122000</v>
      </c>
      <c r="I191" s="1">
        <v>168000</v>
      </c>
    </row>
    <row r="192" spans="1:9" x14ac:dyDescent="0.15">
      <c r="A192" t="s">
        <v>183</v>
      </c>
      <c r="B192" t="s">
        <v>107</v>
      </c>
      <c r="C192" s="1">
        <v>45600</v>
      </c>
      <c r="D192" s="1">
        <v>78200</v>
      </c>
      <c r="E192" s="2">
        <f>(Table2[[#This Row],[Mid-Career Median Salary]]-Table2[[#This Row],[Starting Median Salary]])/Table2[[#This Row],[Starting Median Salary]]</f>
        <v>0.71491228070175439</v>
      </c>
      <c r="F192" s="1">
        <v>36300</v>
      </c>
      <c r="G192" s="1">
        <v>53800</v>
      </c>
      <c r="H192" s="1">
        <v>109000</v>
      </c>
      <c r="I192" s="1">
        <v>151000</v>
      </c>
    </row>
    <row r="193" spans="1:9" x14ac:dyDescent="0.15">
      <c r="A193" t="s">
        <v>187</v>
      </c>
      <c r="B193" t="s">
        <v>107</v>
      </c>
      <c r="C193" s="1">
        <v>43200</v>
      </c>
      <c r="D193" s="1">
        <v>77700</v>
      </c>
      <c r="E193" s="2">
        <f>(Table2[[#This Row],[Mid-Career Median Salary]]-Table2[[#This Row],[Starting Median Salary]])/Table2[[#This Row],[Starting Median Salary]]</f>
        <v>0.79861111111111116</v>
      </c>
      <c r="F193" s="1">
        <v>43300</v>
      </c>
      <c r="G193" s="1">
        <v>56200</v>
      </c>
      <c r="H193" s="1">
        <v>107000</v>
      </c>
      <c r="I193" s="1">
        <v>132000</v>
      </c>
    </row>
    <row r="194" spans="1:9" x14ac:dyDescent="0.15">
      <c r="A194" t="s">
        <v>129</v>
      </c>
      <c r="B194" t="s">
        <v>107</v>
      </c>
      <c r="C194" s="1">
        <v>45400</v>
      </c>
      <c r="D194" s="1">
        <v>86600</v>
      </c>
      <c r="E194" s="2">
        <f>(Table2[[#This Row],[Mid-Career Median Salary]]-Table2[[#This Row],[Starting Median Salary]])/Table2[[#This Row],[Starting Median Salary]]</f>
        <v>0.90748898678414092</v>
      </c>
      <c r="F194" s="1">
        <v>50900</v>
      </c>
      <c r="G194" s="1">
        <v>65000</v>
      </c>
      <c r="H194" s="1">
        <v>113000</v>
      </c>
      <c r="I194" s="1">
        <v>158000</v>
      </c>
    </row>
    <row r="195" spans="1:9" x14ac:dyDescent="0.15">
      <c r="A195" t="s">
        <v>234</v>
      </c>
      <c r="B195" t="s">
        <v>107</v>
      </c>
      <c r="C195" s="1">
        <v>41400</v>
      </c>
      <c r="D195" s="1">
        <v>69700</v>
      </c>
      <c r="E195" s="2">
        <f>(Table2[[#This Row],[Mid-Career Median Salary]]-Table2[[#This Row],[Starting Median Salary]])/Table2[[#This Row],[Starting Median Salary]]</f>
        <v>0.68357487922705318</v>
      </c>
      <c r="F195" s="1">
        <v>36100</v>
      </c>
      <c r="G195" s="1">
        <v>49100</v>
      </c>
      <c r="H195" s="1">
        <v>93500</v>
      </c>
      <c r="I195" s="1">
        <v>127000</v>
      </c>
    </row>
    <row r="196" spans="1:9" x14ac:dyDescent="0.15">
      <c r="A196" t="s">
        <v>119</v>
      </c>
      <c r="B196" t="s">
        <v>107</v>
      </c>
      <c r="C196" s="1">
        <v>52700</v>
      </c>
      <c r="D196" s="1">
        <v>93000</v>
      </c>
      <c r="E196" s="2">
        <f>(Table2[[#This Row],[Mid-Career Median Salary]]-Table2[[#This Row],[Starting Median Salary]])/Table2[[#This Row],[Starting Median Salary]]</f>
        <v>0.76470588235294112</v>
      </c>
      <c r="F196" s="1">
        <v>50900</v>
      </c>
      <c r="G196" s="1">
        <v>69400</v>
      </c>
      <c r="H196" s="1">
        <v>128000</v>
      </c>
      <c r="I196" s="1">
        <v>182000</v>
      </c>
    </row>
    <row r="197" spans="1:9" x14ac:dyDescent="0.15">
      <c r="A197" t="s">
        <v>145</v>
      </c>
      <c r="B197" t="s">
        <v>107</v>
      </c>
      <c r="C197" s="1">
        <v>46200</v>
      </c>
      <c r="D197" s="1">
        <v>84200</v>
      </c>
      <c r="E197" s="2">
        <f>(Table2[[#This Row],[Mid-Career Median Salary]]-Table2[[#This Row],[Starting Median Salary]])/Table2[[#This Row],[Starting Median Salary]]</f>
        <v>0.82251082251082253</v>
      </c>
      <c r="F197" s="1">
        <v>49000</v>
      </c>
      <c r="G197" s="1">
        <v>63200</v>
      </c>
      <c r="H197" s="1">
        <v>112000</v>
      </c>
      <c r="I197" s="1">
        <v>148000</v>
      </c>
    </row>
    <row r="198" spans="1:9" x14ac:dyDescent="0.15">
      <c r="A198" t="s">
        <v>44</v>
      </c>
      <c r="B198" t="s">
        <v>30</v>
      </c>
      <c r="C198" s="1">
        <v>41400</v>
      </c>
      <c r="D198" s="1">
        <v>79700</v>
      </c>
      <c r="E198" s="2">
        <f>(Table2[[#This Row],[Mid-Career Median Salary]]-Table2[[#This Row],[Starting Median Salary]])/Table2[[#This Row],[Starting Median Salary]]</f>
        <v>0.9251207729468599</v>
      </c>
      <c r="F198" s="1">
        <v>40400</v>
      </c>
      <c r="G198" s="1">
        <v>53500</v>
      </c>
      <c r="H198" s="1">
        <v>108000</v>
      </c>
      <c r="I198" s="1">
        <v>186000</v>
      </c>
    </row>
    <row r="199" spans="1:9" x14ac:dyDescent="0.15">
      <c r="A199" t="s">
        <v>44</v>
      </c>
      <c r="B199" t="s">
        <v>107</v>
      </c>
      <c r="C199" s="1">
        <v>41400</v>
      </c>
      <c r="D199" s="1">
        <v>79700</v>
      </c>
      <c r="E199" s="2">
        <f>(Table2[[#This Row],[Mid-Career Median Salary]]-Table2[[#This Row],[Starting Median Salary]])/Table2[[#This Row],[Starting Median Salary]]</f>
        <v>0.9251207729468599</v>
      </c>
      <c r="F199" s="1">
        <v>40400</v>
      </c>
      <c r="G199" s="1">
        <v>53500</v>
      </c>
      <c r="H199" s="1">
        <v>108000</v>
      </c>
      <c r="I199" s="1">
        <v>186000</v>
      </c>
    </row>
    <row r="200" spans="1:9" x14ac:dyDescent="0.15">
      <c r="A200" t="s">
        <v>165</v>
      </c>
      <c r="B200" t="s">
        <v>107</v>
      </c>
      <c r="C200" s="1">
        <v>41700</v>
      </c>
      <c r="D200" s="1">
        <v>81000</v>
      </c>
      <c r="E200" s="2">
        <f>(Table2[[#This Row],[Mid-Career Median Salary]]-Table2[[#This Row],[Starting Median Salary]])/Table2[[#This Row],[Starting Median Salary]]</f>
        <v>0.94244604316546765</v>
      </c>
      <c r="F200" s="1">
        <v>43500</v>
      </c>
      <c r="G200" s="1">
        <v>57100</v>
      </c>
      <c r="H200" s="1">
        <v>111000</v>
      </c>
      <c r="I200" s="1">
        <v>156000</v>
      </c>
    </row>
    <row r="201" spans="1:9" x14ac:dyDescent="0.15">
      <c r="A201" t="s">
        <v>247</v>
      </c>
      <c r="B201" t="s">
        <v>107</v>
      </c>
      <c r="C201" s="1">
        <v>38900</v>
      </c>
      <c r="D201" s="1">
        <v>65800</v>
      </c>
      <c r="E201" s="2">
        <f>(Table2[[#This Row],[Mid-Career Median Salary]]-Table2[[#This Row],[Starting Median Salary]])/Table2[[#This Row],[Starting Median Salary]]</f>
        <v>0.69151670951156807</v>
      </c>
      <c r="F201" s="1">
        <v>36300</v>
      </c>
      <c r="G201" s="1">
        <v>48100</v>
      </c>
      <c r="H201" s="1">
        <v>95800</v>
      </c>
      <c r="I201" s="1">
        <v>124000</v>
      </c>
    </row>
    <row r="202" spans="1:9" x14ac:dyDescent="0.15">
      <c r="A202" t="s">
        <v>117</v>
      </c>
      <c r="B202" t="s">
        <v>107</v>
      </c>
      <c r="C202" s="1">
        <v>57100</v>
      </c>
      <c r="D202" s="1">
        <v>95800</v>
      </c>
      <c r="E202" s="2">
        <f>(Table2[[#This Row],[Mid-Career Median Salary]]-Table2[[#This Row],[Starting Median Salary]])/Table2[[#This Row],[Starting Median Salary]]</f>
        <v>0.67775831873905434</v>
      </c>
      <c r="F202" s="1">
        <v>67600</v>
      </c>
      <c r="G202" s="1">
        <v>80400</v>
      </c>
      <c r="H202" s="1">
        <v>122000</v>
      </c>
      <c r="I202" s="1">
        <v>166000</v>
      </c>
    </row>
    <row r="203" spans="1:9" x14ac:dyDescent="0.15">
      <c r="A203" t="s">
        <v>243</v>
      </c>
      <c r="B203" t="s">
        <v>107</v>
      </c>
      <c r="C203" s="1">
        <v>41400</v>
      </c>
      <c r="D203" s="1">
        <v>67100</v>
      </c>
      <c r="E203" s="2">
        <f>(Table2[[#This Row],[Mid-Career Median Salary]]-Table2[[#This Row],[Starting Median Salary]])/Table2[[#This Row],[Starting Median Salary]]</f>
        <v>0.62077294685990336</v>
      </c>
      <c r="F203" s="1">
        <v>36800</v>
      </c>
      <c r="G203" s="1">
        <v>49600</v>
      </c>
      <c r="H203" s="1">
        <v>97600</v>
      </c>
      <c r="I203" s="1">
        <v>144000</v>
      </c>
    </row>
    <row r="204" spans="1:9" x14ac:dyDescent="0.15">
      <c r="A204" t="s">
        <v>218</v>
      </c>
      <c r="B204" t="s">
        <v>107</v>
      </c>
      <c r="C204" s="1">
        <v>37300</v>
      </c>
      <c r="D204" s="1">
        <v>71900</v>
      </c>
      <c r="E204" s="2">
        <f>(Table2[[#This Row],[Mid-Career Median Salary]]-Table2[[#This Row],[Starting Median Salary]])/Table2[[#This Row],[Starting Median Salary]]</f>
        <v>0.92761394101876671</v>
      </c>
      <c r="F204" s="1">
        <v>37000</v>
      </c>
      <c r="G204" s="1">
        <v>51500</v>
      </c>
      <c r="H204" s="1">
        <v>96400</v>
      </c>
      <c r="I204" s="1">
        <v>138000</v>
      </c>
    </row>
    <row r="205" spans="1:9" x14ac:dyDescent="0.15">
      <c r="A205" t="s">
        <v>166</v>
      </c>
      <c r="B205" t="s">
        <v>107</v>
      </c>
      <c r="C205" s="1">
        <v>45700</v>
      </c>
      <c r="D205" s="1">
        <v>80900</v>
      </c>
      <c r="E205" s="2">
        <f>(Table2[[#This Row],[Mid-Career Median Salary]]-Table2[[#This Row],[Starting Median Salary]])/Table2[[#This Row],[Starting Median Salary]]</f>
        <v>0.77024070021881841</v>
      </c>
      <c r="F205" s="1">
        <v>42200</v>
      </c>
      <c r="G205" s="1">
        <v>56600</v>
      </c>
      <c r="H205" s="1">
        <v>113000</v>
      </c>
      <c r="I205" s="1">
        <v>156000</v>
      </c>
    </row>
    <row r="206" spans="1:9" x14ac:dyDescent="0.15">
      <c r="A206" t="s">
        <v>211</v>
      </c>
      <c r="B206" t="s">
        <v>107</v>
      </c>
      <c r="C206" s="1">
        <v>41500</v>
      </c>
      <c r="D206" s="1">
        <v>72600</v>
      </c>
      <c r="E206" s="2">
        <f>(Table2[[#This Row],[Mid-Career Median Salary]]-Table2[[#This Row],[Starting Median Salary]])/Table2[[#This Row],[Starting Median Salary]]</f>
        <v>0.74939759036144582</v>
      </c>
      <c r="F206" s="1">
        <v>39500</v>
      </c>
      <c r="G206" s="1">
        <v>54400</v>
      </c>
      <c r="H206" s="1">
        <v>97400</v>
      </c>
      <c r="I206" s="1">
        <v>126000</v>
      </c>
    </row>
    <row r="207" spans="1:9" x14ac:dyDescent="0.15">
      <c r="A207" t="s">
        <v>221</v>
      </c>
      <c r="B207" t="s">
        <v>107</v>
      </c>
      <c r="C207" s="1">
        <v>45200</v>
      </c>
      <c r="D207" s="1">
        <v>71600</v>
      </c>
      <c r="E207" s="2">
        <f>(Table2[[#This Row],[Mid-Career Median Salary]]-Table2[[#This Row],[Starting Median Salary]])/Table2[[#This Row],[Starting Median Salary]]</f>
        <v>0.58407079646017701</v>
      </c>
      <c r="F207" s="1">
        <v>39000</v>
      </c>
      <c r="G207" s="1">
        <v>52400</v>
      </c>
      <c r="H207" s="1">
        <v>100000</v>
      </c>
      <c r="I207" s="1">
        <v>128000</v>
      </c>
    </row>
    <row r="208" spans="1:9" x14ac:dyDescent="0.15">
      <c r="A208" t="s">
        <v>151</v>
      </c>
      <c r="B208" t="s">
        <v>107</v>
      </c>
      <c r="C208" s="1">
        <v>46500</v>
      </c>
      <c r="D208" s="1">
        <v>82900</v>
      </c>
      <c r="E208" s="2">
        <f>(Table2[[#This Row],[Mid-Career Median Salary]]-Table2[[#This Row],[Starting Median Salary]])/Table2[[#This Row],[Starting Median Salary]]</f>
        <v>0.78279569892473122</v>
      </c>
      <c r="F208" s="1">
        <v>41900</v>
      </c>
      <c r="G208" s="1">
        <v>54600</v>
      </c>
      <c r="H208" s="1">
        <v>113000</v>
      </c>
      <c r="I208" s="1">
        <v>143000</v>
      </c>
    </row>
    <row r="209" spans="1:9" x14ac:dyDescent="0.15">
      <c r="A209" t="s">
        <v>45</v>
      </c>
      <c r="B209" t="s">
        <v>30</v>
      </c>
      <c r="C209" s="1">
        <v>41800</v>
      </c>
      <c r="D209" s="1">
        <v>78300</v>
      </c>
      <c r="E209" s="2">
        <f>(Table2[[#This Row],[Mid-Career Median Salary]]-Table2[[#This Row],[Starting Median Salary]])/Table2[[#This Row],[Starting Median Salary]]</f>
        <v>0.87320574162679421</v>
      </c>
      <c r="F209" s="1">
        <v>41700</v>
      </c>
      <c r="G209" s="1">
        <v>56400</v>
      </c>
      <c r="H209" s="1">
        <v>114000</v>
      </c>
      <c r="I209" s="1">
        <v>147000</v>
      </c>
    </row>
    <row r="210" spans="1:9" x14ac:dyDescent="0.15">
      <c r="A210" t="s">
        <v>45</v>
      </c>
      <c r="B210" t="s">
        <v>107</v>
      </c>
      <c r="C210" s="1">
        <v>41800</v>
      </c>
      <c r="D210" s="1">
        <v>78300</v>
      </c>
      <c r="E210" s="2">
        <f>(Table2[[#This Row],[Mid-Career Median Salary]]-Table2[[#This Row],[Starting Median Salary]])/Table2[[#This Row],[Starting Median Salary]]</f>
        <v>0.87320574162679421</v>
      </c>
      <c r="F210" s="1">
        <v>41700</v>
      </c>
      <c r="G210" s="1">
        <v>56400</v>
      </c>
      <c r="H210" s="1">
        <v>114000</v>
      </c>
      <c r="I210" s="1">
        <v>147000</v>
      </c>
    </row>
    <row r="211" spans="1:9" x14ac:dyDescent="0.15">
      <c r="A211" t="s">
        <v>161</v>
      </c>
      <c r="B211" t="s">
        <v>107</v>
      </c>
      <c r="C211" s="1">
        <v>41600</v>
      </c>
      <c r="D211" s="1">
        <v>81600</v>
      </c>
      <c r="E211" s="2">
        <f>(Table2[[#This Row],[Mid-Career Median Salary]]-Table2[[#This Row],[Starting Median Salary]])/Table2[[#This Row],[Starting Median Salary]]</f>
        <v>0.96153846153846156</v>
      </c>
      <c r="F211" s="1">
        <v>41800</v>
      </c>
      <c r="G211" s="1">
        <v>59100</v>
      </c>
      <c r="H211" s="1">
        <v>105000</v>
      </c>
      <c r="I211" s="1">
        <v>141000</v>
      </c>
    </row>
    <row r="212" spans="1:9" x14ac:dyDescent="0.15">
      <c r="A212" t="s">
        <v>162</v>
      </c>
      <c r="B212" t="s">
        <v>107</v>
      </c>
      <c r="C212" s="1">
        <v>42900</v>
      </c>
      <c r="D212" s="1">
        <v>81500</v>
      </c>
      <c r="E212" s="2">
        <f>(Table2[[#This Row],[Mid-Career Median Salary]]-Table2[[#This Row],[Starting Median Salary]])/Table2[[#This Row],[Starting Median Salary]]</f>
        <v>0.89976689976689972</v>
      </c>
      <c r="F212" s="1">
        <v>43400</v>
      </c>
      <c r="G212" s="1">
        <v>57500</v>
      </c>
      <c r="H212" s="1">
        <v>117000</v>
      </c>
      <c r="I212" s="1">
        <v>155000</v>
      </c>
    </row>
    <row r="213" spans="1:9" x14ac:dyDescent="0.15">
      <c r="A213" t="s">
        <v>202</v>
      </c>
      <c r="B213" t="s">
        <v>107</v>
      </c>
      <c r="C213" s="1">
        <v>43100</v>
      </c>
      <c r="D213" s="1">
        <v>74000</v>
      </c>
      <c r="E213" s="2">
        <f>(Table2[[#This Row],[Mid-Career Median Salary]]-Table2[[#This Row],[Starting Median Salary]])/Table2[[#This Row],[Starting Median Salary]]</f>
        <v>0.71693735498839906</v>
      </c>
      <c r="F213" s="1">
        <v>38200</v>
      </c>
      <c r="G213" s="1">
        <v>53200</v>
      </c>
      <c r="H213" s="1">
        <v>99500</v>
      </c>
      <c r="I213" s="1">
        <v>133000</v>
      </c>
    </row>
    <row r="214" spans="1:9" x14ac:dyDescent="0.15">
      <c r="A214" t="s">
        <v>250</v>
      </c>
      <c r="B214" t="s">
        <v>107</v>
      </c>
      <c r="C214" s="1">
        <v>37500</v>
      </c>
      <c r="D214" s="1">
        <v>64400</v>
      </c>
      <c r="E214" s="2">
        <f>(Table2[[#This Row],[Mid-Career Median Salary]]-Table2[[#This Row],[Starting Median Salary]])/Table2[[#This Row],[Starting Median Salary]]</f>
        <v>0.71733333333333338</v>
      </c>
      <c r="F214" s="1">
        <v>32100</v>
      </c>
      <c r="G214" s="1">
        <v>46600</v>
      </c>
      <c r="H214" s="1">
        <v>97100</v>
      </c>
      <c r="I214" s="1">
        <v>129000</v>
      </c>
    </row>
    <row r="215" spans="1:9" x14ac:dyDescent="0.15">
      <c r="A215" t="s">
        <v>170</v>
      </c>
      <c r="B215" t="s">
        <v>107</v>
      </c>
      <c r="C215" s="1">
        <v>44000</v>
      </c>
      <c r="D215" s="1">
        <v>80600</v>
      </c>
      <c r="E215" s="2">
        <f>(Table2[[#This Row],[Mid-Career Median Salary]]-Table2[[#This Row],[Starting Median Salary]])/Table2[[#This Row],[Starting Median Salary]]</f>
        <v>0.83181818181818179</v>
      </c>
      <c r="F215" s="1">
        <v>43400</v>
      </c>
      <c r="G215" s="1">
        <v>56400</v>
      </c>
      <c r="H215" s="1">
        <v>111000</v>
      </c>
      <c r="I215" s="1">
        <v>157000</v>
      </c>
    </row>
    <row r="216" spans="1:9" x14ac:dyDescent="0.15">
      <c r="A216" t="s">
        <v>152</v>
      </c>
      <c r="B216" t="s">
        <v>107</v>
      </c>
      <c r="C216" s="1">
        <v>44700</v>
      </c>
      <c r="D216" s="1">
        <v>82900</v>
      </c>
      <c r="E216" s="2">
        <f>(Table2[[#This Row],[Mid-Career Median Salary]]-Table2[[#This Row],[Starting Median Salary]])/Table2[[#This Row],[Starting Median Salary]]</f>
        <v>0.85458612975391501</v>
      </c>
      <c r="F216" s="1">
        <v>41200</v>
      </c>
      <c r="G216" s="1">
        <v>60300</v>
      </c>
      <c r="H216" s="1">
        <v>114000</v>
      </c>
      <c r="I216" s="1">
        <v>167000</v>
      </c>
    </row>
    <row r="217" spans="1:9" x14ac:dyDescent="0.15">
      <c r="A217" t="s">
        <v>181</v>
      </c>
      <c r="B217" t="s">
        <v>107</v>
      </c>
      <c r="C217" s="1">
        <v>42200</v>
      </c>
      <c r="D217" s="1">
        <v>78400</v>
      </c>
      <c r="E217" s="2">
        <f>(Table2[[#This Row],[Mid-Career Median Salary]]-Table2[[#This Row],[Starting Median Salary]])/Table2[[#This Row],[Starting Median Salary]]</f>
        <v>0.85781990521327012</v>
      </c>
      <c r="F217" s="1">
        <v>38100</v>
      </c>
      <c r="G217" s="1">
        <v>56200</v>
      </c>
      <c r="H217" s="1">
        <v>117000</v>
      </c>
      <c r="I217" s="1">
        <v>186000</v>
      </c>
    </row>
    <row r="218" spans="1:9" x14ac:dyDescent="0.15">
      <c r="A218" t="s">
        <v>102</v>
      </c>
      <c r="B218" t="s">
        <v>98</v>
      </c>
      <c r="C218" s="1">
        <v>60900</v>
      </c>
      <c r="D218" s="1">
        <v>120000</v>
      </c>
      <c r="E218" s="2">
        <f>(Table2[[#This Row],[Mid-Career Median Salary]]-Table2[[#This Row],[Starting Median Salary]])/Table2[[#This Row],[Starting Median Salary]]</f>
        <v>0.97044334975369462</v>
      </c>
      <c r="F218" s="1">
        <v>55900</v>
      </c>
      <c r="G218" s="1">
        <v>79200</v>
      </c>
      <c r="H218" s="1">
        <v>192000</v>
      </c>
      <c r="I218" s="1">
        <v>282000</v>
      </c>
    </row>
    <row r="219" spans="1:9" x14ac:dyDescent="0.15">
      <c r="A219" t="s">
        <v>82</v>
      </c>
      <c r="B219" t="s">
        <v>51</v>
      </c>
      <c r="C219" s="1">
        <v>46600</v>
      </c>
      <c r="D219" s="1">
        <v>81500</v>
      </c>
      <c r="E219" s="2">
        <f>(Table2[[#This Row],[Mid-Career Median Salary]]-Table2[[#This Row],[Starting Median Salary]])/Table2[[#This Row],[Starting Median Salary]]</f>
        <v>0.74892703862660948</v>
      </c>
      <c r="F219" s="1">
        <v>48900</v>
      </c>
      <c r="G219" s="1">
        <v>60100</v>
      </c>
      <c r="H219" s="1">
        <v>104000</v>
      </c>
      <c r="I219" s="1">
        <v>137000</v>
      </c>
    </row>
    <row r="220" spans="1:9" x14ac:dyDescent="0.15">
      <c r="A220" t="s">
        <v>135</v>
      </c>
      <c r="B220" t="s">
        <v>107</v>
      </c>
      <c r="C220" s="1">
        <v>43900</v>
      </c>
      <c r="D220" s="1">
        <v>85300</v>
      </c>
      <c r="E220" s="2">
        <f>(Table2[[#This Row],[Mid-Career Median Salary]]-Table2[[#This Row],[Starting Median Salary]])/Table2[[#This Row],[Starting Median Salary]]</f>
        <v>0.94305239179954437</v>
      </c>
      <c r="F220" s="1">
        <v>45400</v>
      </c>
      <c r="G220" s="1">
        <v>60100</v>
      </c>
      <c r="H220" s="1">
        <v>112000</v>
      </c>
      <c r="I220" s="1">
        <v>157000</v>
      </c>
    </row>
    <row r="221" spans="1:9" x14ac:dyDescent="0.15">
      <c r="A221" t="s">
        <v>67</v>
      </c>
      <c r="B221" t="s">
        <v>51</v>
      </c>
      <c r="C221" s="1">
        <v>48600</v>
      </c>
      <c r="D221" s="1">
        <v>94600</v>
      </c>
      <c r="E221" s="2">
        <f>(Table2[[#This Row],[Mid-Career Median Salary]]-Table2[[#This Row],[Starting Median Salary]])/Table2[[#This Row],[Starting Median Salary]]</f>
        <v>0.94650205761316875</v>
      </c>
      <c r="F221" s="1">
        <v>44500</v>
      </c>
      <c r="G221" s="1">
        <v>59400</v>
      </c>
      <c r="H221" s="1">
        <v>151000</v>
      </c>
      <c r="I221" s="1">
        <v>211000</v>
      </c>
    </row>
    <row r="222" spans="1:9" x14ac:dyDescent="0.15">
      <c r="A222" t="s">
        <v>220</v>
      </c>
      <c r="B222" t="s">
        <v>107</v>
      </c>
      <c r="C222" s="1">
        <v>40000</v>
      </c>
      <c r="D222" s="1">
        <v>71700</v>
      </c>
      <c r="E222" s="2">
        <f>(Table2[[#This Row],[Mid-Career Median Salary]]-Table2[[#This Row],[Starting Median Salary]])/Table2[[#This Row],[Starting Median Salary]]</f>
        <v>0.79249999999999998</v>
      </c>
      <c r="F222" s="1">
        <v>36300</v>
      </c>
      <c r="G222" s="1">
        <v>49900</v>
      </c>
      <c r="H222" s="1">
        <v>98400</v>
      </c>
      <c r="I222" s="1">
        <v>131000</v>
      </c>
    </row>
    <row r="223" spans="1:9" x14ac:dyDescent="0.15">
      <c r="A223" t="s">
        <v>227</v>
      </c>
      <c r="B223" t="s">
        <v>107</v>
      </c>
      <c r="C223" s="1">
        <v>41100</v>
      </c>
      <c r="D223" s="1">
        <v>71100</v>
      </c>
      <c r="E223" s="2">
        <f>(Table2[[#This Row],[Mid-Career Median Salary]]-Table2[[#This Row],[Starting Median Salary]])/Table2[[#This Row],[Starting Median Salary]]</f>
        <v>0.72992700729927007</v>
      </c>
      <c r="F223" s="1">
        <v>39600</v>
      </c>
      <c r="G223" s="1">
        <v>51500</v>
      </c>
      <c r="H223" s="1">
        <v>98100</v>
      </c>
      <c r="I223" s="1">
        <v>131000</v>
      </c>
    </row>
    <row r="224" spans="1:9" x14ac:dyDescent="0.15">
      <c r="A224" t="s">
        <v>252</v>
      </c>
      <c r="B224" t="s">
        <v>107</v>
      </c>
      <c r="C224" s="1">
        <v>39400</v>
      </c>
      <c r="D224" s="1">
        <v>63600</v>
      </c>
      <c r="E224" s="2">
        <f>(Table2[[#This Row],[Mid-Career Median Salary]]-Table2[[#This Row],[Starting Median Salary]])/Table2[[#This Row],[Starting Median Salary]]</f>
        <v>0.6142131979695431</v>
      </c>
      <c r="F224" s="1">
        <v>40400</v>
      </c>
      <c r="G224" s="1">
        <v>47900</v>
      </c>
      <c r="H224" s="1">
        <v>85700</v>
      </c>
      <c r="I224" s="1">
        <v>117000</v>
      </c>
    </row>
    <row r="225" spans="1:9" x14ac:dyDescent="0.15">
      <c r="A225" t="s">
        <v>47</v>
      </c>
      <c r="B225" t="s">
        <v>30</v>
      </c>
      <c r="C225" s="1">
        <v>43800</v>
      </c>
      <c r="D225" s="1">
        <v>74600</v>
      </c>
      <c r="E225" s="2">
        <f>(Table2[[#This Row],[Mid-Career Median Salary]]-Table2[[#This Row],[Starting Median Salary]])/Table2[[#This Row],[Starting Median Salary]]</f>
        <v>0.70319634703196343</v>
      </c>
      <c r="F225" s="1">
        <v>41900</v>
      </c>
      <c r="G225" s="1">
        <v>53200</v>
      </c>
      <c r="H225" s="1">
        <v>106000</v>
      </c>
      <c r="I225" s="1">
        <v>153000</v>
      </c>
    </row>
    <row r="226" spans="1:9" x14ac:dyDescent="0.15">
      <c r="A226" t="s">
        <v>47</v>
      </c>
      <c r="B226" t="s">
        <v>107</v>
      </c>
      <c r="C226" s="1">
        <v>43800</v>
      </c>
      <c r="D226" s="1">
        <v>74600</v>
      </c>
      <c r="E226" s="2">
        <f>(Table2[[#This Row],[Mid-Career Median Salary]]-Table2[[#This Row],[Starting Median Salary]])/Table2[[#This Row],[Starting Median Salary]]</f>
        <v>0.70319634703196343</v>
      </c>
      <c r="F226" s="1">
        <v>41900</v>
      </c>
      <c r="G226" s="1">
        <v>53200</v>
      </c>
      <c r="H226" s="1">
        <v>106000</v>
      </c>
      <c r="I226" s="1">
        <v>153000</v>
      </c>
    </row>
    <row r="227" spans="1:9" x14ac:dyDescent="0.15">
      <c r="A227" t="s">
        <v>33</v>
      </c>
      <c r="B227" t="s">
        <v>30</v>
      </c>
      <c r="C227" s="1">
        <v>49700</v>
      </c>
      <c r="D227" s="1">
        <v>93900</v>
      </c>
      <c r="E227" s="2">
        <f>(Table2[[#This Row],[Mid-Career Median Salary]]-Table2[[#This Row],[Starting Median Salary]])/Table2[[#This Row],[Starting Median Salary]]</f>
        <v>0.88933601609657953</v>
      </c>
      <c r="F227" s="1">
        <v>50100</v>
      </c>
      <c r="G227" s="1">
        <v>67400</v>
      </c>
      <c r="H227" s="1">
        <v>129000</v>
      </c>
      <c r="I227" s="1">
        <v>188000</v>
      </c>
    </row>
    <row r="228" spans="1:9" x14ac:dyDescent="0.15">
      <c r="A228" t="s">
        <v>33</v>
      </c>
      <c r="B228" t="s">
        <v>107</v>
      </c>
      <c r="C228" s="1">
        <v>49700</v>
      </c>
      <c r="D228" s="1">
        <v>93900</v>
      </c>
      <c r="E228" s="2">
        <f>(Table2[[#This Row],[Mid-Career Median Salary]]-Table2[[#This Row],[Starting Median Salary]])/Table2[[#This Row],[Starting Median Salary]]</f>
        <v>0.88933601609657953</v>
      </c>
      <c r="F228" s="1">
        <v>50100</v>
      </c>
      <c r="G228" s="1">
        <v>67400</v>
      </c>
      <c r="H228" s="1">
        <v>129000</v>
      </c>
      <c r="I228" s="1">
        <v>188000</v>
      </c>
    </row>
    <row r="229" spans="1:9" x14ac:dyDescent="0.15">
      <c r="A229" t="s">
        <v>167</v>
      </c>
      <c r="B229" t="s">
        <v>107</v>
      </c>
      <c r="C229" s="1">
        <v>45400</v>
      </c>
      <c r="D229" s="1">
        <v>80800</v>
      </c>
      <c r="E229" s="2">
        <f>(Table2[[#This Row],[Mid-Career Median Salary]]-Table2[[#This Row],[Starting Median Salary]])/Table2[[#This Row],[Starting Median Salary]]</f>
        <v>0.77973568281938321</v>
      </c>
      <c r="F229" s="1">
        <v>46400</v>
      </c>
      <c r="G229" s="1">
        <v>61200</v>
      </c>
      <c r="H229" s="1">
        <v>106000</v>
      </c>
      <c r="I229" s="1">
        <v>138000</v>
      </c>
    </row>
    <row r="230" spans="1:9" x14ac:dyDescent="0.15">
      <c r="A230" t="s">
        <v>213</v>
      </c>
      <c r="B230" t="s">
        <v>107</v>
      </c>
      <c r="C230" s="1">
        <v>43400</v>
      </c>
      <c r="D230" s="1">
        <v>72100</v>
      </c>
      <c r="E230" s="2">
        <f>(Table2[[#This Row],[Mid-Career Median Salary]]-Table2[[#This Row],[Starting Median Salary]])/Table2[[#This Row],[Starting Median Salary]]</f>
        <v>0.66129032258064513</v>
      </c>
      <c r="F230" s="1">
        <v>37700</v>
      </c>
      <c r="G230" s="1">
        <v>50400</v>
      </c>
      <c r="H230" s="1">
        <v>99500</v>
      </c>
      <c r="I230" s="1">
        <v>133000</v>
      </c>
    </row>
    <row r="231" spans="1:9" x14ac:dyDescent="0.15">
      <c r="A231" t="s">
        <v>230</v>
      </c>
      <c r="B231" t="s">
        <v>107</v>
      </c>
      <c r="C231" s="1">
        <v>42500</v>
      </c>
      <c r="D231" s="1">
        <v>70700</v>
      </c>
      <c r="E231" s="2">
        <f>(Table2[[#This Row],[Mid-Career Median Salary]]-Table2[[#This Row],[Starting Median Salary]])/Table2[[#This Row],[Starting Median Salary]]</f>
        <v>0.66352941176470592</v>
      </c>
      <c r="F231" s="1">
        <v>39100</v>
      </c>
      <c r="G231" s="1">
        <v>49800</v>
      </c>
      <c r="H231" s="1">
        <v>92700</v>
      </c>
      <c r="I231" s="1">
        <v>121000</v>
      </c>
    </row>
    <row r="232" spans="1:9" x14ac:dyDescent="0.15">
      <c r="A232" t="s">
        <v>194</v>
      </c>
      <c r="B232" t="s">
        <v>107</v>
      </c>
      <c r="C232" s="1">
        <v>43100</v>
      </c>
      <c r="D232" s="1">
        <v>75900</v>
      </c>
      <c r="E232" s="2">
        <f>(Table2[[#This Row],[Mid-Career Median Salary]]-Table2[[#This Row],[Starting Median Salary]])/Table2[[#This Row],[Starting Median Salary]]</f>
        <v>0.76102088167053361</v>
      </c>
      <c r="F232" s="1">
        <v>40100</v>
      </c>
      <c r="G232" s="1">
        <v>54100</v>
      </c>
      <c r="H232" s="1">
        <v>100000</v>
      </c>
      <c r="I232" s="1">
        <v>133000</v>
      </c>
    </row>
    <row r="233" spans="1:9" x14ac:dyDescent="0.15">
      <c r="A233" t="s">
        <v>150</v>
      </c>
      <c r="B233" t="s">
        <v>107</v>
      </c>
      <c r="C233" s="1">
        <v>45400</v>
      </c>
      <c r="D233" s="1">
        <v>83200</v>
      </c>
      <c r="E233" s="2">
        <f>(Table2[[#This Row],[Mid-Career Median Salary]]-Table2[[#This Row],[Starting Median Salary]])/Table2[[#This Row],[Starting Median Salary]]</f>
        <v>0.83259911894273131</v>
      </c>
      <c r="F233" s="1">
        <v>43000</v>
      </c>
      <c r="G233" s="1">
        <v>58400</v>
      </c>
      <c r="H233" s="1">
        <v>116000</v>
      </c>
      <c r="I233" s="1">
        <v>148000</v>
      </c>
    </row>
    <row r="234" spans="1:9" x14ac:dyDescent="0.15">
      <c r="A234" t="s">
        <v>154</v>
      </c>
      <c r="B234" t="s">
        <v>107</v>
      </c>
      <c r="C234" s="1">
        <v>44800</v>
      </c>
      <c r="D234" s="1">
        <v>82700</v>
      </c>
      <c r="E234" s="2">
        <f>(Table2[[#This Row],[Mid-Career Median Salary]]-Table2[[#This Row],[Starting Median Salary]])/Table2[[#This Row],[Starting Median Salary]]</f>
        <v>0.8459821428571429</v>
      </c>
      <c r="F234" s="1">
        <v>44700</v>
      </c>
      <c r="G234" s="1">
        <v>58000</v>
      </c>
      <c r="H234" s="1">
        <v>122000</v>
      </c>
      <c r="I234" s="1">
        <v>194000</v>
      </c>
    </row>
    <row r="235" spans="1:9" x14ac:dyDescent="0.15">
      <c r="A235" t="s">
        <v>108</v>
      </c>
      <c r="B235" t="s">
        <v>107</v>
      </c>
      <c r="C235" s="1">
        <v>52700</v>
      </c>
      <c r="D235" s="1">
        <v>103000</v>
      </c>
      <c r="E235" s="2">
        <f>(Table2[[#This Row],[Mid-Career Median Salary]]-Table2[[#This Row],[Starting Median Salary]])/Table2[[#This Row],[Starting Median Salary]]</f>
        <v>0.95445920303605314</v>
      </c>
      <c r="F235" s="1">
        <v>52200</v>
      </c>
      <c r="G235" s="1">
        <v>71800</v>
      </c>
      <c r="H235" s="1">
        <v>146000</v>
      </c>
      <c r="I235" s="1">
        <v>215000</v>
      </c>
    </row>
    <row r="236" spans="1:9" x14ac:dyDescent="0.15">
      <c r="A236" t="s">
        <v>133</v>
      </c>
      <c r="B236" t="s">
        <v>107</v>
      </c>
      <c r="C236" s="1">
        <v>48800</v>
      </c>
      <c r="D236" s="1">
        <v>85300</v>
      </c>
      <c r="E236" s="2">
        <f>(Table2[[#This Row],[Mid-Career Median Salary]]-Table2[[#This Row],[Starting Median Salary]])/Table2[[#This Row],[Starting Median Salary]]</f>
        <v>0.74795081967213117</v>
      </c>
      <c r="F236" s="1">
        <v>47000</v>
      </c>
      <c r="G236" s="1">
        <v>59800</v>
      </c>
      <c r="H236" s="1">
        <v>115000</v>
      </c>
      <c r="I236" s="1">
        <v>149000</v>
      </c>
    </row>
    <row r="237" spans="1:9" x14ac:dyDescent="0.15">
      <c r="A237" t="s">
        <v>248</v>
      </c>
      <c r="B237" t="s">
        <v>107</v>
      </c>
      <c r="C237" s="1">
        <v>41400</v>
      </c>
      <c r="D237" s="1">
        <v>64800</v>
      </c>
      <c r="E237" s="2">
        <f>(Table2[[#This Row],[Mid-Career Median Salary]]-Table2[[#This Row],[Starting Median Salary]])/Table2[[#This Row],[Starting Median Salary]]</f>
        <v>0.56521739130434778</v>
      </c>
      <c r="F237" s="1">
        <v>35000</v>
      </c>
      <c r="G237" s="1">
        <v>47300</v>
      </c>
      <c r="H237" s="1">
        <v>93100</v>
      </c>
      <c r="I237" s="1">
        <v>125000</v>
      </c>
    </row>
    <row r="238" spans="1:9" x14ac:dyDescent="0.15">
      <c r="A238" t="s">
        <v>256</v>
      </c>
      <c r="B238" t="s">
        <v>107</v>
      </c>
      <c r="C238" s="1">
        <v>35800</v>
      </c>
      <c r="D238" s="1">
        <v>60600</v>
      </c>
      <c r="E238" s="2">
        <f>(Table2[[#This Row],[Mid-Career Median Salary]]-Table2[[#This Row],[Starting Median Salary]])/Table2[[#This Row],[Starting Median Salary]]</f>
        <v>0.69273743016759781</v>
      </c>
      <c r="F238" s="1">
        <v>35500</v>
      </c>
      <c r="G238" s="1">
        <v>46800</v>
      </c>
      <c r="H238" s="1">
        <v>81800</v>
      </c>
      <c r="I238" s="1">
        <v>102000</v>
      </c>
    </row>
    <row r="239" spans="1:9" x14ac:dyDescent="0.15">
      <c r="A239" t="s">
        <v>237</v>
      </c>
      <c r="B239" t="s">
        <v>107</v>
      </c>
      <c r="C239" s="1">
        <v>42200</v>
      </c>
      <c r="D239" s="1">
        <v>69300</v>
      </c>
      <c r="E239" s="2">
        <f>(Table2[[#This Row],[Mid-Career Median Salary]]-Table2[[#This Row],[Starting Median Salary]])/Table2[[#This Row],[Starting Median Salary]]</f>
        <v>0.64218009478672988</v>
      </c>
      <c r="F239" s="1">
        <v>37500</v>
      </c>
      <c r="G239" s="1">
        <v>47200</v>
      </c>
      <c r="H239" s="1">
        <v>93100</v>
      </c>
      <c r="I239" s="1">
        <v>133000</v>
      </c>
    </row>
    <row r="240" spans="1:9" x14ac:dyDescent="0.15">
      <c r="A240" t="s">
        <v>126</v>
      </c>
      <c r="B240" t="s">
        <v>107</v>
      </c>
      <c r="C240" s="1">
        <v>48900</v>
      </c>
      <c r="D240" s="1">
        <v>87800</v>
      </c>
      <c r="E240" s="2">
        <f>(Table2[[#This Row],[Mid-Career Median Salary]]-Table2[[#This Row],[Starting Median Salary]])/Table2[[#This Row],[Starting Median Salary]]</f>
        <v>0.79550102249488752</v>
      </c>
      <c r="F240" s="1">
        <v>47400</v>
      </c>
      <c r="G240" s="1">
        <v>62400</v>
      </c>
      <c r="H240" s="1">
        <v>118000</v>
      </c>
      <c r="I240" s="1">
        <v>170000</v>
      </c>
    </row>
    <row r="241" spans="1:9" x14ac:dyDescent="0.15">
      <c r="A241" t="s">
        <v>199</v>
      </c>
      <c r="B241" t="s">
        <v>107</v>
      </c>
      <c r="C241" s="1">
        <v>42300</v>
      </c>
      <c r="D241" s="1">
        <v>74600</v>
      </c>
      <c r="E241" s="2">
        <f>(Table2[[#This Row],[Mid-Career Median Salary]]-Table2[[#This Row],[Starting Median Salary]])/Table2[[#This Row],[Starting Median Salary]]</f>
        <v>0.7635933806146572</v>
      </c>
      <c r="F241" s="1">
        <v>40600</v>
      </c>
      <c r="G241" s="1">
        <v>54000</v>
      </c>
      <c r="H241" s="1">
        <v>93700</v>
      </c>
      <c r="I241" s="1">
        <v>123000</v>
      </c>
    </row>
    <row r="242" spans="1:9" x14ac:dyDescent="0.15">
      <c r="A242" t="s">
        <v>245</v>
      </c>
      <c r="B242" t="s">
        <v>107</v>
      </c>
      <c r="C242" s="1">
        <v>39300</v>
      </c>
      <c r="D242" s="1">
        <v>66400</v>
      </c>
      <c r="E242" s="2">
        <f>(Table2[[#This Row],[Mid-Career Median Salary]]-Table2[[#This Row],[Starting Median Salary]])/Table2[[#This Row],[Starting Median Salary]]</f>
        <v>0.68956743002544529</v>
      </c>
      <c r="F242" s="1">
        <v>37700</v>
      </c>
      <c r="G242" s="1">
        <v>49700</v>
      </c>
      <c r="H242" s="1">
        <v>90100</v>
      </c>
      <c r="I242" s="1">
        <v>138000</v>
      </c>
    </row>
    <row r="243" spans="1:9" x14ac:dyDescent="0.15">
      <c r="A243" t="s">
        <v>223</v>
      </c>
      <c r="B243" t="s">
        <v>107</v>
      </c>
      <c r="C243" s="1">
        <v>40700</v>
      </c>
      <c r="D243" s="1">
        <v>71400</v>
      </c>
      <c r="E243" s="2">
        <f>(Table2[[#This Row],[Mid-Career Median Salary]]-Table2[[#This Row],[Starting Median Salary]])/Table2[[#This Row],[Starting Median Salary]]</f>
        <v>0.75429975429975427</v>
      </c>
      <c r="F243" s="1">
        <v>40900</v>
      </c>
      <c r="G243" s="1">
        <v>53100</v>
      </c>
      <c r="H243" s="1">
        <v>84900</v>
      </c>
      <c r="I243" s="1">
        <v>119000</v>
      </c>
    </row>
    <row r="244" spans="1:9" x14ac:dyDescent="0.15">
      <c r="A244" t="s">
        <v>180</v>
      </c>
      <c r="B244" t="s">
        <v>107</v>
      </c>
      <c r="C244" s="1">
        <v>45800</v>
      </c>
      <c r="D244" s="1">
        <v>78500</v>
      </c>
      <c r="E244" s="2">
        <f>(Table2[[#This Row],[Mid-Career Median Salary]]-Table2[[#This Row],[Starting Median Salary]])/Table2[[#This Row],[Starting Median Salary]]</f>
        <v>0.71397379912663761</v>
      </c>
      <c r="F244" s="1">
        <v>48400</v>
      </c>
      <c r="G244" s="1">
        <v>61200</v>
      </c>
      <c r="H244" s="1">
        <v>100000</v>
      </c>
      <c r="I244" s="1">
        <v>139000</v>
      </c>
    </row>
    <row r="245" spans="1:9" x14ac:dyDescent="0.15">
      <c r="A245" t="s">
        <v>251</v>
      </c>
      <c r="B245" t="s">
        <v>107</v>
      </c>
      <c r="C245" s="1">
        <v>39800</v>
      </c>
      <c r="D245" s="1">
        <v>64000</v>
      </c>
      <c r="E245" s="2">
        <f>(Table2[[#This Row],[Mid-Career Median Salary]]-Table2[[#This Row],[Starting Median Salary]])/Table2[[#This Row],[Starting Median Salary]]</f>
        <v>0.60804020100502509</v>
      </c>
      <c r="F245" s="1">
        <v>38400</v>
      </c>
      <c r="G245" s="1">
        <v>45100</v>
      </c>
      <c r="H245" s="1">
        <v>95400</v>
      </c>
      <c r="I245" s="1">
        <v>128000</v>
      </c>
    </row>
    <row r="246" spans="1:9" x14ac:dyDescent="0.15">
      <c r="A246" t="s">
        <v>240</v>
      </c>
      <c r="B246" t="s">
        <v>107</v>
      </c>
      <c r="C246" s="1">
        <v>43600</v>
      </c>
      <c r="D246" s="1">
        <v>68300</v>
      </c>
      <c r="E246" s="2">
        <f>(Table2[[#This Row],[Mid-Career Median Salary]]-Table2[[#This Row],[Starting Median Salary]])/Table2[[#This Row],[Starting Median Salary]]</f>
        <v>0.5665137614678899</v>
      </c>
      <c r="F246" s="1">
        <v>40900</v>
      </c>
      <c r="G246" s="1">
        <v>50600</v>
      </c>
      <c r="H246" s="1">
        <v>91600</v>
      </c>
      <c r="I246" s="1">
        <v>136000</v>
      </c>
    </row>
    <row r="247" spans="1:9" x14ac:dyDescent="0.15">
      <c r="A247" t="s">
        <v>196</v>
      </c>
      <c r="B247" t="s">
        <v>107</v>
      </c>
      <c r="C247" s="1">
        <v>40800</v>
      </c>
      <c r="D247" s="1">
        <v>75500</v>
      </c>
      <c r="E247" s="2">
        <f>(Table2[[#This Row],[Mid-Career Median Salary]]-Table2[[#This Row],[Starting Median Salary]])/Table2[[#This Row],[Starting Median Salary]]</f>
        <v>0.85049019607843135</v>
      </c>
      <c r="F247" s="1">
        <v>38200</v>
      </c>
      <c r="G247" s="1">
        <v>53500</v>
      </c>
      <c r="H247" s="1">
        <v>99300</v>
      </c>
      <c r="I247" s="1">
        <v>150000</v>
      </c>
    </row>
    <row r="248" spans="1:9" x14ac:dyDescent="0.15">
      <c r="A248" t="s">
        <v>178</v>
      </c>
      <c r="B248" t="s">
        <v>107</v>
      </c>
      <c r="C248" s="1">
        <v>44500</v>
      </c>
      <c r="D248" s="1">
        <v>78700</v>
      </c>
      <c r="E248" s="2">
        <f>(Table2[[#This Row],[Mid-Career Median Salary]]-Table2[[#This Row],[Starting Median Salary]])/Table2[[#This Row],[Starting Median Salary]]</f>
        <v>0.76853932584269657</v>
      </c>
      <c r="F248" s="1">
        <v>41500</v>
      </c>
      <c r="G248" s="1">
        <v>54000</v>
      </c>
      <c r="H248" s="1">
        <v>105000</v>
      </c>
      <c r="I248" s="1">
        <v>145000</v>
      </c>
    </row>
    <row r="249" spans="1:9" x14ac:dyDescent="0.15">
      <c r="A249" t="s">
        <v>87</v>
      </c>
      <c r="B249" t="s">
        <v>51</v>
      </c>
      <c r="C249" s="1">
        <v>42100</v>
      </c>
      <c r="D249" s="1">
        <v>80000</v>
      </c>
      <c r="E249" s="2">
        <f>(Table2[[#This Row],[Mid-Career Median Salary]]-Table2[[#This Row],[Starting Median Salary]])/Table2[[#This Row],[Starting Median Salary]]</f>
        <v>0.9002375296912114</v>
      </c>
      <c r="F249" s="1">
        <v>35600</v>
      </c>
      <c r="G249" s="1">
        <v>54300</v>
      </c>
      <c r="H249" s="1">
        <v>100000</v>
      </c>
      <c r="I249" s="1">
        <v>160000</v>
      </c>
    </row>
    <row r="250" spans="1:9" x14ac:dyDescent="0.15">
      <c r="A250" t="s">
        <v>179</v>
      </c>
      <c r="B250" t="s">
        <v>107</v>
      </c>
      <c r="C250" s="1">
        <v>43800</v>
      </c>
      <c r="D250" s="1">
        <v>78700</v>
      </c>
      <c r="E250" s="2">
        <f>(Table2[[#This Row],[Mid-Career Median Salary]]-Table2[[#This Row],[Starting Median Salary]])/Table2[[#This Row],[Starting Median Salary]]</f>
        <v>0.79680365296803657</v>
      </c>
      <c r="F250" s="1">
        <v>41600</v>
      </c>
      <c r="G250" s="1">
        <v>55400</v>
      </c>
      <c r="H250" s="1">
        <v>101000</v>
      </c>
      <c r="I250" s="1">
        <v>132000</v>
      </c>
    </row>
    <row r="251" spans="1:9" x14ac:dyDescent="0.15">
      <c r="A251" t="s">
        <v>242</v>
      </c>
      <c r="B251" t="s">
        <v>107</v>
      </c>
      <c r="C251" s="1">
        <v>42400</v>
      </c>
      <c r="D251" s="1">
        <v>67100</v>
      </c>
      <c r="E251" s="2">
        <f>(Table2[[#This Row],[Mid-Career Median Salary]]-Table2[[#This Row],[Starting Median Salary]])/Table2[[#This Row],[Starting Median Salary]]</f>
        <v>0.58254716981132071</v>
      </c>
      <c r="F251" s="1">
        <v>27000</v>
      </c>
      <c r="G251" s="1">
        <v>44100</v>
      </c>
      <c r="H251" s="1">
        <v>84900</v>
      </c>
      <c r="I251" s="1">
        <v>110000</v>
      </c>
    </row>
    <row r="252" spans="1:9" x14ac:dyDescent="0.15">
      <c r="A252" t="s">
        <v>68</v>
      </c>
      <c r="B252" t="s">
        <v>51</v>
      </c>
      <c r="C252" s="1">
        <v>46000</v>
      </c>
      <c r="D252" s="1">
        <v>94600</v>
      </c>
      <c r="E252" s="2">
        <f>(Table2[[#This Row],[Mid-Career Median Salary]]-Table2[[#This Row],[Starting Median Salary]])/Table2[[#This Row],[Starting Median Salary]]</f>
        <v>1.0565217391304347</v>
      </c>
      <c r="F252" s="1" t="s">
        <v>11</v>
      </c>
      <c r="G252" s="1">
        <v>60600</v>
      </c>
      <c r="H252" s="1">
        <v>123000</v>
      </c>
      <c r="I252" s="1" t="s">
        <v>11</v>
      </c>
    </row>
    <row r="253" spans="1:9" x14ac:dyDescent="0.15">
      <c r="A253" t="s">
        <v>239</v>
      </c>
      <c r="B253" t="s">
        <v>107</v>
      </c>
      <c r="C253" s="1">
        <v>42000</v>
      </c>
      <c r="D253" s="1">
        <v>68400</v>
      </c>
      <c r="E253" s="2">
        <f>(Table2[[#This Row],[Mid-Career Median Salary]]-Table2[[#This Row],[Starting Median Salary]])/Table2[[#This Row],[Starting Median Salary]]</f>
        <v>0.62857142857142856</v>
      </c>
      <c r="F253" s="1">
        <v>37400</v>
      </c>
      <c r="G253" s="1">
        <v>51900</v>
      </c>
      <c r="H253" s="1">
        <v>100000</v>
      </c>
      <c r="I253" s="1">
        <v>123000</v>
      </c>
    </row>
    <row r="254" spans="1:9" x14ac:dyDescent="0.15">
      <c r="A254" t="s">
        <v>23</v>
      </c>
      <c r="B254" t="s">
        <v>9</v>
      </c>
      <c r="C254" s="1">
        <v>53500</v>
      </c>
      <c r="D254" s="1">
        <v>95400</v>
      </c>
      <c r="E254" s="2">
        <f>(Table2[[#This Row],[Mid-Career Median Salary]]-Table2[[#This Row],[Starting Median Salary]])/Table2[[#This Row],[Starting Median Salary]]</f>
        <v>0.7831775700934579</v>
      </c>
      <c r="F254" s="1">
        <v>50600</v>
      </c>
      <c r="G254" s="1">
        <v>71400</v>
      </c>
      <c r="H254" s="1">
        <v>124000</v>
      </c>
      <c r="I254" s="1">
        <v>163000</v>
      </c>
    </row>
    <row r="255" spans="1:9" x14ac:dyDescent="0.15">
      <c r="A255" t="s">
        <v>58</v>
      </c>
      <c r="B255" t="s">
        <v>51</v>
      </c>
      <c r="C255" s="1">
        <v>53600</v>
      </c>
      <c r="D255" s="1">
        <v>104000</v>
      </c>
      <c r="E255" s="2">
        <f>(Table2[[#This Row],[Mid-Career Median Salary]]-Table2[[#This Row],[Starting Median Salary]])/Table2[[#This Row],[Starting Median Salary]]</f>
        <v>0.94029850746268662</v>
      </c>
      <c r="F255" s="1" t="s">
        <v>11</v>
      </c>
      <c r="G255" s="1">
        <v>82800</v>
      </c>
      <c r="H255" s="1">
        <v>146000</v>
      </c>
      <c r="I255" s="1" t="s">
        <v>11</v>
      </c>
    </row>
    <row r="256" spans="1:9" x14ac:dyDescent="0.15">
      <c r="A256" t="s">
        <v>138</v>
      </c>
      <c r="B256" t="s">
        <v>107</v>
      </c>
      <c r="C256" s="1">
        <v>45300</v>
      </c>
      <c r="D256" s="1">
        <v>84700</v>
      </c>
      <c r="E256" s="2">
        <f>(Table2[[#This Row],[Mid-Career Median Salary]]-Table2[[#This Row],[Starting Median Salary]])/Table2[[#This Row],[Starting Median Salary]]</f>
        <v>0.86975717439293598</v>
      </c>
      <c r="F256" s="1">
        <v>43600</v>
      </c>
      <c r="G256" s="1">
        <v>59000</v>
      </c>
      <c r="H256" s="1">
        <v>113000</v>
      </c>
      <c r="I256" s="1">
        <v>162000</v>
      </c>
    </row>
    <row r="257" spans="1:9" x14ac:dyDescent="0.15">
      <c r="A257" t="s">
        <v>192</v>
      </c>
      <c r="B257" t="s">
        <v>107</v>
      </c>
      <c r="C257" s="1">
        <v>42800</v>
      </c>
      <c r="D257" s="1">
        <v>76100</v>
      </c>
      <c r="E257" s="2">
        <f>(Table2[[#This Row],[Mid-Career Median Salary]]-Table2[[#This Row],[Starting Median Salary]])/Table2[[#This Row],[Starting Median Salary]]</f>
        <v>0.7780373831775701</v>
      </c>
      <c r="F257" s="1">
        <v>40100</v>
      </c>
      <c r="G257" s="1">
        <v>56200</v>
      </c>
      <c r="H257" s="1">
        <v>101000</v>
      </c>
      <c r="I257" s="1">
        <v>139000</v>
      </c>
    </row>
    <row r="258" spans="1:9" x14ac:dyDescent="0.15">
      <c r="A258" t="s">
        <v>79</v>
      </c>
      <c r="B258" t="s">
        <v>51</v>
      </c>
      <c r="C258" s="1">
        <v>42800</v>
      </c>
      <c r="D258" s="1">
        <v>83500</v>
      </c>
      <c r="E258" s="2">
        <f>(Table2[[#This Row],[Mid-Career Median Salary]]-Table2[[#This Row],[Starting Median Salary]])/Table2[[#This Row],[Starting Median Salary]]</f>
        <v>0.9509345794392523</v>
      </c>
      <c r="F258" s="1" t="s">
        <v>11</v>
      </c>
      <c r="G258" s="1">
        <v>58600</v>
      </c>
      <c r="H258" s="1">
        <v>125000</v>
      </c>
      <c r="I258" s="1" t="s">
        <v>11</v>
      </c>
    </row>
    <row r="259" spans="1:9" x14ac:dyDescent="0.15">
      <c r="A259" t="s">
        <v>22</v>
      </c>
      <c r="B259" t="s">
        <v>9</v>
      </c>
      <c r="C259" s="1">
        <v>53000</v>
      </c>
      <c r="D259" s="1">
        <v>96700</v>
      </c>
      <c r="E259" s="2">
        <f>(Table2[[#This Row],[Mid-Career Median Salary]]-Table2[[#This Row],[Starting Median Salary]])/Table2[[#This Row],[Starting Median Salary]]</f>
        <v>0.82452830188679249</v>
      </c>
      <c r="F259" s="1">
        <v>55200</v>
      </c>
      <c r="G259" s="1">
        <v>74000</v>
      </c>
      <c r="H259" s="1">
        <v>117000</v>
      </c>
      <c r="I259" s="1">
        <v>153000</v>
      </c>
    </row>
    <row r="260" spans="1:9" x14ac:dyDescent="0.15">
      <c r="A260" t="s">
        <v>64</v>
      </c>
      <c r="B260" t="s">
        <v>51</v>
      </c>
      <c r="C260" s="1">
        <v>46500</v>
      </c>
      <c r="D260" s="1">
        <v>97900</v>
      </c>
      <c r="E260" s="2">
        <f>(Table2[[#This Row],[Mid-Career Median Salary]]-Table2[[#This Row],[Starting Median Salary]])/Table2[[#This Row],[Starting Median Salary]]</f>
        <v>1.1053763440860216</v>
      </c>
      <c r="F260" s="1">
        <v>42000</v>
      </c>
      <c r="G260" s="1">
        <v>62500</v>
      </c>
      <c r="H260" s="1">
        <v>126000</v>
      </c>
      <c r="I260" s="1">
        <v>215000</v>
      </c>
    </row>
    <row r="261" spans="1:9" x14ac:dyDescent="0.15">
      <c r="A261" t="s">
        <v>46</v>
      </c>
      <c r="B261" t="s">
        <v>30</v>
      </c>
      <c r="C261" s="1">
        <v>43100</v>
      </c>
      <c r="D261" s="1">
        <v>78100</v>
      </c>
      <c r="E261" s="2">
        <f>(Table2[[#This Row],[Mid-Career Median Salary]]-Table2[[#This Row],[Starting Median Salary]])/Table2[[#This Row],[Starting Median Salary]]</f>
        <v>0.81206496519721583</v>
      </c>
      <c r="F261" s="1">
        <v>39700</v>
      </c>
      <c r="G261" s="1">
        <v>55700</v>
      </c>
      <c r="H261" s="1">
        <v>106000</v>
      </c>
      <c r="I261" s="1">
        <v>141000</v>
      </c>
    </row>
    <row r="262" spans="1:9" x14ac:dyDescent="0.15">
      <c r="A262" t="s">
        <v>46</v>
      </c>
      <c r="B262" t="s">
        <v>107</v>
      </c>
      <c r="C262" s="1">
        <v>43100</v>
      </c>
      <c r="D262" s="1">
        <v>78100</v>
      </c>
      <c r="E262" s="2">
        <f>(Table2[[#This Row],[Mid-Career Median Salary]]-Table2[[#This Row],[Starting Median Salary]])/Table2[[#This Row],[Starting Median Salary]]</f>
        <v>0.81206496519721583</v>
      </c>
      <c r="F262" s="1">
        <v>39700</v>
      </c>
      <c r="G262" s="1">
        <v>55700</v>
      </c>
      <c r="H262" s="1">
        <v>106000</v>
      </c>
      <c r="I262" s="1">
        <v>141000</v>
      </c>
    </row>
    <row r="263" spans="1:9" x14ac:dyDescent="0.15">
      <c r="A263" t="s">
        <v>244</v>
      </c>
      <c r="B263" t="s">
        <v>107</v>
      </c>
      <c r="C263" s="1">
        <v>36900</v>
      </c>
      <c r="D263" s="1">
        <v>66600</v>
      </c>
      <c r="E263" s="2">
        <f>(Table2[[#This Row],[Mid-Career Median Salary]]-Table2[[#This Row],[Starting Median Salary]])/Table2[[#This Row],[Starting Median Salary]]</f>
        <v>0.80487804878048785</v>
      </c>
      <c r="F263" s="1">
        <v>39000</v>
      </c>
      <c r="G263" s="1">
        <v>49500</v>
      </c>
      <c r="H263" s="1">
        <v>94400</v>
      </c>
      <c r="I263" s="1">
        <v>133000</v>
      </c>
    </row>
    <row r="264" spans="1:9" x14ac:dyDescent="0.15">
      <c r="A264" t="s">
        <v>204</v>
      </c>
      <c r="B264" t="s">
        <v>107</v>
      </c>
      <c r="C264" s="1">
        <v>42300</v>
      </c>
      <c r="D264" s="1">
        <v>73800</v>
      </c>
      <c r="E264" s="2">
        <f>(Table2[[#This Row],[Mid-Career Median Salary]]-Table2[[#This Row],[Starting Median Salary]])/Table2[[#This Row],[Starting Median Salary]]</f>
        <v>0.74468085106382975</v>
      </c>
      <c r="F264" s="1">
        <v>40100</v>
      </c>
      <c r="G264" s="1">
        <v>52500</v>
      </c>
      <c r="H264" s="1">
        <v>103000</v>
      </c>
      <c r="I264" s="1">
        <v>135000</v>
      </c>
    </row>
    <row r="265" spans="1:9" x14ac:dyDescent="0.15">
      <c r="A265" t="s">
        <v>197</v>
      </c>
      <c r="B265" t="s">
        <v>107</v>
      </c>
      <c r="C265" s="1">
        <v>42700</v>
      </c>
      <c r="D265" s="1">
        <v>75400</v>
      </c>
      <c r="E265" s="2">
        <f>(Table2[[#This Row],[Mid-Career Median Salary]]-Table2[[#This Row],[Starting Median Salary]])/Table2[[#This Row],[Starting Median Salary]]</f>
        <v>0.76580796252927397</v>
      </c>
      <c r="F265" s="1">
        <v>41300</v>
      </c>
      <c r="G265" s="1">
        <v>56700</v>
      </c>
      <c r="H265" s="1">
        <v>99200</v>
      </c>
      <c r="I265" s="1">
        <v>119000</v>
      </c>
    </row>
    <row r="266" spans="1:9" x14ac:dyDescent="0.15">
      <c r="A266" t="s">
        <v>86</v>
      </c>
      <c r="B266" t="s">
        <v>51</v>
      </c>
      <c r="C266" s="1">
        <v>43500</v>
      </c>
      <c r="D266" s="1">
        <v>80100</v>
      </c>
      <c r="E266" s="2">
        <f>(Table2[[#This Row],[Mid-Career Median Salary]]-Table2[[#This Row],[Starting Median Salary]])/Table2[[#This Row],[Starting Median Salary]]</f>
        <v>0.8413793103448276</v>
      </c>
      <c r="F266" s="1" t="s">
        <v>11</v>
      </c>
      <c r="G266" s="1">
        <v>64800</v>
      </c>
      <c r="H266" s="1">
        <v>111000</v>
      </c>
      <c r="I266" s="1" t="s">
        <v>11</v>
      </c>
    </row>
    <row r="267" spans="1:9" x14ac:dyDescent="0.15">
      <c r="A267" t="s">
        <v>62</v>
      </c>
      <c r="B267" t="s">
        <v>51</v>
      </c>
      <c r="C267" s="1">
        <v>51700</v>
      </c>
      <c r="D267" s="1">
        <v>102000</v>
      </c>
      <c r="E267" s="2">
        <f>(Table2[[#This Row],[Mid-Career Median Salary]]-Table2[[#This Row],[Starting Median Salary]])/Table2[[#This Row],[Starting Median Salary]]</f>
        <v>0.97292069632495159</v>
      </c>
      <c r="F267" s="1" t="s">
        <v>11</v>
      </c>
      <c r="G267" s="1">
        <v>76400</v>
      </c>
      <c r="H267" s="1">
        <v>143000</v>
      </c>
      <c r="I267" s="1" t="s">
        <v>11</v>
      </c>
    </row>
    <row r="268" spans="1:9" x14ac:dyDescent="0.15">
      <c r="A268" t="s">
        <v>89</v>
      </c>
      <c r="B268" t="s">
        <v>51</v>
      </c>
      <c r="C268" s="1">
        <v>39200</v>
      </c>
      <c r="D268" s="1">
        <v>78200</v>
      </c>
      <c r="E268" s="2">
        <f>(Table2[[#This Row],[Mid-Career Median Salary]]-Table2[[#This Row],[Starting Median Salary]])/Table2[[#This Row],[Starting Median Salary]]</f>
        <v>0.99489795918367352</v>
      </c>
      <c r="F268" s="1" t="s">
        <v>11</v>
      </c>
      <c r="G268" s="1">
        <v>54100</v>
      </c>
      <c r="H268" s="1">
        <v>131000</v>
      </c>
      <c r="I268" s="1" t="s">
        <v>11</v>
      </c>
    </row>
    <row r="269" spans="1:9" x14ac:dyDescent="0.15">
      <c r="A269" t="s">
        <v>15</v>
      </c>
      <c r="B269" t="s">
        <v>9</v>
      </c>
      <c r="C269" s="1">
        <v>61000</v>
      </c>
      <c r="D269" s="1">
        <v>114000</v>
      </c>
      <c r="E269" s="2">
        <f>(Table2[[#This Row],[Mid-Career Median Salary]]-Table2[[#This Row],[Starting Median Salary]])/Table2[[#This Row],[Starting Median Salary]]</f>
        <v>0.86885245901639341</v>
      </c>
      <c r="F269" s="1">
        <v>80000</v>
      </c>
      <c r="G269" s="1">
        <v>91200</v>
      </c>
      <c r="H269" s="1">
        <v>137000</v>
      </c>
      <c r="I269" s="1">
        <v>180000</v>
      </c>
    </row>
    <row r="270" spans="1:9" x14ac:dyDescent="0.15">
      <c r="A270" t="s">
        <v>100</v>
      </c>
      <c r="B270" t="s">
        <v>98</v>
      </c>
      <c r="C270" s="1">
        <v>59100</v>
      </c>
      <c r="D270" s="1">
        <v>126000</v>
      </c>
      <c r="E270" s="2">
        <f>(Table2[[#This Row],[Mid-Career Median Salary]]-Table2[[#This Row],[Starting Median Salary]])/Table2[[#This Row],[Starting Median Salary]]</f>
        <v>1.131979695431472</v>
      </c>
      <c r="F270" s="1">
        <v>58000</v>
      </c>
      <c r="G270" s="1">
        <v>80600</v>
      </c>
      <c r="H270" s="1">
        <v>198000</v>
      </c>
      <c r="I270" s="1">
        <v>326000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X100"/>
  <sheetViews>
    <sheetView topLeftCell="A6" zoomScale="113" zoomScaleNormal="113" workbookViewId="0">
      <selection activeCell="M13" sqref="M13"/>
    </sheetView>
  </sheetViews>
  <sheetFormatPr baseColWidth="10" defaultColWidth="12" defaultRowHeight="13" x14ac:dyDescent="0.15"/>
  <cols>
    <col min="1" max="1" width="3.83203125" style="24" customWidth="1"/>
    <col min="2" max="2" width="34" style="24" customWidth="1"/>
    <col min="3" max="11" width="12" style="24"/>
    <col min="12" max="12" width="34" style="24" customWidth="1"/>
    <col min="13" max="21" width="12" style="24"/>
    <col min="22" max="22" width="34" style="24" customWidth="1"/>
    <col min="23" max="31" width="12" style="24"/>
    <col min="32" max="32" width="34" style="24" customWidth="1"/>
    <col min="33" max="41" width="12" style="24"/>
    <col min="42" max="42" width="34" style="24" customWidth="1"/>
    <col min="43" max="16384" width="12" style="24"/>
  </cols>
  <sheetData>
    <row r="2" spans="2:43" s="3" customFormat="1" x14ac:dyDescent="0.15">
      <c r="B2" s="3" t="s">
        <v>266</v>
      </c>
    </row>
    <row r="3" spans="2:43" ht="14" thickBot="1" x14ac:dyDescent="0.2"/>
    <row r="4" spans="2:43" s="44" customFormat="1" x14ac:dyDescent="0.15">
      <c r="B4" s="42" t="s">
        <v>264</v>
      </c>
      <c r="C4" s="45"/>
      <c r="D4" s="45"/>
      <c r="E4" s="45"/>
      <c r="F4" s="45"/>
      <c r="G4" s="45"/>
      <c r="H4" s="45"/>
      <c r="I4" s="45"/>
      <c r="J4" s="46"/>
      <c r="L4" s="49"/>
      <c r="M4" s="50"/>
      <c r="N4" s="50"/>
      <c r="O4" s="50"/>
      <c r="P4" s="50"/>
      <c r="Q4" s="50"/>
      <c r="R4" s="50"/>
      <c r="S4" s="50"/>
      <c r="T4" s="50"/>
      <c r="U4" s="50"/>
      <c r="V4" s="49"/>
      <c r="W4" s="50"/>
      <c r="X4" s="50"/>
      <c r="Y4" s="50"/>
      <c r="Z4" s="50"/>
      <c r="AA4" s="50"/>
      <c r="AB4" s="50"/>
      <c r="AC4" s="50"/>
      <c r="AD4" s="50"/>
      <c r="AE4" s="50"/>
      <c r="AF4" s="49"/>
      <c r="AG4" s="50"/>
      <c r="AH4" s="50"/>
      <c r="AI4" s="50"/>
      <c r="AJ4" s="50"/>
      <c r="AK4" s="50"/>
      <c r="AL4" s="50"/>
      <c r="AM4" s="50"/>
      <c r="AN4" s="50"/>
      <c r="AO4" s="50"/>
      <c r="AP4" s="49"/>
      <c r="AQ4" s="50"/>
    </row>
    <row r="5" spans="2:43" s="44" customFormat="1" x14ac:dyDescent="0.15">
      <c r="B5" s="43" t="s">
        <v>0</v>
      </c>
      <c r="C5" s="47" t="s">
        <v>1</v>
      </c>
      <c r="D5" s="52" t="s">
        <v>2</v>
      </c>
      <c r="E5" s="47" t="s">
        <v>3</v>
      </c>
      <c r="F5" s="51" t="s">
        <v>263</v>
      </c>
      <c r="G5" s="47" t="s">
        <v>4</v>
      </c>
      <c r="H5" s="47" t="s">
        <v>5</v>
      </c>
      <c r="I5" s="47" t="s">
        <v>6</v>
      </c>
      <c r="J5" s="48" t="s">
        <v>7</v>
      </c>
      <c r="L5" s="49"/>
      <c r="M5" s="50"/>
      <c r="N5" s="50"/>
      <c r="O5" s="50"/>
      <c r="P5" s="50"/>
      <c r="Q5" s="50"/>
      <c r="R5" s="50"/>
      <c r="S5" s="50"/>
      <c r="T5" s="50"/>
      <c r="U5" s="50"/>
      <c r="V5" s="49"/>
      <c r="W5" s="50"/>
      <c r="X5" s="50"/>
      <c r="Y5" s="50"/>
      <c r="Z5" s="50"/>
      <c r="AA5" s="50"/>
      <c r="AB5" s="50"/>
      <c r="AC5" s="50"/>
      <c r="AD5" s="50"/>
      <c r="AE5" s="50"/>
      <c r="AF5" s="49"/>
      <c r="AG5" s="50"/>
      <c r="AH5" s="50"/>
      <c r="AI5" s="50"/>
      <c r="AJ5" s="50"/>
      <c r="AK5" s="50"/>
      <c r="AL5" s="50"/>
      <c r="AM5" s="50"/>
      <c r="AN5" s="50"/>
      <c r="AO5" s="50"/>
      <c r="AP5" s="49"/>
      <c r="AQ5" s="50"/>
    </row>
    <row r="6" spans="2:43" x14ac:dyDescent="0.15">
      <c r="B6" s="27" t="s">
        <v>257</v>
      </c>
      <c r="C6" s="28" t="s">
        <v>107</v>
      </c>
      <c r="D6" s="29">
        <v>34800</v>
      </c>
      <c r="E6" s="29">
        <v>60600</v>
      </c>
      <c r="F6" s="30">
        <v>0.74137931034482762</v>
      </c>
      <c r="G6" s="29">
        <v>34300</v>
      </c>
      <c r="H6" s="29">
        <v>46500</v>
      </c>
      <c r="I6" s="29">
        <v>72000</v>
      </c>
      <c r="J6" s="31">
        <v>91300</v>
      </c>
      <c r="L6" s="18"/>
      <c r="M6" s="17"/>
      <c r="N6" s="17"/>
      <c r="O6" s="17"/>
      <c r="P6" s="17"/>
      <c r="Q6" s="17"/>
      <c r="R6" s="17"/>
      <c r="S6" s="17"/>
      <c r="T6" s="17"/>
      <c r="U6" s="17"/>
      <c r="V6" s="18"/>
      <c r="W6" s="17"/>
      <c r="X6" s="17"/>
      <c r="Y6" s="17"/>
      <c r="Z6" s="17"/>
      <c r="AA6" s="17"/>
      <c r="AB6" s="17"/>
      <c r="AC6" s="17"/>
      <c r="AD6" s="17"/>
      <c r="AE6" s="17"/>
      <c r="AF6" s="18"/>
      <c r="AG6" s="17"/>
      <c r="AH6" s="17"/>
      <c r="AI6" s="17"/>
      <c r="AJ6" s="17"/>
      <c r="AK6" s="17"/>
      <c r="AL6" s="17"/>
      <c r="AM6" s="17"/>
      <c r="AN6" s="17"/>
      <c r="AO6" s="17"/>
      <c r="AP6" s="18"/>
      <c r="AQ6" s="17"/>
    </row>
    <row r="7" spans="2:43" x14ac:dyDescent="0.15">
      <c r="B7" s="32" t="s">
        <v>262</v>
      </c>
      <c r="C7" s="33" t="s">
        <v>107</v>
      </c>
      <c r="D7" s="34">
        <v>35300</v>
      </c>
      <c r="E7" s="34">
        <v>43900</v>
      </c>
      <c r="F7" s="35">
        <v>0.24362606232294617</v>
      </c>
      <c r="G7" s="34">
        <v>27000</v>
      </c>
      <c r="H7" s="34">
        <v>32200</v>
      </c>
      <c r="I7" s="34">
        <v>60900</v>
      </c>
      <c r="J7" s="36">
        <v>87600</v>
      </c>
      <c r="L7" s="19"/>
      <c r="M7" s="17"/>
      <c r="N7" s="17"/>
      <c r="O7" s="17"/>
      <c r="P7" s="17"/>
      <c r="Q7" s="17"/>
      <c r="R7" s="17"/>
      <c r="S7" s="17"/>
      <c r="T7" s="17"/>
      <c r="U7" s="17"/>
      <c r="V7" s="19"/>
      <c r="W7" s="17"/>
      <c r="X7" s="17"/>
      <c r="Y7" s="17"/>
      <c r="Z7" s="17"/>
      <c r="AA7" s="17"/>
      <c r="AB7" s="17"/>
      <c r="AC7" s="17"/>
      <c r="AD7" s="17"/>
      <c r="AE7" s="17"/>
      <c r="AF7" s="19"/>
      <c r="AG7" s="17"/>
      <c r="AH7" s="17"/>
      <c r="AI7" s="17"/>
      <c r="AJ7" s="17"/>
      <c r="AK7" s="17"/>
      <c r="AL7" s="17"/>
      <c r="AM7" s="17"/>
      <c r="AN7" s="17"/>
      <c r="AO7" s="17"/>
      <c r="AP7" s="19"/>
      <c r="AQ7" s="17"/>
    </row>
    <row r="8" spans="2:43" x14ac:dyDescent="0.15">
      <c r="B8" s="27" t="s">
        <v>256</v>
      </c>
      <c r="C8" s="28" t="s">
        <v>107</v>
      </c>
      <c r="D8" s="29">
        <v>35800</v>
      </c>
      <c r="E8" s="29">
        <v>60600</v>
      </c>
      <c r="F8" s="30">
        <v>0.69273743016759781</v>
      </c>
      <c r="G8" s="29">
        <v>35500</v>
      </c>
      <c r="H8" s="29">
        <v>46800</v>
      </c>
      <c r="I8" s="29">
        <v>81800</v>
      </c>
      <c r="J8" s="31">
        <v>102000</v>
      </c>
      <c r="L8" s="18"/>
      <c r="M8" s="17"/>
      <c r="N8" s="17"/>
      <c r="O8" s="17"/>
      <c r="P8" s="17"/>
      <c r="Q8" s="17"/>
      <c r="R8" s="17"/>
      <c r="S8" s="17"/>
      <c r="T8" s="17"/>
      <c r="U8" s="17"/>
      <c r="V8" s="18"/>
      <c r="W8" s="17"/>
      <c r="X8" s="17"/>
      <c r="Y8" s="17"/>
      <c r="Z8" s="17"/>
      <c r="AA8" s="17"/>
      <c r="AB8" s="17"/>
      <c r="AC8" s="17"/>
      <c r="AD8" s="17"/>
      <c r="AE8" s="17"/>
      <c r="AF8" s="18"/>
      <c r="AG8" s="17"/>
      <c r="AH8" s="17"/>
      <c r="AI8" s="17"/>
      <c r="AJ8" s="17"/>
      <c r="AK8" s="17"/>
      <c r="AL8" s="17"/>
      <c r="AM8" s="17"/>
      <c r="AN8" s="17"/>
      <c r="AO8" s="17"/>
      <c r="AP8" s="18"/>
      <c r="AQ8" s="17"/>
    </row>
    <row r="9" spans="2:43" x14ac:dyDescent="0.15">
      <c r="B9" s="32" t="s">
        <v>236</v>
      </c>
      <c r="C9" s="33" t="s">
        <v>107</v>
      </c>
      <c r="D9" s="34">
        <v>36100</v>
      </c>
      <c r="E9" s="34">
        <v>69500</v>
      </c>
      <c r="F9" s="35">
        <v>0.92520775623268703</v>
      </c>
      <c r="G9" s="34">
        <v>33300</v>
      </c>
      <c r="H9" s="34">
        <v>46900</v>
      </c>
      <c r="I9" s="34">
        <v>102000</v>
      </c>
      <c r="J9" s="36">
        <v>134000</v>
      </c>
      <c r="L9" s="19"/>
      <c r="M9" s="17"/>
      <c r="N9" s="17"/>
      <c r="O9" s="17"/>
      <c r="P9" s="17"/>
      <c r="Q9" s="17"/>
      <c r="R9" s="17"/>
      <c r="S9" s="17"/>
      <c r="T9" s="17"/>
      <c r="U9" s="17"/>
      <c r="V9" s="19"/>
      <c r="W9" s="17"/>
      <c r="X9" s="17"/>
      <c r="Y9" s="17"/>
      <c r="Z9" s="17"/>
      <c r="AA9" s="17"/>
      <c r="AB9" s="17"/>
      <c r="AC9" s="17"/>
      <c r="AD9" s="17"/>
      <c r="AE9" s="17"/>
      <c r="AF9" s="19"/>
      <c r="AG9" s="17"/>
      <c r="AH9" s="17"/>
      <c r="AI9" s="17"/>
      <c r="AJ9" s="17"/>
      <c r="AK9" s="17"/>
      <c r="AL9" s="17"/>
      <c r="AM9" s="17"/>
      <c r="AN9" s="17"/>
      <c r="AO9" s="17"/>
      <c r="AP9" s="19"/>
      <c r="AQ9" s="17"/>
    </row>
    <row r="10" spans="2:43" ht="14" thickBot="1" x14ac:dyDescent="0.2">
      <c r="B10" s="37" t="s">
        <v>244</v>
      </c>
      <c r="C10" s="38" t="s">
        <v>107</v>
      </c>
      <c r="D10" s="39">
        <v>36900</v>
      </c>
      <c r="E10" s="39">
        <v>66600</v>
      </c>
      <c r="F10" s="40">
        <v>0.80487804878048785</v>
      </c>
      <c r="G10" s="39">
        <v>39000</v>
      </c>
      <c r="H10" s="39">
        <v>49500</v>
      </c>
      <c r="I10" s="39">
        <v>94400</v>
      </c>
      <c r="J10" s="41">
        <v>133000</v>
      </c>
      <c r="L10" s="18"/>
      <c r="M10" s="17"/>
      <c r="N10" s="17"/>
      <c r="O10" s="17"/>
      <c r="P10" s="17"/>
      <c r="Q10" s="17"/>
      <c r="R10" s="17"/>
      <c r="S10" s="17"/>
      <c r="T10" s="17"/>
      <c r="U10" s="17"/>
      <c r="V10" s="18"/>
      <c r="W10" s="17"/>
      <c r="X10" s="17"/>
      <c r="Y10" s="17"/>
      <c r="Z10" s="17"/>
      <c r="AA10" s="17"/>
      <c r="AB10" s="17"/>
      <c r="AC10" s="17"/>
      <c r="AD10" s="17"/>
      <c r="AE10" s="17"/>
      <c r="AF10" s="18"/>
      <c r="AG10" s="17"/>
      <c r="AH10" s="17"/>
      <c r="AI10" s="17"/>
      <c r="AJ10" s="17"/>
      <c r="AK10" s="17"/>
      <c r="AL10" s="17"/>
      <c r="AM10" s="17"/>
      <c r="AN10" s="17"/>
      <c r="AO10" s="17"/>
      <c r="AP10" s="18"/>
      <c r="AQ10" s="17"/>
    </row>
    <row r="11" spans="2:43" ht="14" thickBot="1" x14ac:dyDescent="0.2"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</row>
    <row r="12" spans="2:43" s="44" customFormat="1" x14ac:dyDescent="0.15">
      <c r="B12" s="42" t="s">
        <v>265</v>
      </c>
      <c r="C12" s="45"/>
      <c r="D12" s="45"/>
      <c r="E12" s="45"/>
      <c r="F12" s="45"/>
      <c r="G12" s="45"/>
      <c r="H12" s="45"/>
      <c r="I12" s="45"/>
      <c r="J12" s="46"/>
      <c r="L12" s="49"/>
      <c r="M12" s="50"/>
      <c r="N12" s="50"/>
      <c r="O12" s="50"/>
      <c r="P12" s="50"/>
      <c r="Q12" s="50"/>
      <c r="R12" s="50"/>
      <c r="S12" s="50"/>
      <c r="T12" s="50"/>
      <c r="U12" s="50"/>
      <c r="V12" s="49"/>
      <c r="W12" s="50"/>
      <c r="X12" s="50"/>
      <c r="Y12" s="50"/>
      <c r="Z12" s="50"/>
      <c r="AA12" s="50"/>
      <c r="AB12" s="50"/>
      <c r="AC12" s="50"/>
      <c r="AD12" s="50"/>
      <c r="AE12" s="50"/>
      <c r="AF12" s="49"/>
      <c r="AG12" s="50"/>
      <c r="AH12" s="50"/>
      <c r="AI12" s="50"/>
      <c r="AJ12" s="50"/>
      <c r="AK12" s="50"/>
      <c r="AL12" s="50"/>
      <c r="AM12" s="50"/>
      <c r="AN12" s="50"/>
      <c r="AO12" s="50"/>
      <c r="AP12" s="49"/>
      <c r="AQ12" s="50"/>
    </row>
    <row r="13" spans="2:43" s="44" customFormat="1" x14ac:dyDescent="0.15">
      <c r="B13" s="43" t="s">
        <v>0</v>
      </c>
      <c r="C13" s="47" t="s">
        <v>1</v>
      </c>
      <c r="D13" s="52" t="s">
        <v>2</v>
      </c>
      <c r="E13" s="47" t="s">
        <v>3</v>
      </c>
      <c r="F13" s="51" t="s">
        <v>263</v>
      </c>
      <c r="G13" s="47" t="s">
        <v>4</v>
      </c>
      <c r="H13" s="47" t="s">
        <v>5</v>
      </c>
      <c r="I13" s="47" t="s">
        <v>6</v>
      </c>
      <c r="J13" s="48" t="s">
        <v>7</v>
      </c>
      <c r="L13" s="49"/>
      <c r="M13" s="50"/>
      <c r="N13" s="50"/>
      <c r="O13" s="50"/>
      <c r="P13" s="50"/>
      <c r="Q13" s="50"/>
      <c r="R13" s="50"/>
      <c r="S13" s="50"/>
      <c r="T13" s="50"/>
      <c r="U13" s="50"/>
      <c r="V13" s="49"/>
      <c r="W13" s="50"/>
      <c r="X13" s="50"/>
      <c r="Y13" s="50"/>
      <c r="Z13" s="50"/>
      <c r="AA13" s="50"/>
      <c r="AB13" s="50"/>
      <c r="AC13" s="50"/>
      <c r="AD13" s="50"/>
      <c r="AE13" s="50"/>
      <c r="AF13" s="49"/>
      <c r="AG13" s="50"/>
      <c r="AH13" s="50"/>
      <c r="AI13" s="50"/>
      <c r="AJ13" s="50"/>
      <c r="AK13" s="50"/>
      <c r="AL13" s="50"/>
      <c r="AM13" s="50"/>
      <c r="AN13" s="50"/>
      <c r="AO13" s="50"/>
      <c r="AP13" s="49"/>
      <c r="AQ13" s="50"/>
    </row>
    <row r="14" spans="2:43" x14ac:dyDescent="0.15">
      <c r="B14" s="27" t="s">
        <v>10</v>
      </c>
      <c r="C14" s="28" t="s">
        <v>9</v>
      </c>
      <c r="D14" s="29">
        <v>75500</v>
      </c>
      <c r="E14" s="29">
        <v>123000</v>
      </c>
      <c r="F14" s="30">
        <v>0.62913907284768211</v>
      </c>
      <c r="G14" s="29" t="s">
        <v>11</v>
      </c>
      <c r="H14" s="29">
        <v>104000</v>
      </c>
      <c r="I14" s="29">
        <v>161000</v>
      </c>
      <c r="J14" s="31" t="s">
        <v>11</v>
      </c>
      <c r="L14" s="18"/>
      <c r="M14" s="17"/>
      <c r="N14" s="17"/>
      <c r="O14" s="17"/>
      <c r="P14" s="17"/>
      <c r="Q14" s="17"/>
      <c r="R14" s="17"/>
      <c r="S14" s="17"/>
      <c r="T14" s="17"/>
      <c r="U14" s="17"/>
      <c r="V14" s="18"/>
      <c r="W14" s="17"/>
      <c r="X14" s="17"/>
      <c r="Y14" s="17"/>
      <c r="Z14" s="17"/>
      <c r="AA14" s="17"/>
      <c r="AB14" s="17"/>
      <c r="AC14" s="17"/>
      <c r="AD14" s="17"/>
      <c r="AE14" s="17"/>
      <c r="AF14" s="18"/>
      <c r="AG14" s="17"/>
      <c r="AH14" s="17"/>
      <c r="AI14" s="17"/>
      <c r="AJ14" s="17"/>
      <c r="AK14" s="17"/>
      <c r="AL14" s="17"/>
      <c r="AM14" s="17"/>
      <c r="AN14" s="17"/>
      <c r="AO14" s="17"/>
      <c r="AP14" s="18"/>
      <c r="AQ14" s="17"/>
    </row>
    <row r="15" spans="2:43" x14ac:dyDescent="0.15">
      <c r="B15" s="32" t="s">
        <v>8</v>
      </c>
      <c r="C15" s="33" t="s">
        <v>9</v>
      </c>
      <c r="D15" s="34">
        <v>72200</v>
      </c>
      <c r="E15" s="34">
        <v>126000</v>
      </c>
      <c r="F15" s="35">
        <v>0.74515235457063711</v>
      </c>
      <c r="G15" s="34">
        <v>76800</v>
      </c>
      <c r="H15" s="34">
        <v>99200</v>
      </c>
      <c r="I15" s="34">
        <v>168000</v>
      </c>
      <c r="J15" s="36">
        <v>220000</v>
      </c>
      <c r="L15" s="19"/>
      <c r="M15" s="17"/>
      <c r="N15" s="17"/>
      <c r="O15" s="17"/>
      <c r="P15" s="17"/>
      <c r="Q15" s="17"/>
      <c r="R15" s="17"/>
      <c r="S15" s="17"/>
      <c r="T15" s="17"/>
      <c r="U15" s="17"/>
      <c r="V15" s="19"/>
      <c r="W15" s="17"/>
      <c r="X15" s="17"/>
      <c r="Y15" s="17"/>
      <c r="Z15" s="17"/>
      <c r="AA15" s="17"/>
      <c r="AB15" s="17"/>
      <c r="AC15" s="17"/>
      <c r="AD15" s="17"/>
      <c r="AE15" s="17"/>
      <c r="AF15" s="19"/>
      <c r="AG15" s="17"/>
      <c r="AH15" s="17"/>
      <c r="AI15" s="17"/>
      <c r="AJ15" s="17"/>
      <c r="AK15" s="17"/>
      <c r="AL15" s="17"/>
      <c r="AM15" s="17"/>
      <c r="AN15" s="17"/>
      <c r="AO15" s="17"/>
      <c r="AP15" s="19"/>
      <c r="AQ15" s="17"/>
    </row>
    <row r="16" spans="2:43" x14ac:dyDescent="0.15">
      <c r="B16" s="27" t="s">
        <v>12</v>
      </c>
      <c r="C16" s="28" t="s">
        <v>9</v>
      </c>
      <c r="D16" s="29">
        <v>71800</v>
      </c>
      <c r="E16" s="29">
        <v>122000</v>
      </c>
      <c r="F16" s="30">
        <v>0.69916434540389971</v>
      </c>
      <c r="G16" s="29" t="s">
        <v>11</v>
      </c>
      <c r="H16" s="29">
        <v>96000</v>
      </c>
      <c r="I16" s="29">
        <v>180000</v>
      </c>
      <c r="J16" s="31" t="s">
        <v>11</v>
      </c>
      <c r="L16" s="18"/>
      <c r="M16" s="17"/>
      <c r="N16" s="17"/>
      <c r="O16" s="17"/>
      <c r="P16" s="17"/>
      <c r="Q16" s="17"/>
      <c r="R16" s="17"/>
      <c r="S16" s="17"/>
      <c r="T16" s="17"/>
      <c r="U16" s="17"/>
      <c r="V16" s="18"/>
      <c r="W16" s="17"/>
      <c r="X16" s="17"/>
      <c r="Y16" s="17"/>
      <c r="Z16" s="17"/>
      <c r="AA16" s="17"/>
      <c r="AB16" s="17"/>
      <c r="AC16" s="17"/>
      <c r="AD16" s="17"/>
      <c r="AE16" s="17"/>
      <c r="AF16" s="18"/>
      <c r="AG16" s="17"/>
      <c r="AH16" s="17"/>
      <c r="AI16" s="17"/>
      <c r="AJ16" s="17"/>
      <c r="AK16" s="17"/>
      <c r="AL16" s="17"/>
      <c r="AM16" s="17"/>
      <c r="AN16" s="17"/>
      <c r="AO16" s="17"/>
      <c r="AP16" s="18"/>
      <c r="AQ16" s="17"/>
    </row>
    <row r="17" spans="2:43" x14ac:dyDescent="0.15">
      <c r="B17" s="32" t="s">
        <v>99</v>
      </c>
      <c r="C17" s="33" t="s">
        <v>98</v>
      </c>
      <c r="D17" s="34">
        <v>66500</v>
      </c>
      <c r="E17" s="34">
        <v>131000</v>
      </c>
      <c r="F17" s="35">
        <v>0.96992481203007519</v>
      </c>
      <c r="G17" s="34">
        <v>68900</v>
      </c>
      <c r="H17" s="34">
        <v>100000</v>
      </c>
      <c r="I17" s="34">
        <v>190000</v>
      </c>
      <c r="J17" s="36">
        <v>261000</v>
      </c>
      <c r="L17" s="19"/>
      <c r="M17" s="17"/>
      <c r="N17" s="17"/>
      <c r="O17" s="17"/>
      <c r="P17" s="17"/>
      <c r="Q17" s="17"/>
      <c r="R17" s="17"/>
      <c r="S17" s="17"/>
      <c r="T17" s="17"/>
      <c r="U17" s="17"/>
      <c r="V17" s="19"/>
      <c r="W17" s="17"/>
      <c r="X17" s="17"/>
      <c r="Y17" s="17"/>
      <c r="Z17" s="17"/>
      <c r="AA17" s="17"/>
      <c r="AB17" s="17"/>
      <c r="AC17" s="17"/>
      <c r="AD17" s="17"/>
      <c r="AE17" s="17"/>
      <c r="AF17" s="19"/>
      <c r="AG17" s="17"/>
      <c r="AH17" s="17"/>
      <c r="AI17" s="17"/>
      <c r="AJ17" s="17"/>
      <c r="AK17" s="17"/>
      <c r="AL17" s="17"/>
      <c r="AM17" s="17"/>
      <c r="AN17" s="17"/>
      <c r="AO17" s="17"/>
      <c r="AP17" s="19"/>
      <c r="AQ17" s="17"/>
    </row>
    <row r="18" spans="2:43" ht="14" thickBot="1" x14ac:dyDescent="0.2">
      <c r="B18" s="37" t="s">
        <v>101</v>
      </c>
      <c r="C18" s="38" t="s">
        <v>98</v>
      </c>
      <c r="D18" s="39">
        <v>63400</v>
      </c>
      <c r="E18" s="39">
        <v>124000</v>
      </c>
      <c r="F18" s="40">
        <v>0.95583596214511046</v>
      </c>
      <c r="G18" s="39">
        <v>54800</v>
      </c>
      <c r="H18" s="39">
        <v>86200</v>
      </c>
      <c r="I18" s="39">
        <v>179000</v>
      </c>
      <c r="J18" s="41">
        <v>288000</v>
      </c>
      <c r="L18" s="18"/>
      <c r="M18" s="17"/>
      <c r="N18" s="17"/>
      <c r="O18" s="17"/>
      <c r="P18" s="17"/>
      <c r="Q18" s="17"/>
      <c r="R18" s="17"/>
      <c r="S18" s="17"/>
      <c r="T18" s="17"/>
      <c r="U18" s="17"/>
      <c r="V18" s="18"/>
      <c r="W18" s="17"/>
      <c r="X18" s="17"/>
      <c r="Y18" s="17"/>
      <c r="Z18" s="17"/>
      <c r="AA18" s="17"/>
      <c r="AB18" s="17"/>
      <c r="AC18" s="17"/>
      <c r="AD18" s="17"/>
      <c r="AE18" s="17"/>
      <c r="AF18" s="18"/>
      <c r="AG18" s="17"/>
      <c r="AH18" s="17"/>
      <c r="AI18" s="17"/>
      <c r="AJ18" s="17"/>
      <c r="AK18" s="17"/>
      <c r="AL18" s="17"/>
      <c r="AM18" s="17"/>
      <c r="AN18" s="17"/>
      <c r="AO18" s="17"/>
      <c r="AP18" s="18"/>
      <c r="AQ18" s="17"/>
    </row>
    <row r="19" spans="2:43" ht="14" thickBot="1" x14ac:dyDescent="0.2"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</row>
    <row r="20" spans="2:43" s="44" customFormat="1" x14ac:dyDescent="0.15">
      <c r="B20" s="42" t="s">
        <v>264</v>
      </c>
      <c r="C20" s="45"/>
      <c r="D20" s="45"/>
      <c r="E20" s="45"/>
      <c r="F20" s="45"/>
      <c r="G20" s="45"/>
      <c r="H20" s="45"/>
      <c r="I20" s="45"/>
      <c r="J20" s="46"/>
      <c r="L20" s="49"/>
      <c r="M20" s="50"/>
      <c r="N20" s="50"/>
      <c r="O20" s="50"/>
      <c r="P20" s="50"/>
      <c r="Q20" s="50"/>
      <c r="R20" s="50"/>
      <c r="S20" s="50"/>
      <c r="T20" s="50"/>
      <c r="U20" s="50"/>
      <c r="V20" s="49"/>
      <c r="W20" s="50"/>
      <c r="X20" s="50"/>
      <c r="Y20" s="50"/>
      <c r="Z20" s="50"/>
      <c r="AA20" s="50"/>
      <c r="AB20" s="50"/>
      <c r="AC20" s="50"/>
      <c r="AD20" s="50"/>
      <c r="AE20" s="50"/>
      <c r="AF20" s="49"/>
      <c r="AG20" s="50"/>
      <c r="AH20" s="50"/>
      <c r="AI20" s="50"/>
      <c r="AJ20" s="50"/>
      <c r="AK20" s="50"/>
      <c r="AL20" s="50"/>
      <c r="AM20" s="50"/>
      <c r="AN20" s="50"/>
      <c r="AO20" s="50"/>
      <c r="AP20" s="49"/>
      <c r="AQ20" s="50"/>
    </row>
    <row r="21" spans="2:43" s="44" customFormat="1" x14ac:dyDescent="0.15">
      <c r="B21" s="43" t="s">
        <v>0</v>
      </c>
      <c r="C21" s="47" t="s">
        <v>1</v>
      </c>
      <c r="D21" s="47" t="s">
        <v>2</v>
      </c>
      <c r="E21" s="52" t="s">
        <v>3</v>
      </c>
      <c r="F21" s="51" t="s">
        <v>263</v>
      </c>
      <c r="G21" s="47" t="s">
        <v>4</v>
      </c>
      <c r="H21" s="47" t="s">
        <v>5</v>
      </c>
      <c r="I21" s="47" t="s">
        <v>6</v>
      </c>
      <c r="J21" s="48" t="s">
        <v>7</v>
      </c>
      <c r="L21" s="49"/>
      <c r="M21" s="50"/>
      <c r="N21" s="50"/>
      <c r="O21" s="50"/>
      <c r="P21" s="50"/>
      <c r="Q21" s="50"/>
      <c r="R21" s="50"/>
      <c r="S21" s="50"/>
      <c r="T21" s="50"/>
      <c r="U21" s="50"/>
      <c r="V21" s="49"/>
      <c r="W21" s="50"/>
      <c r="X21" s="50"/>
      <c r="Y21" s="50"/>
      <c r="Z21" s="50"/>
      <c r="AA21" s="50"/>
      <c r="AB21" s="50"/>
      <c r="AC21" s="50"/>
      <c r="AD21" s="50"/>
      <c r="AE21" s="50"/>
      <c r="AF21" s="49"/>
      <c r="AG21" s="50"/>
      <c r="AH21" s="50"/>
      <c r="AI21" s="50"/>
      <c r="AJ21" s="50"/>
      <c r="AK21" s="50"/>
      <c r="AL21" s="50"/>
      <c r="AM21" s="50"/>
      <c r="AN21" s="50"/>
      <c r="AO21" s="50"/>
      <c r="AP21" s="49"/>
      <c r="AQ21" s="50"/>
    </row>
    <row r="22" spans="2:43" x14ac:dyDescent="0.15">
      <c r="B22" s="27" t="s">
        <v>262</v>
      </c>
      <c r="C22" s="28" t="s">
        <v>107</v>
      </c>
      <c r="D22" s="29">
        <v>35300</v>
      </c>
      <c r="E22" s="29">
        <v>43900</v>
      </c>
      <c r="F22" s="30">
        <v>0.24362606232294617</v>
      </c>
      <c r="G22" s="29">
        <v>27000</v>
      </c>
      <c r="H22" s="29">
        <v>32200</v>
      </c>
      <c r="I22" s="29">
        <v>60900</v>
      </c>
      <c r="J22" s="31">
        <v>87600</v>
      </c>
      <c r="L22" s="18"/>
      <c r="M22" s="17"/>
      <c r="N22" s="17"/>
      <c r="O22" s="17"/>
      <c r="P22" s="17"/>
      <c r="Q22" s="17"/>
      <c r="R22" s="17"/>
      <c r="S22" s="17"/>
      <c r="T22" s="17"/>
      <c r="U22" s="17"/>
      <c r="V22" s="18"/>
      <c r="W22" s="17"/>
      <c r="X22" s="17"/>
      <c r="Y22" s="17"/>
      <c r="Z22" s="17"/>
      <c r="AA22" s="17"/>
      <c r="AB22" s="17"/>
      <c r="AC22" s="17"/>
      <c r="AD22" s="17"/>
      <c r="AE22" s="17"/>
      <c r="AF22" s="18"/>
      <c r="AG22" s="17"/>
      <c r="AH22" s="17"/>
      <c r="AI22" s="17"/>
      <c r="AJ22" s="17"/>
      <c r="AK22" s="17"/>
      <c r="AL22" s="17"/>
      <c r="AM22" s="17"/>
      <c r="AN22" s="17"/>
      <c r="AO22" s="17"/>
      <c r="AP22" s="18"/>
      <c r="AQ22" s="17"/>
    </row>
    <row r="23" spans="2:43" x14ac:dyDescent="0.15">
      <c r="B23" s="32" t="s">
        <v>261</v>
      </c>
      <c r="C23" s="33" t="s">
        <v>107</v>
      </c>
      <c r="D23" s="34">
        <v>37900</v>
      </c>
      <c r="E23" s="34">
        <v>50600</v>
      </c>
      <c r="F23" s="35">
        <v>0.33509234828496043</v>
      </c>
      <c r="G23" s="34">
        <v>22600</v>
      </c>
      <c r="H23" s="34">
        <v>31800</v>
      </c>
      <c r="I23" s="34">
        <v>78500</v>
      </c>
      <c r="J23" s="36">
        <v>98900</v>
      </c>
      <c r="L23" s="19"/>
      <c r="M23" s="17"/>
      <c r="N23" s="17"/>
      <c r="O23" s="17"/>
      <c r="P23" s="17"/>
      <c r="Q23" s="17"/>
      <c r="R23" s="17"/>
      <c r="S23" s="17"/>
      <c r="T23" s="17"/>
      <c r="U23" s="17"/>
      <c r="V23" s="19"/>
      <c r="W23" s="17"/>
      <c r="X23" s="17"/>
      <c r="Y23" s="17"/>
      <c r="Z23" s="17"/>
      <c r="AA23" s="17"/>
      <c r="AB23" s="17"/>
      <c r="AC23" s="17"/>
      <c r="AD23" s="17"/>
      <c r="AE23" s="17"/>
      <c r="AF23" s="19"/>
      <c r="AG23" s="17"/>
      <c r="AH23" s="17"/>
      <c r="AI23" s="17"/>
      <c r="AJ23" s="17"/>
      <c r="AK23" s="17"/>
      <c r="AL23" s="17"/>
      <c r="AM23" s="17"/>
      <c r="AN23" s="17"/>
      <c r="AO23" s="17"/>
      <c r="AP23" s="19"/>
      <c r="AQ23" s="17"/>
    </row>
    <row r="24" spans="2:43" x14ac:dyDescent="0.15">
      <c r="B24" s="27" t="s">
        <v>260</v>
      </c>
      <c r="C24" s="28" t="s">
        <v>107</v>
      </c>
      <c r="D24" s="29">
        <v>41900</v>
      </c>
      <c r="E24" s="29">
        <v>56500</v>
      </c>
      <c r="F24" s="30">
        <v>0.34844868735083534</v>
      </c>
      <c r="G24" s="29">
        <v>30700</v>
      </c>
      <c r="H24" s="29">
        <v>39700</v>
      </c>
      <c r="I24" s="29">
        <v>78400</v>
      </c>
      <c r="J24" s="31">
        <v>116000</v>
      </c>
      <c r="L24" s="18"/>
      <c r="M24" s="17"/>
      <c r="N24" s="17"/>
      <c r="O24" s="17"/>
      <c r="P24" s="17"/>
      <c r="Q24" s="17"/>
      <c r="R24" s="17"/>
      <c r="S24" s="17"/>
      <c r="T24" s="17"/>
      <c r="U24" s="17"/>
      <c r="V24" s="18"/>
      <c r="W24" s="17"/>
      <c r="X24" s="17"/>
      <c r="Y24" s="17"/>
      <c r="Z24" s="17"/>
      <c r="AA24" s="17"/>
      <c r="AB24" s="17"/>
      <c r="AC24" s="17"/>
      <c r="AD24" s="17"/>
      <c r="AE24" s="17"/>
      <c r="AF24" s="18"/>
      <c r="AG24" s="17"/>
      <c r="AH24" s="17"/>
      <c r="AI24" s="17"/>
      <c r="AJ24" s="17"/>
      <c r="AK24" s="17"/>
      <c r="AL24" s="17"/>
      <c r="AM24" s="17"/>
      <c r="AN24" s="17"/>
      <c r="AO24" s="17"/>
      <c r="AP24" s="18"/>
      <c r="AQ24" s="17"/>
    </row>
    <row r="25" spans="2:43" x14ac:dyDescent="0.15">
      <c r="B25" s="32" t="s">
        <v>259</v>
      </c>
      <c r="C25" s="33" t="s">
        <v>107</v>
      </c>
      <c r="D25" s="34">
        <v>40400</v>
      </c>
      <c r="E25" s="34">
        <v>58200</v>
      </c>
      <c r="F25" s="35">
        <v>0.4405940594059406</v>
      </c>
      <c r="G25" s="34">
        <v>25600</v>
      </c>
      <c r="H25" s="34">
        <v>46000</v>
      </c>
      <c r="I25" s="34">
        <v>84600</v>
      </c>
      <c r="J25" s="36">
        <v>117000</v>
      </c>
      <c r="L25" s="19"/>
      <c r="M25" s="17"/>
      <c r="N25" s="17"/>
      <c r="O25" s="17"/>
      <c r="P25" s="17"/>
      <c r="Q25" s="17"/>
      <c r="R25" s="17"/>
      <c r="S25" s="17"/>
      <c r="T25" s="17"/>
      <c r="U25" s="17"/>
      <c r="V25" s="19"/>
      <c r="W25" s="17"/>
      <c r="X25" s="17"/>
      <c r="Y25" s="17"/>
      <c r="Z25" s="17"/>
      <c r="AA25" s="17"/>
      <c r="AB25" s="17"/>
      <c r="AC25" s="17"/>
      <c r="AD25" s="17"/>
      <c r="AE25" s="17"/>
      <c r="AF25" s="19"/>
      <c r="AG25" s="17"/>
      <c r="AH25" s="17"/>
      <c r="AI25" s="17"/>
      <c r="AJ25" s="17"/>
      <c r="AK25" s="17"/>
      <c r="AL25" s="17"/>
      <c r="AM25" s="17"/>
      <c r="AN25" s="17"/>
      <c r="AO25" s="17"/>
      <c r="AP25" s="19"/>
      <c r="AQ25" s="17"/>
    </row>
    <row r="26" spans="2:43" ht="14" thickBot="1" x14ac:dyDescent="0.2">
      <c r="B26" s="37" t="s">
        <v>258</v>
      </c>
      <c r="C26" s="38" t="s">
        <v>107</v>
      </c>
      <c r="D26" s="39">
        <v>37700</v>
      </c>
      <c r="E26" s="39">
        <v>59200</v>
      </c>
      <c r="F26" s="40">
        <v>0.57029177718832891</v>
      </c>
      <c r="G26" s="39">
        <v>32200</v>
      </c>
      <c r="H26" s="39">
        <v>40500</v>
      </c>
      <c r="I26" s="39">
        <v>73900</v>
      </c>
      <c r="J26" s="41">
        <v>96200</v>
      </c>
      <c r="L26" s="18"/>
      <c r="M26" s="17"/>
      <c r="N26" s="17"/>
      <c r="O26" s="17"/>
      <c r="P26" s="17"/>
      <c r="Q26" s="17"/>
      <c r="R26" s="17"/>
      <c r="S26" s="17"/>
      <c r="T26" s="17"/>
      <c r="U26" s="17"/>
      <c r="V26" s="18"/>
      <c r="W26" s="17"/>
      <c r="X26" s="17"/>
      <c r="Y26" s="17"/>
      <c r="Z26" s="17"/>
      <c r="AA26" s="17"/>
      <c r="AB26" s="17"/>
      <c r="AC26" s="17"/>
      <c r="AD26" s="17"/>
      <c r="AE26" s="17"/>
      <c r="AF26" s="18"/>
      <c r="AG26" s="17"/>
      <c r="AH26" s="17"/>
      <c r="AI26" s="17"/>
      <c r="AJ26" s="17"/>
      <c r="AK26" s="17"/>
      <c r="AL26" s="17"/>
      <c r="AM26" s="17"/>
      <c r="AN26" s="17"/>
      <c r="AO26" s="17"/>
      <c r="AP26" s="18"/>
      <c r="AQ26" s="17"/>
    </row>
    <row r="27" spans="2:43" ht="14" thickBot="1" x14ac:dyDescent="0.2">
      <c r="B27" s="44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</row>
    <row r="28" spans="2:43" s="44" customFormat="1" x14ac:dyDescent="0.15">
      <c r="B28" s="42" t="s">
        <v>265</v>
      </c>
      <c r="C28" s="45"/>
      <c r="D28" s="45"/>
      <c r="E28" s="45"/>
      <c r="F28" s="45"/>
      <c r="G28" s="45"/>
      <c r="H28" s="45"/>
      <c r="I28" s="45"/>
      <c r="J28" s="46"/>
      <c r="L28" s="49"/>
      <c r="M28" s="50"/>
      <c r="N28" s="50"/>
      <c r="O28" s="50"/>
      <c r="P28" s="50"/>
      <c r="Q28" s="50"/>
      <c r="R28" s="50"/>
      <c r="S28" s="50"/>
      <c r="T28" s="50"/>
      <c r="U28" s="50"/>
      <c r="V28" s="49"/>
      <c r="W28" s="50"/>
      <c r="X28" s="50"/>
      <c r="Y28" s="50"/>
      <c r="Z28" s="50"/>
      <c r="AA28" s="50"/>
      <c r="AB28" s="50"/>
      <c r="AC28" s="50"/>
      <c r="AD28" s="50"/>
      <c r="AE28" s="50"/>
      <c r="AF28" s="49"/>
      <c r="AG28" s="50"/>
      <c r="AH28" s="50"/>
      <c r="AI28" s="50"/>
      <c r="AJ28" s="50"/>
      <c r="AK28" s="50"/>
      <c r="AL28" s="50"/>
      <c r="AM28" s="50"/>
      <c r="AN28" s="50"/>
      <c r="AO28" s="50"/>
      <c r="AP28" s="49"/>
      <c r="AQ28" s="50"/>
    </row>
    <row r="29" spans="2:43" s="44" customFormat="1" x14ac:dyDescent="0.15">
      <c r="B29" s="43" t="s">
        <v>0</v>
      </c>
      <c r="C29" s="47" t="s">
        <v>1</v>
      </c>
      <c r="D29" s="47" t="s">
        <v>2</v>
      </c>
      <c r="E29" s="52" t="s">
        <v>3</v>
      </c>
      <c r="F29" s="51" t="s">
        <v>263</v>
      </c>
      <c r="G29" s="47" t="s">
        <v>4</v>
      </c>
      <c r="H29" s="47" t="s">
        <v>5</v>
      </c>
      <c r="I29" s="47" t="s">
        <v>6</v>
      </c>
      <c r="J29" s="48" t="s">
        <v>7</v>
      </c>
      <c r="L29" s="49"/>
      <c r="M29" s="50"/>
      <c r="N29" s="50"/>
      <c r="O29" s="50"/>
      <c r="P29" s="50"/>
      <c r="Q29" s="50"/>
      <c r="R29" s="50"/>
      <c r="S29" s="50"/>
      <c r="T29" s="50"/>
      <c r="U29" s="50"/>
      <c r="V29" s="49"/>
      <c r="W29" s="50"/>
      <c r="X29" s="50"/>
      <c r="Y29" s="50"/>
      <c r="Z29" s="50"/>
      <c r="AA29" s="50"/>
      <c r="AB29" s="50"/>
      <c r="AC29" s="50"/>
      <c r="AD29" s="50"/>
      <c r="AE29" s="50"/>
      <c r="AF29" s="49"/>
      <c r="AG29" s="50"/>
      <c r="AH29" s="50"/>
      <c r="AI29" s="50"/>
      <c r="AJ29" s="50"/>
      <c r="AK29" s="50"/>
      <c r="AL29" s="50"/>
      <c r="AM29" s="50"/>
      <c r="AN29" s="50"/>
      <c r="AO29" s="50"/>
      <c r="AP29" s="49"/>
      <c r="AQ29" s="50"/>
    </row>
    <row r="30" spans="2:43" x14ac:dyDescent="0.15">
      <c r="B30" s="27" t="s">
        <v>97</v>
      </c>
      <c r="C30" s="28" t="s">
        <v>98</v>
      </c>
      <c r="D30" s="29">
        <v>58000</v>
      </c>
      <c r="E30" s="29">
        <v>134000</v>
      </c>
      <c r="F30" s="30">
        <v>1.3103448275862069</v>
      </c>
      <c r="G30" s="29">
        <v>63100</v>
      </c>
      <c r="H30" s="29">
        <v>90200</v>
      </c>
      <c r="I30" s="29">
        <v>234000</v>
      </c>
      <c r="J30" s="31">
        <v>321000</v>
      </c>
      <c r="L30" s="18"/>
      <c r="M30" s="17"/>
      <c r="N30" s="17"/>
      <c r="O30" s="17"/>
      <c r="P30" s="17"/>
      <c r="Q30" s="17"/>
      <c r="R30" s="17"/>
      <c r="S30" s="17"/>
      <c r="T30" s="17"/>
      <c r="U30" s="17"/>
      <c r="V30" s="18"/>
      <c r="W30" s="17"/>
      <c r="X30" s="17"/>
      <c r="Y30" s="17"/>
      <c r="Z30" s="17"/>
      <c r="AA30" s="17"/>
      <c r="AB30" s="17"/>
      <c r="AC30" s="17"/>
      <c r="AD30" s="17"/>
      <c r="AE30" s="17"/>
      <c r="AF30" s="18"/>
      <c r="AG30" s="17"/>
      <c r="AH30" s="17"/>
      <c r="AI30" s="17"/>
      <c r="AJ30" s="17"/>
      <c r="AK30" s="17"/>
      <c r="AL30" s="17"/>
      <c r="AM30" s="17"/>
      <c r="AN30" s="17"/>
      <c r="AO30" s="17"/>
      <c r="AP30" s="18"/>
      <c r="AQ30" s="17"/>
    </row>
    <row r="31" spans="2:43" x14ac:dyDescent="0.15">
      <c r="B31" s="32" t="s">
        <v>99</v>
      </c>
      <c r="C31" s="33" t="s">
        <v>98</v>
      </c>
      <c r="D31" s="34">
        <v>66500</v>
      </c>
      <c r="E31" s="34">
        <v>131000</v>
      </c>
      <c r="F31" s="35">
        <v>0.96992481203007519</v>
      </c>
      <c r="G31" s="34">
        <v>68900</v>
      </c>
      <c r="H31" s="34">
        <v>100000</v>
      </c>
      <c r="I31" s="34">
        <v>190000</v>
      </c>
      <c r="J31" s="36">
        <v>261000</v>
      </c>
      <c r="L31" s="19"/>
      <c r="M31" s="17"/>
      <c r="N31" s="17"/>
      <c r="O31" s="17"/>
      <c r="P31" s="17"/>
      <c r="Q31" s="17"/>
      <c r="R31" s="17"/>
      <c r="S31" s="17"/>
      <c r="T31" s="17"/>
      <c r="U31" s="17"/>
      <c r="V31" s="19"/>
      <c r="W31" s="17"/>
      <c r="X31" s="17"/>
      <c r="Y31" s="17"/>
      <c r="Z31" s="17"/>
      <c r="AA31" s="17"/>
      <c r="AB31" s="17"/>
      <c r="AC31" s="17"/>
      <c r="AD31" s="17"/>
      <c r="AE31" s="17"/>
      <c r="AF31" s="19"/>
      <c r="AG31" s="17"/>
      <c r="AH31" s="17"/>
      <c r="AI31" s="17"/>
      <c r="AJ31" s="17"/>
      <c r="AK31" s="17"/>
      <c r="AL31" s="17"/>
      <c r="AM31" s="17"/>
      <c r="AN31" s="17"/>
      <c r="AO31" s="17"/>
      <c r="AP31" s="19"/>
      <c r="AQ31" s="17"/>
    </row>
    <row r="32" spans="2:43" x14ac:dyDescent="0.15">
      <c r="B32" s="27" t="s">
        <v>8</v>
      </c>
      <c r="C32" s="28" t="s">
        <v>9</v>
      </c>
      <c r="D32" s="29">
        <v>72200</v>
      </c>
      <c r="E32" s="29">
        <v>126000</v>
      </c>
      <c r="F32" s="30">
        <v>0.74515235457063711</v>
      </c>
      <c r="G32" s="29">
        <v>76800</v>
      </c>
      <c r="H32" s="29">
        <v>99200</v>
      </c>
      <c r="I32" s="29">
        <v>168000</v>
      </c>
      <c r="J32" s="31">
        <v>220000</v>
      </c>
      <c r="L32" s="18"/>
      <c r="M32" s="17"/>
      <c r="N32" s="17"/>
      <c r="O32" s="17"/>
      <c r="P32" s="17"/>
      <c r="Q32" s="17"/>
      <c r="R32" s="17"/>
      <c r="S32" s="17"/>
      <c r="T32" s="17"/>
      <c r="U32" s="17"/>
      <c r="V32" s="18"/>
      <c r="W32" s="17"/>
      <c r="X32" s="17"/>
      <c r="Y32" s="17"/>
      <c r="Z32" s="17"/>
      <c r="AA32" s="17"/>
      <c r="AB32" s="17"/>
      <c r="AC32" s="17"/>
      <c r="AD32" s="17"/>
      <c r="AE32" s="17"/>
      <c r="AF32" s="18"/>
      <c r="AG32" s="17"/>
      <c r="AH32" s="17"/>
      <c r="AI32" s="17"/>
      <c r="AJ32" s="17"/>
      <c r="AK32" s="17"/>
      <c r="AL32" s="17"/>
      <c r="AM32" s="17"/>
      <c r="AN32" s="17"/>
      <c r="AO32" s="17"/>
      <c r="AP32" s="18"/>
      <c r="AQ32" s="17"/>
    </row>
    <row r="33" spans="2:43" x14ac:dyDescent="0.15">
      <c r="B33" s="32" t="s">
        <v>100</v>
      </c>
      <c r="C33" s="33" t="s">
        <v>98</v>
      </c>
      <c r="D33" s="34">
        <v>59100</v>
      </c>
      <c r="E33" s="34">
        <v>126000</v>
      </c>
      <c r="F33" s="35">
        <v>1.131979695431472</v>
      </c>
      <c r="G33" s="34">
        <v>58000</v>
      </c>
      <c r="H33" s="34">
        <v>80600</v>
      </c>
      <c r="I33" s="34">
        <v>198000</v>
      </c>
      <c r="J33" s="36">
        <v>326000</v>
      </c>
      <c r="L33" s="19"/>
      <c r="M33" s="17"/>
      <c r="N33" s="17"/>
      <c r="O33" s="17"/>
      <c r="P33" s="17"/>
      <c r="Q33" s="17"/>
      <c r="R33" s="17"/>
      <c r="S33" s="17"/>
      <c r="T33" s="17"/>
      <c r="U33" s="17"/>
      <c r="V33" s="19"/>
      <c r="W33" s="17"/>
      <c r="X33" s="17"/>
      <c r="Y33" s="17"/>
      <c r="Z33" s="17"/>
      <c r="AA33" s="17"/>
      <c r="AB33" s="17"/>
      <c r="AC33" s="17"/>
      <c r="AD33" s="17"/>
      <c r="AE33" s="17"/>
      <c r="AF33" s="19"/>
      <c r="AG33" s="17"/>
      <c r="AH33" s="17"/>
      <c r="AI33" s="17"/>
      <c r="AJ33" s="17"/>
      <c r="AK33" s="17"/>
      <c r="AL33" s="17"/>
      <c r="AM33" s="17"/>
      <c r="AN33" s="17"/>
      <c r="AO33" s="17"/>
      <c r="AP33" s="19"/>
      <c r="AQ33" s="17"/>
    </row>
    <row r="34" spans="2:43" ht="14" thickBot="1" x14ac:dyDescent="0.2">
      <c r="B34" s="37" t="s">
        <v>101</v>
      </c>
      <c r="C34" s="38" t="s">
        <v>98</v>
      </c>
      <c r="D34" s="39">
        <v>63400</v>
      </c>
      <c r="E34" s="39">
        <v>124000</v>
      </c>
      <c r="F34" s="40">
        <v>0.95583596214511046</v>
      </c>
      <c r="G34" s="39">
        <v>54800</v>
      </c>
      <c r="H34" s="39">
        <v>86200</v>
      </c>
      <c r="I34" s="39">
        <v>179000</v>
      </c>
      <c r="J34" s="41">
        <v>288000</v>
      </c>
      <c r="L34" s="18"/>
      <c r="M34" s="17"/>
      <c r="N34" s="17"/>
      <c r="O34" s="17"/>
      <c r="P34" s="17"/>
      <c r="Q34" s="17"/>
      <c r="R34" s="17"/>
      <c r="S34" s="17"/>
      <c r="T34" s="17"/>
      <c r="U34" s="17"/>
      <c r="V34" s="18"/>
      <c r="W34" s="17"/>
      <c r="X34" s="17"/>
      <c r="Y34" s="17"/>
      <c r="Z34" s="17"/>
      <c r="AA34" s="17"/>
      <c r="AB34" s="17"/>
      <c r="AC34" s="17"/>
      <c r="AD34" s="17"/>
      <c r="AE34" s="17"/>
      <c r="AF34" s="18"/>
      <c r="AG34" s="17"/>
      <c r="AH34" s="17"/>
      <c r="AI34" s="17"/>
      <c r="AJ34" s="17"/>
      <c r="AK34" s="17"/>
      <c r="AL34" s="17"/>
      <c r="AM34" s="17"/>
      <c r="AN34" s="17"/>
      <c r="AO34" s="17"/>
      <c r="AP34" s="18"/>
      <c r="AQ34" s="17"/>
    </row>
    <row r="35" spans="2:43" ht="14" thickBot="1" x14ac:dyDescent="0.2"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</row>
    <row r="36" spans="2:43" s="44" customFormat="1" x14ac:dyDescent="0.15">
      <c r="B36" s="42" t="s">
        <v>264</v>
      </c>
      <c r="C36" s="45"/>
      <c r="D36" s="45"/>
      <c r="E36" s="45"/>
      <c r="F36" s="45"/>
      <c r="G36" s="45"/>
      <c r="H36" s="45"/>
      <c r="I36" s="45"/>
      <c r="J36" s="46"/>
      <c r="L36" s="49"/>
      <c r="M36" s="50"/>
      <c r="N36" s="50"/>
      <c r="O36" s="50"/>
      <c r="P36" s="50"/>
      <c r="Q36" s="50"/>
      <c r="R36" s="50"/>
      <c r="S36" s="50"/>
      <c r="T36" s="50"/>
      <c r="U36" s="50"/>
      <c r="V36" s="49"/>
      <c r="W36" s="50"/>
      <c r="X36" s="50"/>
      <c r="Y36" s="50"/>
      <c r="Z36" s="50"/>
      <c r="AA36" s="50"/>
      <c r="AB36" s="50"/>
      <c r="AC36" s="50"/>
      <c r="AD36" s="50"/>
      <c r="AE36" s="50"/>
      <c r="AF36" s="49"/>
      <c r="AG36" s="50"/>
      <c r="AH36" s="50"/>
      <c r="AI36" s="50"/>
      <c r="AJ36" s="50"/>
      <c r="AK36" s="50"/>
      <c r="AL36" s="50"/>
      <c r="AM36" s="50"/>
      <c r="AN36" s="50"/>
      <c r="AO36" s="50"/>
      <c r="AP36" s="49"/>
      <c r="AQ36" s="50"/>
    </row>
    <row r="37" spans="2:43" s="44" customFormat="1" x14ac:dyDescent="0.15">
      <c r="B37" s="43" t="s">
        <v>0</v>
      </c>
      <c r="C37" s="47" t="s">
        <v>1</v>
      </c>
      <c r="D37" s="47" t="s">
        <v>2</v>
      </c>
      <c r="E37" s="47" t="s">
        <v>3</v>
      </c>
      <c r="F37" s="52" t="s">
        <v>263</v>
      </c>
      <c r="G37" s="47" t="s">
        <v>4</v>
      </c>
      <c r="H37" s="47" t="s">
        <v>5</v>
      </c>
      <c r="I37" s="47" t="s">
        <v>6</v>
      </c>
      <c r="J37" s="48" t="s">
        <v>7</v>
      </c>
      <c r="L37" s="49"/>
      <c r="M37" s="50"/>
      <c r="N37" s="50"/>
      <c r="O37" s="50"/>
      <c r="P37" s="50"/>
      <c r="Q37" s="50"/>
      <c r="R37" s="50"/>
      <c r="S37" s="50"/>
      <c r="T37" s="50"/>
      <c r="U37" s="50"/>
      <c r="V37" s="49"/>
      <c r="W37" s="50"/>
      <c r="X37" s="50"/>
      <c r="Y37" s="50"/>
      <c r="Z37" s="50"/>
      <c r="AA37" s="50"/>
      <c r="AB37" s="50"/>
      <c r="AC37" s="50"/>
      <c r="AD37" s="50"/>
      <c r="AE37" s="50"/>
      <c r="AF37" s="49"/>
      <c r="AG37" s="50"/>
      <c r="AH37" s="50"/>
      <c r="AI37" s="50"/>
      <c r="AJ37" s="50"/>
      <c r="AK37" s="50"/>
      <c r="AL37" s="50"/>
      <c r="AM37" s="50"/>
      <c r="AN37" s="50"/>
      <c r="AO37" s="50"/>
      <c r="AP37" s="49"/>
      <c r="AQ37" s="50"/>
    </row>
    <row r="38" spans="2:43" x14ac:dyDescent="0.15">
      <c r="B38" s="27" t="s">
        <v>262</v>
      </c>
      <c r="C38" s="28" t="s">
        <v>107</v>
      </c>
      <c r="D38" s="29">
        <v>35300</v>
      </c>
      <c r="E38" s="29">
        <v>43900</v>
      </c>
      <c r="F38" s="30">
        <v>0.24362606232294617</v>
      </c>
      <c r="G38" s="29">
        <v>27000</v>
      </c>
      <c r="H38" s="29">
        <v>32200</v>
      </c>
      <c r="I38" s="29">
        <v>60900</v>
      </c>
      <c r="J38" s="31">
        <v>87600</v>
      </c>
      <c r="L38" s="18"/>
      <c r="M38" s="17"/>
      <c r="N38" s="17"/>
      <c r="O38" s="17"/>
      <c r="P38" s="17"/>
      <c r="Q38" s="17"/>
      <c r="R38" s="17"/>
      <c r="S38" s="17"/>
      <c r="T38" s="17"/>
      <c r="U38" s="17"/>
      <c r="V38" s="18"/>
      <c r="W38" s="17"/>
      <c r="X38" s="17"/>
      <c r="Y38" s="17"/>
      <c r="Z38" s="17"/>
      <c r="AA38" s="17"/>
      <c r="AB38" s="17"/>
      <c r="AC38" s="17"/>
      <c r="AD38" s="17"/>
      <c r="AE38" s="17"/>
      <c r="AF38" s="18"/>
      <c r="AG38" s="17"/>
      <c r="AH38" s="17"/>
      <c r="AI38" s="17"/>
      <c r="AJ38" s="17"/>
      <c r="AK38" s="17"/>
      <c r="AL38" s="17"/>
      <c r="AM38" s="17"/>
      <c r="AN38" s="17"/>
      <c r="AO38" s="17"/>
      <c r="AP38" s="18"/>
      <c r="AQ38" s="17"/>
    </row>
    <row r="39" spans="2:43" x14ac:dyDescent="0.15">
      <c r="B39" s="32" t="s">
        <v>261</v>
      </c>
      <c r="C39" s="33" t="s">
        <v>107</v>
      </c>
      <c r="D39" s="34">
        <v>37900</v>
      </c>
      <c r="E39" s="34">
        <v>50600</v>
      </c>
      <c r="F39" s="35">
        <v>0.33509234828496043</v>
      </c>
      <c r="G39" s="34">
        <v>22600</v>
      </c>
      <c r="H39" s="34">
        <v>31800</v>
      </c>
      <c r="I39" s="34">
        <v>78500</v>
      </c>
      <c r="J39" s="36">
        <v>98900</v>
      </c>
      <c r="L39" s="19"/>
      <c r="M39" s="17"/>
      <c r="N39" s="17"/>
      <c r="O39" s="17"/>
      <c r="P39" s="17"/>
      <c r="Q39" s="17"/>
      <c r="R39" s="17"/>
      <c r="S39" s="17"/>
      <c r="T39" s="17"/>
      <c r="U39" s="17"/>
      <c r="V39" s="19"/>
      <c r="W39" s="17"/>
      <c r="X39" s="17"/>
      <c r="Y39" s="17"/>
      <c r="Z39" s="17"/>
      <c r="AA39" s="17"/>
      <c r="AB39" s="17"/>
      <c r="AC39" s="17"/>
      <c r="AD39" s="17"/>
      <c r="AE39" s="17"/>
      <c r="AF39" s="19"/>
      <c r="AG39" s="17"/>
      <c r="AH39" s="17"/>
      <c r="AI39" s="17"/>
      <c r="AJ39" s="17"/>
      <c r="AK39" s="17"/>
      <c r="AL39" s="17"/>
      <c r="AM39" s="17"/>
      <c r="AN39" s="17"/>
      <c r="AO39" s="17"/>
      <c r="AP39" s="19"/>
      <c r="AQ39" s="17"/>
    </row>
    <row r="40" spans="2:43" x14ac:dyDescent="0.15">
      <c r="B40" s="27" t="s">
        <v>260</v>
      </c>
      <c r="C40" s="28" t="s">
        <v>107</v>
      </c>
      <c r="D40" s="29">
        <v>41900</v>
      </c>
      <c r="E40" s="29">
        <v>56500</v>
      </c>
      <c r="F40" s="30">
        <v>0.34844868735083534</v>
      </c>
      <c r="G40" s="29">
        <v>30700</v>
      </c>
      <c r="H40" s="29">
        <v>39700</v>
      </c>
      <c r="I40" s="29">
        <v>78400</v>
      </c>
      <c r="J40" s="31">
        <v>116000</v>
      </c>
      <c r="L40" s="18"/>
      <c r="M40" s="17"/>
      <c r="N40" s="17"/>
      <c r="O40" s="17"/>
      <c r="P40" s="17"/>
      <c r="Q40" s="17"/>
      <c r="R40" s="17"/>
      <c r="S40" s="17"/>
      <c r="T40" s="17"/>
      <c r="U40" s="17"/>
      <c r="V40" s="18"/>
      <c r="W40" s="17"/>
      <c r="X40" s="17"/>
      <c r="Y40" s="17"/>
      <c r="Z40" s="17"/>
      <c r="AA40" s="17"/>
      <c r="AB40" s="17"/>
      <c r="AC40" s="17"/>
      <c r="AD40" s="17"/>
      <c r="AE40" s="17"/>
      <c r="AF40" s="18"/>
      <c r="AG40" s="17"/>
      <c r="AH40" s="17"/>
      <c r="AI40" s="17"/>
      <c r="AJ40" s="17"/>
      <c r="AK40" s="17"/>
      <c r="AL40" s="17"/>
      <c r="AM40" s="17"/>
      <c r="AN40" s="17"/>
      <c r="AO40" s="17"/>
      <c r="AP40" s="18"/>
      <c r="AQ40" s="17"/>
    </row>
    <row r="41" spans="2:43" x14ac:dyDescent="0.15">
      <c r="B41" s="32" t="s">
        <v>259</v>
      </c>
      <c r="C41" s="33" t="s">
        <v>107</v>
      </c>
      <c r="D41" s="34">
        <v>40400</v>
      </c>
      <c r="E41" s="34">
        <v>58200</v>
      </c>
      <c r="F41" s="35">
        <v>0.4405940594059406</v>
      </c>
      <c r="G41" s="34">
        <v>25600</v>
      </c>
      <c r="H41" s="34">
        <v>46000</v>
      </c>
      <c r="I41" s="34">
        <v>84600</v>
      </c>
      <c r="J41" s="36">
        <v>117000</v>
      </c>
      <c r="L41" s="19"/>
      <c r="M41" s="17"/>
      <c r="N41" s="17"/>
      <c r="O41" s="17"/>
      <c r="P41" s="17"/>
      <c r="Q41" s="17"/>
      <c r="R41" s="17"/>
      <c r="S41" s="17"/>
      <c r="T41" s="17"/>
      <c r="U41" s="17"/>
      <c r="V41" s="19"/>
      <c r="W41" s="17"/>
      <c r="X41" s="17"/>
      <c r="Y41" s="17"/>
      <c r="Z41" s="17"/>
      <c r="AA41" s="17"/>
      <c r="AB41" s="17"/>
      <c r="AC41" s="17"/>
      <c r="AD41" s="17"/>
      <c r="AE41" s="17"/>
      <c r="AF41" s="19"/>
      <c r="AG41" s="17"/>
      <c r="AH41" s="17"/>
      <c r="AI41" s="17"/>
      <c r="AJ41" s="17"/>
      <c r="AK41" s="17"/>
      <c r="AL41" s="17"/>
      <c r="AM41" s="17"/>
      <c r="AN41" s="17"/>
      <c r="AO41" s="17"/>
      <c r="AP41" s="19"/>
      <c r="AQ41" s="17"/>
    </row>
    <row r="42" spans="2:43" ht="14" thickBot="1" x14ac:dyDescent="0.2">
      <c r="B42" s="37" t="s">
        <v>255</v>
      </c>
      <c r="C42" s="38" t="s">
        <v>107</v>
      </c>
      <c r="D42" s="39">
        <v>40800</v>
      </c>
      <c r="E42" s="39">
        <v>62400</v>
      </c>
      <c r="F42" s="40">
        <v>0.52941176470588236</v>
      </c>
      <c r="G42" s="39">
        <v>32100</v>
      </c>
      <c r="H42" s="39">
        <v>47400</v>
      </c>
      <c r="I42" s="39">
        <v>80400</v>
      </c>
      <c r="J42" s="41">
        <v>126000</v>
      </c>
      <c r="L42" s="18"/>
      <c r="M42" s="17"/>
      <c r="N42" s="17"/>
      <c r="O42" s="17"/>
      <c r="P42" s="17"/>
      <c r="Q42" s="17"/>
      <c r="R42" s="17"/>
      <c r="S42" s="17"/>
      <c r="T42" s="17"/>
      <c r="U42" s="17"/>
      <c r="V42" s="18"/>
      <c r="W42" s="17"/>
      <c r="X42" s="17"/>
      <c r="Y42" s="17"/>
      <c r="Z42" s="17"/>
      <c r="AA42" s="17"/>
      <c r="AB42" s="17"/>
      <c r="AC42" s="17"/>
      <c r="AD42" s="17"/>
      <c r="AE42" s="17"/>
      <c r="AF42" s="18"/>
      <c r="AG42" s="17"/>
      <c r="AH42" s="17"/>
      <c r="AI42" s="17"/>
      <c r="AJ42" s="17"/>
      <c r="AK42" s="17"/>
      <c r="AL42" s="17"/>
      <c r="AM42" s="17"/>
      <c r="AN42" s="17"/>
      <c r="AO42" s="17"/>
      <c r="AP42" s="18"/>
      <c r="AQ42" s="17"/>
    </row>
    <row r="43" spans="2:43" ht="14" thickBot="1" x14ac:dyDescent="0.2"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</row>
    <row r="44" spans="2:43" s="44" customFormat="1" x14ac:dyDescent="0.15">
      <c r="B44" s="42" t="s">
        <v>265</v>
      </c>
      <c r="C44" s="45"/>
      <c r="D44" s="45"/>
      <c r="E44" s="45"/>
      <c r="F44" s="45"/>
      <c r="G44" s="45"/>
      <c r="H44" s="45"/>
      <c r="I44" s="45"/>
      <c r="J44" s="46"/>
      <c r="L44" s="49"/>
      <c r="M44" s="50"/>
      <c r="N44" s="50"/>
      <c r="O44" s="50"/>
      <c r="P44" s="50"/>
      <c r="Q44" s="50"/>
      <c r="R44" s="50"/>
      <c r="S44" s="50"/>
      <c r="T44" s="50"/>
      <c r="U44" s="50"/>
      <c r="V44" s="49"/>
      <c r="W44" s="50"/>
      <c r="X44" s="50"/>
      <c r="Y44" s="50"/>
      <c r="Z44" s="50"/>
      <c r="AA44" s="50"/>
      <c r="AB44" s="50"/>
      <c r="AC44" s="50"/>
      <c r="AD44" s="50"/>
      <c r="AE44" s="50"/>
      <c r="AF44" s="49"/>
      <c r="AG44" s="50"/>
      <c r="AH44" s="50"/>
      <c r="AI44" s="50"/>
      <c r="AJ44" s="50"/>
      <c r="AK44" s="50"/>
      <c r="AL44" s="50"/>
      <c r="AM44" s="50"/>
      <c r="AN44" s="50"/>
      <c r="AO44" s="50"/>
      <c r="AP44" s="49"/>
      <c r="AQ44" s="50"/>
    </row>
    <row r="45" spans="2:43" s="44" customFormat="1" x14ac:dyDescent="0.15">
      <c r="B45" s="43" t="s">
        <v>0</v>
      </c>
      <c r="C45" s="47" t="s">
        <v>1</v>
      </c>
      <c r="D45" s="47" t="s">
        <v>2</v>
      </c>
      <c r="E45" s="47" t="s">
        <v>3</v>
      </c>
      <c r="F45" s="52" t="s">
        <v>263</v>
      </c>
      <c r="G45" s="47" t="s">
        <v>4</v>
      </c>
      <c r="H45" s="47" t="s">
        <v>5</v>
      </c>
      <c r="I45" s="47" t="s">
        <v>6</v>
      </c>
      <c r="J45" s="48" t="s">
        <v>7</v>
      </c>
      <c r="L45" s="49"/>
      <c r="M45" s="50"/>
      <c r="N45" s="50"/>
      <c r="O45" s="50"/>
      <c r="P45" s="50"/>
      <c r="Q45" s="50"/>
      <c r="R45" s="50"/>
      <c r="S45" s="50"/>
      <c r="T45" s="50"/>
      <c r="U45" s="50"/>
      <c r="V45" s="49"/>
      <c r="W45" s="50"/>
      <c r="X45" s="50"/>
      <c r="Y45" s="50"/>
      <c r="Z45" s="50"/>
      <c r="AA45" s="50"/>
      <c r="AB45" s="50"/>
      <c r="AC45" s="50"/>
      <c r="AD45" s="50"/>
      <c r="AE45" s="50"/>
      <c r="AF45" s="49"/>
      <c r="AG45" s="50"/>
      <c r="AH45" s="50"/>
      <c r="AI45" s="50"/>
      <c r="AJ45" s="50"/>
      <c r="AK45" s="50"/>
      <c r="AL45" s="50"/>
      <c r="AM45" s="50"/>
      <c r="AN45" s="50"/>
      <c r="AO45" s="50"/>
      <c r="AP45" s="49"/>
      <c r="AQ45" s="50"/>
    </row>
    <row r="46" spans="2:43" x14ac:dyDescent="0.15">
      <c r="B46" s="27" t="s">
        <v>97</v>
      </c>
      <c r="C46" s="28" t="s">
        <v>98</v>
      </c>
      <c r="D46" s="29">
        <v>58000</v>
      </c>
      <c r="E46" s="29">
        <v>134000</v>
      </c>
      <c r="F46" s="30">
        <v>1.3103448275862069</v>
      </c>
      <c r="G46" s="29">
        <v>63100</v>
      </c>
      <c r="H46" s="29">
        <v>90200</v>
      </c>
      <c r="I46" s="29">
        <v>234000</v>
      </c>
      <c r="J46" s="31">
        <v>321000</v>
      </c>
      <c r="L46" s="18"/>
      <c r="M46" s="17"/>
      <c r="N46" s="17"/>
      <c r="O46" s="17"/>
      <c r="P46" s="17"/>
      <c r="Q46" s="17"/>
      <c r="R46" s="17"/>
      <c r="S46" s="17"/>
      <c r="T46" s="17"/>
      <c r="U46" s="17"/>
      <c r="V46" s="18"/>
      <c r="W46" s="17"/>
      <c r="X46" s="17"/>
      <c r="Y46" s="17"/>
      <c r="Z46" s="17"/>
      <c r="AA46" s="17"/>
      <c r="AB46" s="17"/>
      <c r="AC46" s="17"/>
      <c r="AD46" s="17"/>
      <c r="AE46" s="17"/>
      <c r="AF46" s="18"/>
      <c r="AG46" s="17"/>
      <c r="AH46" s="17"/>
      <c r="AI46" s="17"/>
      <c r="AJ46" s="17"/>
      <c r="AK46" s="17"/>
      <c r="AL46" s="17"/>
      <c r="AM46" s="17"/>
      <c r="AN46" s="17"/>
      <c r="AO46" s="17"/>
      <c r="AP46" s="18"/>
      <c r="AQ46" s="17"/>
    </row>
    <row r="47" spans="2:43" x14ac:dyDescent="0.15">
      <c r="B47" s="32" t="s">
        <v>60</v>
      </c>
      <c r="C47" s="33" t="s">
        <v>51</v>
      </c>
      <c r="D47" s="34">
        <v>46100</v>
      </c>
      <c r="E47" s="34">
        <v>104000</v>
      </c>
      <c r="F47" s="35">
        <v>1.2559652928416485</v>
      </c>
      <c r="G47" s="34" t="s">
        <v>11</v>
      </c>
      <c r="H47" s="34">
        <v>70500</v>
      </c>
      <c r="I47" s="34">
        <v>146000</v>
      </c>
      <c r="J47" s="36" t="s">
        <v>11</v>
      </c>
      <c r="L47" s="19"/>
      <c r="M47" s="17"/>
      <c r="N47" s="17"/>
      <c r="O47" s="17"/>
      <c r="P47" s="17"/>
      <c r="Q47" s="17"/>
      <c r="R47" s="17"/>
      <c r="S47" s="17"/>
      <c r="T47" s="17"/>
      <c r="U47" s="17"/>
      <c r="V47" s="19"/>
      <c r="W47" s="17"/>
      <c r="X47" s="17"/>
      <c r="Y47" s="17"/>
      <c r="Z47" s="17"/>
      <c r="AA47" s="17"/>
      <c r="AB47" s="17"/>
      <c r="AC47" s="17"/>
      <c r="AD47" s="17"/>
      <c r="AE47" s="17"/>
      <c r="AF47" s="19"/>
      <c r="AG47" s="17"/>
      <c r="AH47" s="17"/>
      <c r="AI47" s="17"/>
      <c r="AJ47" s="17"/>
      <c r="AK47" s="17"/>
      <c r="AL47" s="17"/>
      <c r="AM47" s="17"/>
      <c r="AN47" s="17"/>
      <c r="AO47" s="17"/>
      <c r="AP47" s="19"/>
      <c r="AQ47" s="17"/>
    </row>
    <row r="48" spans="2:43" x14ac:dyDescent="0.15">
      <c r="B48" s="27" t="s">
        <v>55</v>
      </c>
      <c r="C48" s="28" t="s">
        <v>51</v>
      </c>
      <c r="D48" s="29">
        <v>48100</v>
      </c>
      <c r="E48" s="29">
        <v>107000</v>
      </c>
      <c r="F48" s="30">
        <v>1.2245322245322245</v>
      </c>
      <c r="G48" s="29" t="s">
        <v>11</v>
      </c>
      <c r="H48" s="29">
        <v>74600</v>
      </c>
      <c r="I48" s="29">
        <v>146000</v>
      </c>
      <c r="J48" s="31" t="s">
        <v>11</v>
      </c>
      <c r="L48" s="18"/>
      <c r="M48" s="17"/>
      <c r="N48" s="17"/>
      <c r="O48" s="17"/>
      <c r="P48" s="17"/>
      <c r="Q48" s="17"/>
      <c r="R48" s="17"/>
      <c r="S48" s="17"/>
      <c r="T48" s="17"/>
      <c r="U48" s="17"/>
      <c r="V48" s="18"/>
      <c r="W48" s="17"/>
      <c r="X48" s="17"/>
      <c r="Y48" s="17"/>
      <c r="Z48" s="17"/>
      <c r="AA48" s="17"/>
      <c r="AB48" s="17"/>
      <c r="AC48" s="17"/>
      <c r="AD48" s="17"/>
      <c r="AE48" s="17"/>
      <c r="AF48" s="18"/>
      <c r="AG48" s="17"/>
      <c r="AH48" s="17"/>
      <c r="AI48" s="17"/>
      <c r="AJ48" s="17"/>
      <c r="AK48" s="17"/>
      <c r="AL48" s="17"/>
      <c r="AM48" s="17"/>
      <c r="AN48" s="17"/>
      <c r="AO48" s="17"/>
      <c r="AP48" s="18"/>
      <c r="AQ48" s="17"/>
    </row>
    <row r="49" spans="2:50" x14ac:dyDescent="0.15">
      <c r="B49" s="32" t="s">
        <v>70</v>
      </c>
      <c r="C49" s="33" t="s">
        <v>51</v>
      </c>
      <c r="D49" s="34">
        <v>42400</v>
      </c>
      <c r="E49" s="34">
        <v>94100</v>
      </c>
      <c r="F49" s="35">
        <v>1.2193396226415094</v>
      </c>
      <c r="G49" s="34" t="s">
        <v>11</v>
      </c>
      <c r="H49" s="34">
        <v>57100</v>
      </c>
      <c r="I49" s="34">
        <v>131000</v>
      </c>
      <c r="J49" s="36" t="s">
        <v>11</v>
      </c>
      <c r="L49" s="19"/>
      <c r="M49" s="17"/>
      <c r="N49" s="17"/>
      <c r="O49" s="17"/>
      <c r="P49" s="17"/>
      <c r="Q49" s="17"/>
      <c r="R49" s="17"/>
      <c r="S49" s="17"/>
      <c r="T49" s="17"/>
      <c r="U49" s="17"/>
      <c r="V49" s="19"/>
      <c r="W49" s="17"/>
      <c r="X49" s="17"/>
      <c r="Y49" s="17"/>
      <c r="Z49" s="17"/>
      <c r="AA49" s="17"/>
      <c r="AB49" s="17"/>
      <c r="AC49" s="17"/>
      <c r="AD49" s="17"/>
      <c r="AE49" s="17"/>
      <c r="AF49" s="19"/>
      <c r="AG49" s="17"/>
      <c r="AH49" s="17"/>
      <c r="AI49" s="17"/>
      <c r="AJ49" s="17"/>
      <c r="AK49" s="17"/>
      <c r="AL49" s="17"/>
      <c r="AM49" s="17"/>
      <c r="AN49" s="17"/>
      <c r="AO49" s="17"/>
      <c r="AP49" s="19"/>
      <c r="AQ49" s="17"/>
    </row>
    <row r="50" spans="2:50" ht="14" thickBot="1" x14ac:dyDescent="0.2">
      <c r="B50" s="37" t="s">
        <v>61</v>
      </c>
      <c r="C50" s="38" t="s">
        <v>51</v>
      </c>
      <c r="D50" s="39">
        <v>47500</v>
      </c>
      <c r="E50" s="39">
        <v>103000</v>
      </c>
      <c r="F50" s="40">
        <v>1.168421052631579</v>
      </c>
      <c r="G50" s="39" t="s">
        <v>11</v>
      </c>
      <c r="H50" s="39">
        <v>69400</v>
      </c>
      <c r="I50" s="39">
        <v>141000</v>
      </c>
      <c r="J50" s="41" t="s">
        <v>11</v>
      </c>
      <c r="L50" s="18"/>
      <c r="M50" s="17"/>
      <c r="N50" s="17"/>
      <c r="O50" s="17"/>
      <c r="P50" s="17"/>
      <c r="Q50" s="17"/>
      <c r="R50" s="17"/>
      <c r="S50" s="17"/>
      <c r="T50" s="17"/>
      <c r="U50" s="17"/>
      <c r="V50" s="18"/>
      <c r="W50" s="17"/>
      <c r="X50" s="17"/>
      <c r="Y50" s="17"/>
      <c r="Z50" s="17"/>
      <c r="AA50" s="17"/>
      <c r="AB50" s="17"/>
      <c r="AC50" s="17"/>
      <c r="AD50" s="17"/>
      <c r="AE50" s="17"/>
      <c r="AF50" s="18"/>
      <c r="AG50" s="17"/>
      <c r="AH50" s="17"/>
      <c r="AI50" s="17"/>
      <c r="AJ50" s="17"/>
      <c r="AK50" s="17"/>
      <c r="AL50" s="17"/>
      <c r="AM50" s="17"/>
      <c r="AN50" s="17"/>
      <c r="AO50" s="17"/>
      <c r="AP50" s="18"/>
      <c r="AQ50" s="17"/>
    </row>
    <row r="52" spans="2:50" s="3" customFormat="1" x14ac:dyDescent="0.15">
      <c r="B52" s="3" t="s">
        <v>267</v>
      </c>
    </row>
    <row r="53" spans="2:50" ht="14" thickBot="1" x14ac:dyDescent="0.2"/>
    <row r="54" spans="2:50" s="44" customFormat="1" x14ac:dyDescent="0.15">
      <c r="B54" s="42" t="s">
        <v>264</v>
      </c>
      <c r="C54" s="45"/>
      <c r="D54" s="45"/>
      <c r="E54" s="45"/>
      <c r="F54" s="45"/>
      <c r="G54" s="45"/>
      <c r="H54" s="45"/>
      <c r="I54" s="45"/>
      <c r="J54" s="46"/>
      <c r="L54" s="42" t="s">
        <v>264</v>
      </c>
      <c r="M54" s="45"/>
      <c r="N54" s="45"/>
      <c r="O54" s="45"/>
      <c r="P54" s="45"/>
      <c r="Q54" s="45"/>
      <c r="R54" s="45"/>
      <c r="S54" s="45"/>
      <c r="T54" s="46"/>
      <c r="V54" s="42" t="s">
        <v>264</v>
      </c>
      <c r="W54" s="45"/>
      <c r="X54" s="45"/>
      <c r="Y54" s="45"/>
      <c r="Z54" s="45"/>
      <c r="AA54" s="45"/>
      <c r="AB54" s="45"/>
      <c r="AC54" s="45"/>
      <c r="AD54" s="46"/>
      <c r="AF54" s="42" t="s">
        <v>264</v>
      </c>
      <c r="AG54" s="45"/>
      <c r="AH54" s="45"/>
      <c r="AI54" s="45"/>
      <c r="AJ54" s="45"/>
      <c r="AK54" s="45"/>
      <c r="AL54" s="45"/>
      <c r="AM54" s="45"/>
      <c r="AN54" s="46"/>
      <c r="AP54" s="42" t="s">
        <v>264</v>
      </c>
      <c r="AQ54" s="45"/>
      <c r="AR54" s="45"/>
      <c r="AS54" s="45"/>
      <c r="AT54" s="45"/>
      <c r="AU54" s="45"/>
      <c r="AV54" s="45"/>
      <c r="AW54" s="45"/>
      <c r="AX54" s="46"/>
    </row>
    <row r="55" spans="2:50" s="44" customFormat="1" x14ac:dyDescent="0.15">
      <c r="B55" s="43" t="s">
        <v>0</v>
      </c>
      <c r="C55" s="47" t="s">
        <v>1</v>
      </c>
      <c r="D55" s="52" t="s">
        <v>2</v>
      </c>
      <c r="E55" s="47" t="s">
        <v>3</v>
      </c>
      <c r="F55" s="47" t="s">
        <v>263</v>
      </c>
      <c r="G55" s="47" t="s">
        <v>4</v>
      </c>
      <c r="H55" s="47" t="s">
        <v>5</v>
      </c>
      <c r="I55" s="47" t="s">
        <v>6</v>
      </c>
      <c r="J55" s="48" t="s">
        <v>7</v>
      </c>
      <c r="L55" s="43" t="s">
        <v>0</v>
      </c>
      <c r="M55" s="47" t="s">
        <v>1</v>
      </c>
      <c r="N55" s="52" t="s">
        <v>2</v>
      </c>
      <c r="O55" s="47" t="s">
        <v>3</v>
      </c>
      <c r="P55" s="47" t="s">
        <v>263</v>
      </c>
      <c r="Q55" s="47" t="s">
        <v>4</v>
      </c>
      <c r="R55" s="47" t="s">
        <v>5</v>
      </c>
      <c r="S55" s="47" t="s">
        <v>6</v>
      </c>
      <c r="T55" s="48" t="s">
        <v>7</v>
      </c>
      <c r="V55" s="43" t="s">
        <v>0</v>
      </c>
      <c r="W55" s="47" t="s">
        <v>1</v>
      </c>
      <c r="X55" s="52" t="s">
        <v>2</v>
      </c>
      <c r="Y55" s="47" t="s">
        <v>3</v>
      </c>
      <c r="Z55" s="47" t="s">
        <v>263</v>
      </c>
      <c r="AA55" s="47" t="s">
        <v>4</v>
      </c>
      <c r="AB55" s="47" t="s">
        <v>5</v>
      </c>
      <c r="AC55" s="47" t="s">
        <v>6</v>
      </c>
      <c r="AD55" s="48" t="s">
        <v>7</v>
      </c>
      <c r="AF55" s="43" t="s">
        <v>0</v>
      </c>
      <c r="AG55" s="47" t="s">
        <v>1</v>
      </c>
      <c r="AH55" s="52" t="s">
        <v>2</v>
      </c>
      <c r="AI55" s="47" t="s">
        <v>3</v>
      </c>
      <c r="AJ55" s="47" t="s">
        <v>263</v>
      </c>
      <c r="AK55" s="47" t="s">
        <v>4</v>
      </c>
      <c r="AL55" s="47" t="s">
        <v>5</v>
      </c>
      <c r="AM55" s="47" t="s">
        <v>6</v>
      </c>
      <c r="AN55" s="48" t="s">
        <v>7</v>
      </c>
      <c r="AP55" s="43" t="s">
        <v>0</v>
      </c>
      <c r="AQ55" s="47" t="s">
        <v>1</v>
      </c>
      <c r="AR55" s="52" t="s">
        <v>2</v>
      </c>
      <c r="AS55" s="47" t="s">
        <v>3</v>
      </c>
      <c r="AT55" s="47" t="s">
        <v>263</v>
      </c>
      <c r="AU55" s="47" t="s">
        <v>4</v>
      </c>
      <c r="AV55" s="47" t="s">
        <v>5</v>
      </c>
      <c r="AW55" s="47" t="s">
        <v>6</v>
      </c>
      <c r="AX55" s="48" t="s">
        <v>7</v>
      </c>
    </row>
    <row r="56" spans="2:50" x14ac:dyDescent="0.15">
      <c r="B56" s="27" t="s">
        <v>28</v>
      </c>
      <c r="C56" s="28" t="s">
        <v>9</v>
      </c>
      <c r="D56" s="29">
        <v>46200</v>
      </c>
      <c r="E56" s="29">
        <v>80000</v>
      </c>
      <c r="F56" s="30">
        <v>0.73160173160173159</v>
      </c>
      <c r="G56" s="29">
        <v>42100</v>
      </c>
      <c r="H56" s="29">
        <v>62600</v>
      </c>
      <c r="I56" s="29">
        <v>99500</v>
      </c>
      <c r="J56" s="31">
        <v>121000</v>
      </c>
      <c r="L56" s="27" t="s">
        <v>104</v>
      </c>
      <c r="M56" s="28" t="s">
        <v>98</v>
      </c>
      <c r="N56" s="29">
        <v>56200</v>
      </c>
      <c r="O56" s="29">
        <v>109000</v>
      </c>
      <c r="P56" s="30">
        <v>0.93950177935943058</v>
      </c>
      <c r="Q56" s="29">
        <v>55400</v>
      </c>
      <c r="R56" s="29">
        <v>74400</v>
      </c>
      <c r="S56" s="29">
        <v>159000</v>
      </c>
      <c r="T56" s="31">
        <v>228000</v>
      </c>
      <c r="V56" s="27" t="s">
        <v>83</v>
      </c>
      <c r="W56" s="28" t="s">
        <v>51</v>
      </c>
      <c r="X56" s="29">
        <v>38500</v>
      </c>
      <c r="Y56" s="29">
        <v>81400</v>
      </c>
      <c r="Z56" s="30">
        <v>1.1142857142857143</v>
      </c>
      <c r="AA56" s="29" t="s">
        <v>11</v>
      </c>
      <c r="AB56" s="29">
        <v>43000</v>
      </c>
      <c r="AC56" s="29">
        <v>148000</v>
      </c>
      <c r="AD56" s="31" t="s">
        <v>11</v>
      </c>
      <c r="AF56" s="27" t="s">
        <v>43</v>
      </c>
      <c r="AG56" s="28" t="s">
        <v>30</v>
      </c>
      <c r="AH56" s="29">
        <v>41300</v>
      </c>
      <c r="AI56" s="29">
        <v>81400</v>
      </c>
      <c r="AJ56" s="30">
        <v>0.9709443099273608</v>
      </c>
      <c r="AK56" s="29">
        <v>40100</v>
      </c>
      <c r="AL56" s="29">
        <v>56500</v>
      </c>
      <c r="AM56" s="29">
        <v>117000</v>
      </c>
      <c r="AN56" s="31">
        <v>161000</v>
      </c>
      <c r="AP56" s="27" t="s">
        <v>257</v>
      </c>
      <c r="AQ56" s="28" t="s">
        <v>107</v>
      </c>
      <c r="AR56" s="29">
        <v>34800</v>
      </c>
      <c r="AS56" s="29">
        <v>60600</v>
      </c>
      <c r="AT56" s="30">
        <v>0.74137931034482762</v>
      </c>
      <c r="AU56" s="29">
        <v>34300</v>
      </c>
      <c r="AV56" s="29">
        <v>46500</v>
      </c>
      <c r="AW56" s="29">
        <v>72000</v>
      </c>
      <c r="AX56" s="31">
        <v>91300</v>
      </c>
    </row>
    <row r="57" spans="2:50" x14ac:dyDescent="0.15">
      <c r="B57" s="32" t="s">
        <v>26</v>
      </c>
      <c r="C57" s="33" t="s">
        <v>9</v>
      </c>
      <c r="D57" s="34">
        <v>48900</v>
      </c>
      <c r="E57" s="34">
        <v>84600</v>
      </c>
      <c r="F57" s="35">
        <v>0.73006134969325154</v>
      </c>
      <c r="G57" s="34">
        <v>45000</v>
      </c>
      <c r="H57" s="34">
        <v>62100</v>
      </c>
      <c r="I57" s="34">
        <v>112000</v>
      </c>
      <c r="J57" s="36">
        <v>159000</v>
      </c>
      <c r="L57" s="32" t="s">
        <v>97</v>
      </c>
      <c r="M57" s="33" t="s">
        <v>98</v>
      </c>
      <c r="N57" s="34">
        <v>58000</v>
      </c>
      <c r="O57" s="34">
        <v>134000</v>
      </c>
      <c r="P57" s="35">
        <v>1.3103448275862069</v>
      </c>
      <c r="Q57" s="34">
        <v>63100</v>
      </c>
      <c r="R57" s="34">
        <v>90200</v>
      </c>
      <c r="S57" s="34">
        <v>234000</v>
      </c>
      <c r="T57" s="36">
        <v>321000</v>
      </c>
      <c r="V57" s="32" t="s">
        <v>93</v>
      </c>
      <c r="W57" s="33" t="s">
        <v>51</v>
      </c>
      <c r="X57" s="34">
        <v>38900</v>
      </c>
      <c r="Y57" s="34">
        <v>72600</v>
      </c>
      <c r="Z57" s="35">
        <v>0.86632390745501286</v>
      </c>
      <c r="AA57" s="34">
        <v>38200</v>
      </c>
      <c r="AB57" s="34">
        <v>53400</v>
      </c>
      <c r="AC57" s="34">
        <v>104000</v>
      </c>
      <c r="AD57" s="36">
        <v>140000</v>
      </c>
      <c r="AF57" s="32" t="s">
        <v>44</v>
      </c>
      <c r="AG57" s="33" t="s">
        <v>30</v>
      </c>
      <c r="AH57" s="34">
        <v>41400</v>
      </c>
      <c r="AI57" s="34">
        <v>79700</v>
      </c>
      <c r="AJ57" s="35">
        <v>0.9251207729468599</v>
      </c>
      <c r="AK57" s="34">
        <v>40400</v>
      </c>
      <c r="AL57" s="34">
        <v>53500</v>
      </c>
      <c r="AM57" s="34">
        <v>108000</v>
      </c>
      <c r="AN57" s="36">
        <v>186000</v>
      </c>
      <c r="AP57" s="32" t="s">
        <v>262</v>
      </c>
      <c r="AQ57" s="33" t="s">
        <v>107</v>
      </c>
      <c r="AR57" s="34">
        <v>35300</v>
      </c>
      <c r="AS57" s="34">
        <v>43900</v>
      </c>
      <c r="AT57" s="35">
        <v>0.24362606232294617</v>
      </c>
      <c r="AU57" s="34">
        <v>27000</v>
      </c>
      <c r="AV57" s="34">
        <v>32200</v>
      </c>
      <c r="AW57" s="34">
        <v>60900</v>
      </c>
      <c r="AX57" s="36">
        <v>87600</v>
      </c>
    </row>
    <row r="58" spans="2:50" x14ac:dyDescent="0.15">
      <c r="B58" s="27" t="s">
        <v>25</v>
      </c>
      <c r="C58" s="28" t="s">
        <v>9</v>
      </c>
      <c r="D58" s="29">
        <v>51000</v>
      </c>
      <c r="E58" s="29">
        <v>93400</v>
      </c>
      <c r="F58" s="30">
        <v>0.83137254901960789</v>
      </c>
      <c r="G58" s="29" t="s">
        <v>11</v>
      </c>
      <c r="H58" s="29">
        <v>67400</v>
      </c>
      <c r="I58" s="29">
        <v>123000</v>
      </c>
      <c r="J58" s="31" t="s">
        <v>11</v>
      </c>
      <c r="L58" s="27" t="s">
        <v>100</v>
      </c>
      <c r="M58" s="28" t="s">
        <v>98</v>
      </c>
      <c r="N58" s="29">
        <v>59100</v>
      </c>
      <c r="O58" s="29">
        <v>126000</v>
      </c>
      <c r="P58" s="30">
        <v>1.131979695431472</v>
      </c>
      <c r="Q58" s="29">
        <v>58000</v>
      </c>
      <c r="R58" s="29">
        <v>80600</v>
      </c>
      <c r="S58" s="29">
        <v>198000</v>
      </c>
      <c r="T58" s="31">
        <v>326000</v>
      </c>
      <c r="V58" s="27" t="s">
        <v>89</v>
      </c>
      <c r="W58" s="28" t="s">
        <v>51</v>
      </c>
      <c r="X58" s="29">
        <v>39200</v>
      </c>
      <c r="Y58" s="29">
        <v>78200</v>
      </c>
      <c r="Z58" s="30">
        <v>0.99489795918367352</v>
      </c>
      <c r="AA58" s="29" t="s">
        <v>11</v>
      </c>
      <c r="AB58" s="29">
        <v>54100</v>
      </c>
      <c r="AC58" s="29">
        <v>131000</v>
      </c>
      <c r="AD58" s="31" t="s">
        <v>11</v>
      </c>
      <c r="AF58" s="27" t="s">
        <v>45</v>
      </c>
      <c r="AG58" s="28" t="s">
        <v>30</v>
      </c>
      <c r="AH58" s="29">
        <v>41800</v>
      </c>
      <c r="AI58" s="29">
        <v>78300</v>
      </c>
      <c r="AJ58" s="30">
        <v>0.87320574162679421</v>
      </c>
      <c r="AK58" s="29">
        <v>41700</v>
      </c>
      <c r="AL58" s="29">
        <v>56400</v>
      </c>
      <c r="AM58" s="29">
        <v>114000</v>
      </c>
      <c r="AN58" s="31">
        <v>147000</v>
      </c>
      <c r="AP58" s="27" t="s">
        <v>256</v>
      </c>
      <c r="AQ58" s="28" t="s">
        <v>107</v>
      </c>
      <c r="AR58" s="29">
        <v>35800</v>
      </c>
      <c r="AS58" s="29">
        <v>60600</v>
      </c>
      <c r="AT58" s="30">
        <v>0.69273743016759781</v>
      </c>
      <c r="AU58" s="29">
        <v>35500</v>
      </c>
      <c r="AV58" s="29">
        <v>46800</v>
      </c>
      <c r="AW58" s="29">
        <v>81800</v>
      </c>
      <c r="AX58" s="31">
        <v>102000</v>
      </c>
    </row>
    <row r="59" spans="2:50" x14ac:dyDescent="0.15">
      <c r="B59" s="32" t="s">
        <v>27</v>
      </c>
      <c r="C59" s="33" t="s">
        <v>9</v>
      </c>
      <c r="D59" s="34">
        <v>52700</v>
      </c>
      <c r="E59" s="34">
        <v>80700</v>
      </c>
      <c r="F59" s="35">
        <v>0.53130929791271342</v>
      </c>
      <c r="G59" s="34">
        <v>49800</v>
      </c>
      <c r="H59" s="34">
        <v>64000</v>
      </c>
      <c r="I59" s="34">
        <v>106000</v>
      </c>
      <c r="J59" s="36">
        <v>142000</v>
      </c>
      <c r="L59" s="32" t="s">
        <v>105</v>
      </c>
      <c r="M59" s="33" t="s">
        <v>98</v>
      </c>
      <c r="N59" s="34">
        <v>59400</v>
      </c>
      <c r="O59" s="34">
        <v>107000</v>
      </c>
      <c r="P59" s="35">
        <v>0.80134680134680136</v>
      </c>
      <c r="Q59" s="34">
        <v>50300</v>
      </c>
      <c r="R59" s="34">
        <v>71900</v>
      </c>
      <c r="S59" s="34">
        <v>161000</v>
      </c>
      <c r="T59" s="36">
        <v>241000</v>
      </c>
      <c r="V59" s="32" t="s">
        <v>96</v>
      </c>
      <c r="W59" s="33" t="s">
        <v>51</v>
      </c>
      <c r="X59" s="34">
        <v>39500</v>
      </c>
      <c r="Y59" s="34">
        <v>63900</v>
      </c>
      <c r="Z59" s="35">
        <v>0.61772151898734173</v>
      </c>
      <c r="AA59" s="34">
        <v>38800</v>
      </c>
      <c r="AB59" s="34">
        <v>47200</v>
      </c>
      <c r="AC59" s="34">
        <v>91600</v>
      </c>
      <c r="AD59" s="36">
        <v>120000</v>
      </c>
      <c r="AF59" s="32" t="s">
        <v>49</v>
      </c>
      <c r="AG59" s="33" t="s">
        <v>30</v>
      </c>
      <c r="AH59" s="34">
        <v>42100</v>
      </c>
      <c r="AI59" s="34">
        <v>73000</v>
      </c>
      <c r="AJ59" s="35">
        <v>0.73396674584323041</v>
      </c>
      <c r="AK59" s="34">
        <v>39600</v>
      </c>
      <c r="AL59" s="34">
        <v>52800</v>
      </c>
      <c r="AM59" s="34">
        <v>107000</v>
      </c>
      <c r="AN59" s="36">
        <v>156000</v>
      </c>
      <c r="AP59" s="32" t="s">
        <v>236</v>
      </c>
      <c r="AQ59" s="33" t="s">
        <v>107</v>
      </c>
      <c r="AR59" s="34">
        <v>36100</v>
      </c>
      <c r="AS59" s="34">
        <v>69500</v>
      </c>
      <c r="AT59" s="35">
        <v>0.92520775623268703</v>
      </c>
      <c r="AU59" s="34">
        <v>33300</v>
      </c>
      <c r="AV59" s="34">
        <v>46900</v>
      </c>
      <c r="AW59" s="34">
        <v>102000</v>
      </c>
      <c r="AX59" s="36">
        <v>134000</v>
      </c>
    </row>
    <row r="60" spans="2:50" ht="14" thickBot="1" x14ac:dyDescent="0.2">
      <c r="B60" s="37" t="s">
        <v>22</v>
      </c>
      <c r="C60" s="38" t="s">
        <v>9</v>
      </c>
      <c r="D60" s="39">
        <v>53000</v>
      </c>
      <c r="E60" s="39">
        <v>96700</v>
      </c>
      <c r="F60" s="40">
        <v>0.82452830188679249</v>
      </c>
      <c r="G60" s="39">
        <v>55200</v>
      </c>
      <c r="H60" s="39">
        <v>74000</v>
      </c>
      <c r="I60" s="39">
        <v>117000</v>
      </c>
      <c r="J60" s="41">
        <v>153000</v>
      </c>
      <c r="L60" s="37" t="s">
        <v>103</v>
      </c>
      <c r="M60" s="38" t="s">
        <v>98</v>
      </c>
      <c r="N60" s="39">
        <v>60300</v>
      </c>
      <c r="O60" s="39">
        <v>110000</v>
      </c>
      <c r="P60" s="40">
        <v>0.82421227197346603</v>
      </c>
      <c r="Q60" s="39">
        <v>56800</v>
      </c>
      <c r="R60" s="39">
        <v>79800</v>
      </c>
      <c r="S60" s="39">
        <v>160000</v>
      </c>
      <c r="T60" s="41">
        <v>210000</v>
      </c>
      <c r="V60" s="37" t="s">
        <v>84</v>
      </c>
      <c r="W60" s="38" t="s">
        <v>51</v>
      </c>
      <c r="X60" s="39">
        <v>40500</v>
      </c>
      <c r="Y60" s="39">
        <v>81100</v>
      </c>
      <c r="Z60" s="40">
        <v>1.0024691358024691</v>
      </c>
      <c r="AA60" s="39" t="s">
        <v>11</v>
      </c>
      <c r="AB60" s="39">
        <v>67400</v>
      </c>
      <c r="AC60" s="39">
        <v>101000</v>
      </c>
      <c r="AD60" s="41" t="s">
        <v>11</v>
      </c>
      <c r="AF60" s="37" t="s">
        <v>48</v>
      </c>
      <c r="AG60" s="38" t="s">
        <v>30</v>
      </c>
      <c r="AH60" s="39">
        <v>42200</v>
      </c>
      <c r="AI60" s="39">
        <v>73400</v>
      </c>
      <c r="AJ60" s="40">
        <v>0.73933649289099523</v>
      </c>
      <c r="AK60" s="39">
        <v>36600</v>
      </c>
      <c r="AL60" s="39">
        <v>52800</v>
      </c>
      <c r="AM60" s="39">
        <v>106000</v>
      </c>
      <c r="AN60" s="41">
        <v>150000</v>
      </c>
      <c r="AP60" s="37" t="s">
        <v>244</v>
      </c>
      <c r="AQ60" s="38" t="s">
        <v>107</v>
      </c>
      <c r="AR60" s="39">
        <v>36900</v>
      </c>
      <c r="AS60" s="39">
        <v>66600</v>
      </c>
      <c r="AT60" s="40">
        <v>0.80487804878048785</v>
      </c>
      <c r="AU60" s="39">
        <v>39000</v>
      </c>
      <c r="AV60" s="39">
        <v>49500</v>
      </c>
      <c r="AW60" s="39">
        <v>94400</v>
      </c>
      <c r="AX60" s="41">
        <v>133000</v>
      </c>
    </row>
    <row r="61" spans="2:50" ht="14" thickBot="1" x14ac:dyDescent="0.2">
      <c r="B61" s="44"/>
    </row>
    <row r="62" spans="2:50" s="44" customFormat="1" x14ac:dyDescent="0.15">
      <c r="B62" s="42" t="s">
        <v>265</v>
      </c>
      <c r="C62" s="45"/>
      <c r="D62" s="45"/>
      <c r="E62" s="45"/>
      <c r="F62" s="45"/>
      <c r="G62" s="45"/>
      <c r="H62" s="45"/>
      <c r="I62" s="45"/>
      <c r="J62" s="46"/>
      <c r="L62" s="42" t="s">
        <v>265</v>
      </c>
      <c r="M62" s="45"/>
      <c r="N62" s="45"/>
      <c r="O62" s="45"/>
      <c r="P62" s="45"/>
      <c r="Q62" s="45"/>
      <c r="R62" s="45"/>
      <c r="S62" s="45"/>
      <c r="T62" s="46"/>
      <c r="V62" s="42" t="s">
        <v>265</v>
      </c>
      <c r="W62" s="45"/>
      <c r="X62" s="45"/>
      <c r="Y62" s="45"/>
      <c r="Z62" s="45"/>
      <c r="AA62" s="45"/>
      <c r="AB62" s="45"/>
      <c r="AC62" s="45"/>
      <c r="AD62" s="46"/>
      <c r="AF62" s="42" t="s">
        <v>265</v>
      </c>
      <c r="AG62" s="45"/>
      <c r="AH62" s="45"/>
      <c r="AI62" s="45"/>
      <c r="AJ62" s="45"/>
      <c r="AK62" s="45"/>
      <c r="AL62" s="45"/>
      <c r="AM62" s="45"/>
      <c r="AN62" s="46"/>
      <c r="AP62" s="42" t="s">
        <v>265</v>
      </c>
      <c r="AQ62" s="45"/>
      <c r="AR62" s="45"/>
      <c r="AS62" s="45"/>
      <c r="AT62" s="45"/>
      <c r="AU62" s="45"/>
      <c r="AV62" s="45"/>
      <c r="AW62" s="45"/>
      <c r="AX62" s="46"/>
    </row>
    <row r="63" spans="2:50" s="44" customFormat="1" x14ac:dyDescent="0.15">
      <c r="B63" s="43" t="s">
        <v>0</v>
      </c>
      <c r="C63" s="47" t="s">
        <v>1</v>
      </c>
      <c r="D63" s="52" t="s">
        <v>2</v>
      </c>
      <c r="E63" s="47" t="s">
        <v>3</v>
      </c>
      <c r="F63" s="47" t="s">
        <v>263</v>
      </c>
      <c r="G63" s="47" t="s">
        <v>4</v>
      </c>
      <c r="H63" s="47" t="s">
        <v>5</v>
      </c>
      <c r="I63" s="47" t="s">
        <v>6</v>
      </c>
      <c r="J63" s="48" t="s">
        <v>7</v>
      </c>
      <c r="L63" s="43" t="s">
        <v>0</v>
      </c>
      <c r="M63" s="47" t="s">
        <v>1</v>
      </c>
      <c r="N63" s="52" t="s">
        <v>2</v>
      </c>
      <c r="O63" s="47" t="s">
        <v>3</v>
      </c>
      <c r="P63" s="47" t="s">
        <v>263</v>
      </c>
      <c r="Q63" s="47" t="s">
        <v>4</v>
      </c>
      <c r="R63" s="47" t="s">
        <v>5</v>
      </c>
      <c r="S63" s="47" t="s">
        <v>6</v>
      </c>
      <c r="T63" s="48" t="s">
        <v>7</v>
      </c>
      <c r="V63" s="43" t="s">
        <v>0</v>
      </c>
      <c r="W63" s="47" t="s">
        <v>1</v>
      </c>
      <c r="X63" s="52" t="s">
        <v>2</v>
      </c>
      <c r="Y63" s="47" t="s">
        <v>3</v>
      </c>
      <c r="Z63" s="47" t="s">
        <v>263</v>
      </c>
      <c r="AA63" s="47" t="s">
        <v>4</v>
      </c>
      <c r="AB63" s="47" t="s">
        <v>5</v>
      </c>
      <c r="AC63" s="47" t="s">
        <v>6</v>
      </c>
      <c r="AD63" s="48" t="s">
        <v>7</v>
      </c>
      <c r="AF63" s="43" t="s">
        <v>0</v>
      </c>
      <c r="AG63" s="47" t="s">
        <v>1</v>
      </c>
      <c r="AH63" s="52" t="s">
        <v>2</v>
      </c>
      <c r="AI63" s="47" t="s">
        <v>3</v>
      </c>
      <c r="AJ63" s="47" t="s">
        <v>263</v>
      </c>
      <c r="AK63" s="47" t="s">
        <v>4</v>
      </c>
      <c r="AL63" s="47" t="s">
        <v>5</v>
      </c>
      <c r="AM63" s="47" t="s">
        <v>6</v>
      </c>
      <c r="AN63" s="48" t="s">
        <v>7</v>
      </c>
      <c r="AP63" s="43" t="s">
        <v>0</v>
      </c>
      <c r="AQ63" s="47" t="s">
        <v>1</v>
      </c>
      <c r="AR63" s="52" t="s">
        <v>2</v>
      </c>
      <c r="AS63" s="47" t="s">
        <v>3</v>
      </c>
      <c r="AT63" s="47" t="s">
        <v>263</v>
      </c>
      <c r="AU63" s="47" t="s">
        <v>4</v>
      </c>
      <c r="AV63" s="47" t="s">
        <v>5</v>
      </c>
      <c r="AW63" s="47" t="s">
        <v>6</v>
      </c>
      <c r="AX63" s="48" t="s">
        <v>7</v>
      </c>
    </row>
    <row r="64" spans="2:50" x14ac:dyDescent="0.15">
      <c r="B64" s="27" t="s">
        <v>10</v>
      </c>
      <c r="C64" s="28" t="s">
        <v>9</v>
      </c>
      <c r="D64" s="29">
        <v>75500</v>
      </c>
      <c r="E64" s="29">
        <v>123000</v>
      </c>
      <c r="F64" s="30">
        <v>0.62913907284768211</v>
      </c>
      <c r="G64" s="29" t="s">
        <v>11</v>
      </c>
      <c r="H64" s="29">
        <v>104000</v>
      </c>
      <c r="I64" s="29">
        <v>161000</v>
      </c>
      <c r="J64" s="31" t="s">
        <v>11</v>
      </c>
      <c r="L64" s="27" t="s">
        <v>99</v>
      </c>
      <c r="M64" s="28" t="s">
        <v>98</v>
      </c>
      <c r="N64" s="29">
        <v>66500</v>
      </c>
      <c r="O64" s="29">
        <v>131000</v>
      </c>
      <c r="P64" s="30">
        <v>0.96992481203007519</v>
      </c>
      <c r="Q64" s="29">
        <v>68900</v>
      </c>
      <c r="R64" s="29">
        <v>100000</v>
      </c>
      <c r="S64" s="29">
        <v>190000</v>
      </c>
      <c r="T64" s="31">
        <v>261000</v>
      </c>
      <c r="V64" s="27" t="s">
        <v>53</v>
      </c>
      <c r="W64" s="28" t="s">
        <v>51</v>
      </c>
      <c r="X64" s="29">
        <v>54500</v>
      </c>
      <c r="Y64" s="29">
        <v>107000</v>
      </c>
      <c r="Z64" s="30">
        <v>0.96330275229357798</v>
      </c>
      <c r="AA64" s="29" t="s">
        <v>11</v>
      </c>
      <c r="AB64" s="29">
        <v>84900</v>
      </c>
      <c r="AC64" s="29">
        <v>162000</v>
      </c>
      <c r="AD64" s="31" t="s">
        <v>11</v>
      </c>
      <c r="AF64" s="27" t="s">
        <v>29</v>
      </c>
      <c r="AG64" s="28" t="s">
        <v>30</v>
      </c>
      <c r="AH64" s="29">
        <v>52900</v>
      </c>
      <c r="AI64" s="29">
        <v>96100</v>
      </c>
      <c r="AJ64" s="30">
        <v>0.81663516068052933</v>
      </c>
      <c r="AK64" s="29">
        <v>48200</v>
      </c>
      <c r="AL64" s="29">
        <v>68900</v>
      </c>
      <c r="AM64" s="29">
        <v>132000</v>
      </c>
      <c r="AN64" s="31">
        <v>177000</v>
      </c>
      <c r="AP64" s="27" t="s">
        <v>106</v>
      </c>
      <c r="AQ64" s="28" t="s">
        <v>107</v>
      </c>
      <c r="AR64" s="29">
        <v>59900</v>
      </c>
      <c r="AS64" s="29">
        <v>112000</v>
      </c>
      <c r="AT64" s="30">
        <v>0.86978297161936557</v>
      </c>
      <c r="AU64" s="29">
        <v>59500</v>
      </c>
      <c r="AV64" s="29">
        <v>81000</v>
      </c>
      <c r="AW64" s="29">
        <v>149000</v>
      </c>
      <c r="AX64" s="31">
        <v>201000</v>
      </c>
    </row>
    <row r="65" spans="2:50" x14ac:dyDescent="0.15">
      <c r="B65" s="32" t="s">
        <v>8</v>
      </c>
      <c r="C65" s="33" t="s">
        <v>9</v>
      </c>
      <c r="D65" s="34">
        <v>72200</v>
      </c>
      <c r="E65" s="34">
        <v>126000</v>
      </c>
      <c r="F65" s="35">
        <v>0.74515235457063711</v>
      </c>
      <c r="G65" s="34">
        <v>76800</v>
      </c>
      <c r="H65" s="34">
        <v>99200</v>
      </c>
      <c r="I65" s="34">
        <v>168000</v>
      </c>
      <c r="J65" s="36">
        <v>220000</v>
      </c>
      <c r="L65" s="32" t="s">
        <v>101</v>
      </c>
      <c r="M65" s="33" t="s">
        <v>98</v>
      </c>
      <c r="N65" s="34">
        <v>63400</v>
      </c>
      <c r="O65" s="34">
        <v>124000</v>
      </c>
      <c r="P65" s="35">
        <v>0.95583596214511046</v>
      </c>
      <c r="Q65" s="34">
        <v>54800</v>
      </c>
      <c r="R65" s="34">
        <v>86200</v>
      </c>
      <c r="S65" s="34">
        <v>179000</v>
      </c>
      <c r="T65" s="36">
        <v>288000</v>
      </c>
      <c r="V65" s="32" t="s">
        <v>50</v>
      </c>
      <c r="W65" s="33" t="s">
        <v>51</v>
      </c>
      <c r="X65" s="34">
        <v>54100</v>
      </c>
      <c r="Y65" s="34">
        <v>110000</v>
      </c>
      <c r="Z65" s="35">
        <v>1.033271719038817</v>
      </c>
      <c r="AA65" s="34">
        <v>62800</v>
      </c>
      <c r="AB65" s="34">
        <v>80600</v>
      </c>
      <c r="AC65" s="34">
        <v>156000</v>
      </c>
      <c r="AD65" s="36">
        <v>251000</v>
      </c>
      <c r="AF65" s="32" t="s">
        <v>31</v>
      </c>
      <c r="AG65" s="33" t="s">
        <v>30</v>
      </c>
      <c r="AH65" s="34">
        <v>52000</v>
      </c>
      <c r="AI65" s="34">
        <v>95000</v>
      </c>
      <c r="AJ65" s="35">
        <v>0.82692307692307687</v>
      </c>
      <c r="AK65" s="34">
        <v>50400</v>
      </c>
      <c r="AL65" s="34">
        <v>68300</v>
      </c>
      <c r="AM65" s="34">
        <v>126000</v>
      </c>
      <c r="AN65" s="36">
        <v>166000</v>
      </c>
      <c r="AP65" s="32" t="s">
        <v>109</v>
      </c>
      <c r="AQ65" s="33" t="s">
        <v>107</v>
      </c>
      <c r="AR65" s="34">
        <v>57200</v>
      </c>
      <c r="AS65" s="34">
        <v>101000</v>
      </c>
      <c r="AT65" s="35">
        <v>0.76573426573426573</v>
      </c>
      <c r="AU65" s="34">
        <v>55000</v>
      </c>
      <c r="AV65" s="34">
        <v>74700</v>
      </c>
      <c r="AW65" s="34">
        <v>133000</v>
      </c>
      <c r="AX65" s="36">
        <v>178000</v>
      </c>
    </row>
    <row r="66" spans="2:50" x14ac:dyDescent="0.15">
      <c r="B66" s="27" t="s">
        <v>12</v>
      </c>
      <c r="C66" s="28" t="s">
        <v>9</v>
      </c>
      <c r="D66" s="29">
        <v>71800</v>
      </c>
      <c r="E66" s="29">
        <v>122000</v>
      </c>
      <c r="F66" s="30">
        <v>0.69916434540389971</v>
      </c>
      <c r="G66" s="29" t="s">
        <v>11</v>
      </c>
      <c r="H66" s="29">
        <v>96000</v>
      </c>
      <c r="I66" s="29">
        <v>180000</v>
      </c>
      <c r="J66" s="31" t="s">
        <v>11</v>
      </c>
      <c r="L66" s="27" t="s">
        <v>102</v>
      </c>
      <c r="M66" s="28" t="s">
        <v>98</v>
      </c>
      <c r="N66" s="29">
        <v>60900</v>
      </c>
      <c r="O66" s="29">
        <v>120000</v>
      </c>
      <c r="P66" s="30">
        <v>0.97044334975369462</v>
      </c>
      <c r="Q66" s="29">
        <v>55900</v>
      </c>
      <c r="R66" s="29">
        <v>79200</v>
      </c>
      <c r="S66" s="29">
        <v>192000</v>
      </c>
      <c r="T66" s="31">
        <v>282000</v>
      </c>
      <c r="V66" s="27" t="s">
        <v>54</v>
      </c>
      <c r="W66" s="28" t="s">
        <v>51</v>
      </c>
      <c r="X66" s="29">
        <v>53900</v>
      </c>
      <c r="Y66" s="29">
        <v>107000</v>
      </c>
      <c r="Z66" s="30">
        <v>0.98515769944341369</v>
      </c>
      <c r="AA66" s="29">
        <v>70600</v>
      </c>
      <c r="AB66" s="29">
        <v>79300</v>
      </c>
      <c r="AC66" s="29">
        <v>144000</v>
      </c>
      <c r="AD66" s="31">
        <v>204000</v>
      </c>
      <c r="AF66" s="27" t="s">
        <v>32</v>
      </c>
      <c r="AG66" s="28" t="s">
        <v>30</v>
      </c>
      <c r="AH66" s="29">
        <v>50500</v>
      </c>
      <c r="AI66" s="29">
        <v>95000</v>
      </c>
      <c r="AJ66" s="30">
        <v>0.88118811881188119</v>
      </c>
      <c r="AK66" s="29">
        <v>51300</v>
      </c>
      <c r="AL66" s="29">
        <v>71200</v>
      </c>
      <c r="AM66" s="29">
        <v>129000</v>
      </c>
      <c r="AN66" s="31">
        <v>173000</v>
      </c>
      <c r="AP66" s="27" t="s">
        <v>117</v>
      </c>
      <c r="AQ66" s="28" t="s">
        <v>107</v>
      </c>
      <c r="AR66" s="29">
        <v>57100</v>
      </c>
      <c r="AS66" s="29">
        <v>95800</v>
      </c>
      <c r="AT66" s="30">
        <v>0.67775831873905434</v>
      </c>
      <c r="AU66" s="29">
        <v>67600</v>
      </c>
      <c r="AV66" s="29">
        <v>80400</v>
      </c>
      <c r="AW66" s="29">
        <v>122000</v>
      </c>
      <c r="AX66" s="31">
        <v>166000</v>
      </c>
    </row>
    <row r="67" spans="2:50" x14ac:dyDescent="0.15">
      <c r="B67" s="32" t="s">
        <v>13</v>
      </c>
      <c r="C67" s="33" t="s">
        <v>9</v>
      </c>
      <c r="D67" s="34">
        <v>62400</v>
      </c>
      <c r="E67" s="34">
        <v>114000</v>
      </c>
      <c r="F67" s="35">
        <v>0.82692307692307687</v>
      </c>
      <c r="G67" s="34">
        <v>66800</v>
      </c>
      <c r="H67" s="34">
        <v>94300</v>
      </c>
      <c r="I67" s="34">
        <v>143000</v>
      </c>
      <c r="J67" s="36">
        <v>190000</v>
      </c>
      <c r="L67" s="32" t="s">
        <v>103</v>
      </c>
      <c r="M67" s="33" t="s">
        <v>98</v>
      </c>
      <c r="N67" s="34">
        <v>60300</v>
      </c>
      <c r="O67" s="34">
        <v>110000</v>
      </c>
      <c r="P67" s="35">
        <v>0.82421227197346603</v>
      </c>
      <c r="Q67" s="34">
        <v>56800</v>
      </c>
      <c r="R67" s="34">
        <v>79800</v>
      </c>
      <c r="S67" s="34">
        <v>160000</v>
      </c>
      <c r="T67" s="36">
        <v>210000</v>
      </c>
      <c r="V67" s="32" t="s">
        <v>58</v>
      </c>
      <c r="W67" s="33" t="s">
        <v>51</v>
      </c>
      <c r="X67" s="34">
        <v>53600</v>
      </c>
      <c r="Y67" s="34">
        <v>104000</v>
      </c>
      <c r="Z67" s="35">
        <v>0.94029850746268662</v>
      </c>
      <c r="AA67" s="34" t="s">
        <v>11</v>
      </c>
      <c r="AB67" s="34">
        <v>82800</v>
      </c>
      <c r="AC67" s="34">
        <v>146000</v>
      </c>
      <c r="AD67" s="36" t="s">
        <v>11</v>
      </c>
      <c r="AF67" s="32" t="s">
        <v>38</v>
      </c>
      <c r="AG67" s="33" t="s">
        <v>30</v>
      </c>
      <c r="AH67" s="34">
        <v>49900</v>
      </c>
      <c r="AI67" s="34">
        <v>85700</v>
      </c>
      <c r="AJ67" s="35">
        <v>0.71743486973947901</v>
      </c>
      <c r="AK67" s="34">
        <v>46300</v>
      </c>
      <c r="AL67" s="34">
        <v>62000</v>
      </c>
      <c r="AM67" s="34">
        <v>117000</v>
      </c>
      <c r="AN67" s="36">
        <v>160000</v>
      </c>
      <c r="AP67" s="32" t="s">
        <v>116</v>
      </c>
      <c r="AQ67" s="33" t="s">
        <v>107</v>
      </c>
      <c r="AR67" s="34">
        <v>53600</v>
      </c>
      <c r="AS67" s="34">
        <v>95900</v>
      </c>
      <c r="AT67" s="35">
        <v>0.78917910447761197</v>
      </c>
      <c r="AU67" s="34">
        <v>50900</v>
      </c>
      <c r="AV67" s="34">
        <v>71200</v>
      </c>
      <c r="AW67" s="34">
        <v>146000</v>
      </c>
      <c r="AX67" s="36">
        <v>201000</v>
      </c>
    </row>
    <row r="68" spans="2:50" ht="14" thickBot="1" x14ac:dyDescent="0.2">
      <c r="B68" s="37" t="s">
        <v>14</v>
      </c>
      <c r="C68" s="38" t="s">
        <v>9</v>
      </c>
      <c r="D68" s="39">
        <v>62200</v>
      </c>
      <c r="E68" s="39">
        <v>114000</v>
      </c>
      <c r="F68" s="40">
        <v>0.83279742765273312</v>
      </c>
      <c r="G68" s="39" t="s">
        <v>11</v>
      </c>
      <c r="H68" s="39">
        <v>80200</v>
      </c>
      <c r="I68" s="39">
        <v>142000</v>
      </c>
      <c r="J68" s="41" t="s">
        <v>11</v>
      </c>
      <c r="L68" s="37" t="s">
        <v>105</v>
      </c>
      <c r="M68" s="38" t="s">
        <v>98</v>
      </c>
      <c r="N68" s="39">
        <v>59400</v>
      </c>
      <c r="O68" s="39">
        <v>107000</v>
      </c>
      <c r="P68" s="40">
        <v>0.80134680134680136</v>
      </c>
      <c r="Q68" s="39">
        <v>50300</v>
      </c>
      <c r="R68" s="39">
        <v>71900</v>
      </c>
      <c r="S68" s="39">
        <v>161000</v>
      </c>
      <c r="T68" s="41">
        <v>241000</v>
      </c>
      <c r="V68" s="37" t="s">
        <v>52</v>
      </c>
      <c r="W68" s="38" t="s">
        <v>51</v>
      </c>
      <c r="X68" s="39">
        <v>52800</v>
      </c>
      <c r="Y68" s="39">
        <v>108000</v>
      </c>
      <c r="Z68" s="40">
        <v>1.0454545454545454</v>
      </c>
      <c r="AA68" s="39">
        <v>60000</v>
      </c>
      <c r="AB68" s="39">
        <v>76700</v>
      </c>
      <c r="AC68" s="39">
        <v>167000</v>
      </c>
      <c r="AD68" s="41">
        <v>265000</v>
      </c>
      <c r="AF68" s="37" t="s">
        <v>33</v>
      </c>
      <c r="AG68" s="38" t="s">
        <v>30</v>
      </c>
      <c r="AH68" s="39">
        <v>49700</v>
      </c>
      <c r="AI68" s="39">
        <v>93900</v>
      </c>
      <c r="AJ68" s="40">
        <v>0.88933601609657953</v>
      </c>
      <c r="AK68" s="39">
        <v>50100</v>
      </c>
      <c r="AL68" s="39">
        <v>67400</v>
      </c>
      <c r="AM68" s="39">
        <v>129000</v>
      </c>
      <c r="AN68" s="41">
        <v>188000</v>
      </c>
      <c r="AP68" s="37" t="s">
        <v>118</v>
      </c>
      <c r="AQ68" s="38" t="s">
        <v>107</v>
      </c>
      <c r="AR68" s="39">
        <v>53500</v>
      </c>
      <c r="AS68" s="39">
        <v>95600</v>
      </c>
      <c r="AT68" s="40">
        <v>0.78691588785046729</v>
      </c>
      <c r="AU68" s="39">
        <v>50700</v>
      </c>
      <c r="AV68" s="39">
        <v>70500</v>
      </c>
      <c r="AW68" s="39">
        <v>122000</v>
      </c>
      <c r="AX68" s="41">
        <v>156000</v>
      </c>
    </row>
    <row r="69" spans="2:50" ht="14" thickBot="1" x14ac:dyDescent="0.2"/>
    <row r="70" spans="2:50" s="44" customFormat="1" x14ac:dyDescent="0.15">
      <c r="B70" s="42" t="s">
        <v>264</v>
      </c>
      <c r="C70" s="45"/>
      <c r="D70" s="45"/>
      <c r="E70" s="45"/>
      <c r="F70" s="45"/>
      <c r="G70" s="45"/>
      <c r="H70" s="45"/>
      <c r="I70" s="45"/>
      <c r="J70" s="46"/>
      <c r="L70" s="42" t="s">
        <v>264</v>
      </c>
      <c r="M70" s="45"/>
      <c r="N70" s="45"/>
      <c r="O70" s="45"/>
      <c r="P70" s="45"/>
      <c r="Q70" s="45"/>
      <c r="R70" s="45"/>
      <c r="S70" s="45"/>
      <c r="T70" s="46"/>
      <c r="V70" s="42" t="s">
        <v>264</v>
      </c>
      <c r="W70" s="45"/>
      <c r="X70" s="45"/>
      <c r="Y70" s="45"/>
      <c r="Z70" s="45"/>
      <c r="AA70" s="45"/>
      <c r="AB70" s="45"/>
      <c r="AC70" s="45"/>
      <c r="AD70" s="46"/>
      <c r="AF70" s="42" t="s">
        <v>264</v>
      </c>
      <c r="AG70" s="45"/>
      <c r="AH70" s="45"/>
      <c r="AI70" s="45"/>
      <c r="AJ70" s="45"/>
      <c r="AK70" s="45"/>
      <c r="AL70" s="45"/>
      <c r="AM70" s="45"/>
      <c r="AN70" s="46"/>
      <c r="AP70" s="42" t="s">
        <v>264</v>
      </c>
      <c r="AQ70" s="45"/>
      <c r="AR70" s="45"/>
      <c r="AS70" s="45"/>
      <c r="AT70" s="45"/>
      <c r="AU70" s="45"/>
      <c r="AV70" s="45"/>
      <c r="AW70" s="45"/>
      <c r="AX70" s="46"/>
    </row>
    <row r="71" spans="2:50" s="44" customFormat="1" x14ac:dyDescent="0.15">
      <c r="B71" s="43" t="s">
        <v>0</v>
      </c>
      <c r="C71" s="47" t="s">
        <v>1</v>
      </c>
      <c r="D71" s="47" t="s">
        <v>2</v>
      </c>
      <c r="E71" s="52" t="s">
        <v>3</v>
      </c>
      <c r="F71" s="47" t="s">
        <v>263</v>
      </c>
      <c r="G71" s="47" t="s">
        <v>4</v>
      </c>
      <c r="H71" s="47" t="s">
        <v>5</v>
      </c>
      <c r="I71" s="47" t="s">
        <v>6</v>
      </c>
      <c r="J71" s="48" t="s">
        <v>7</v>
      </c>
      <c r="L71" s="43" t="s">
        <v>0</v>
      </c>
      <c r="M71" s="47" t="s">
        <v>1</v>
      </c>
      <c r="N71" s="47" t="s">
        <v>2</v>
      </c>
      <c r="O71" s="52" t="s">
        <v>3</v>
      </c>
      <c r="P71" s="47" t="s">
        <v>263</v>
      </c>
      <c r="Q71" s="47" t="s">
        <v>4</v>
      </c>
      <c r="R71" s="47" t="s">
        <v>5</v>
      </c>
      <c r="S71" s="47" t="s">
        <v>6</v>
      </c>
      <c r="T71" s="48" t="s">
        <v>7</v>
      </c>
      <c r="V71" s="43" t="s">
        <v>0</v>
      </c>
      <c r="W71" s="47" t="s">
        <v>1</v>
      </c>
      <c r="X71" s="47" t="s">
        <v>2</v>
      </c>
      <c r="Y71" s="52" t="s">
        <v>3</v>
      </c>
      <c r="Z71" s="47" t="s">
        <v>263</v>
      </c>
      <c r="AA71" s="47" t="s">
        <v>4</v>
      </c>
      <c r="AB71" s="47" t="s">
        <v>5</v>
      </c>
      <c r="AC71" s="47" t="s">
        <v>6</v>
      </c>
      <c r="AD71" s="48" t="s">
        <v>7</v>
      </c>
      <c r="AF71" s="43" t="s">
        <v>0</v>
      </c>
      <c r="AG71" s="47" t="s">
        <v>1</v>
      </c>
      <c r="AH71" s="47" t="s">
        <v>2</v>
      </c>
      <c r="AI71" s="52" t="s">
        <v>3</v>
      </c>
      <c r="AJ71" s="47" t="s">
        <v>263</v>
      </c>
      <c r="AK71" s="47" t="s">
        <v>4</v>
      </c>
      <c r="AL71" s="47" t="s">
        <v>5</v>
      </c>
      <c r="AM71" s="47" t="s">
        <v>6</v>
      </c>
      <c r="AN71" s="48" t="s">
        <v>7</v>
      </c>
      <c r="AP71" s="43" t="s">
        <v>0</v>
      </c>
      <c r="AQ71" s="47" t="s">
        <v>1</v>
      </c>
      <c r="AR71" s="47" t="s">
        <v>2</v>
      </c>
      <c r="AS71" s="52" t="s">
        <v>3</v>
      </c>
      <c r="AT71" s="47" t="s">
        <v>263</v>
      </c>
      <c r="AU71" s="47" t="s">
        <v>4</v>
      </c>
      <c r="AV71" s="47" t="s">
        <v>5</v>
      </c>
      <c r="AW71" s="47" t="s">
        <v>6</v>
      </c>
      <c r="AX71" s="48" t="s">
        <v>7</v>
      </c>
    </row>
    <row r="72" spans="2:50" x14ac:dyDescent="0.15">
      <c r="B72" s="27" t="s">
        <v>28</v>
      </c>
      <c r="C72" s="28" t="s">
        <v>9</v>
      </c>
      <c r="D72" s="29">
        <v>46200</v>
      </c>
      <c r="E72" s="29">
        <v>80000</v>
      </c>
      <c r="F72" s="30">
        <v>0.73160173160173159</v>
      </c>
      <c r="G72" s="29">
        <v>42100</v>
      </c>
      <c r="H72" s="29">
        <v>62600</v>
      </c>
      <c r="I72" s="29">
        <v>99500</v>
      </c>
      <c r="J72" s="31">
        <v>121000</v>
      </c>
      <c r="L72" s="27" t="s">
        <v>105</v>
      </c>
      <c r="M72" s="28" t="s">
        <v>98</v>
      </c>
      <c r="N72" s="29">
        <v>59400</v>
      </c>
      <c r="O72" s="29">
        <v>107000</v>
      </c>
      <c r="P72" s="30">
        <v>0.80134680134680136</v>
      </c>
      <c r="Q72" s="29">
        <v>50300</v>
      </c>
      <c r="R72" s="29">
        <v>71900</v>
      </c>
      <c r="S72" s="29">
        <v>161000</v>
      </c>
      <c r="T72" s="31">
        <v>241000</v>
      </c>
      <c r="V72" s="27" t="s">
        <v>96</v>
      </c>
      <c r="W72" s="28" t="s">
        <v>51</v>
      </c>
      <c r="X72" s="29">
        <v>39500</v>
      </c>
      <c r="Y72" s="29">
        <v>63900</v>
      </c>
      <c r="Z72" s="30">
        <v>0.61772151898734173</v>
      </c>
      <c r="AA72" s="29">
        <v>38800</v>
      </c>
      <c r="AB72" s="29">
        <v>47200</v>
      </c>
      <c r="AC72" s="29">
        <v>91600</v>
      </c>
      <c r="AD72" s="31">
        <v>120000</v>
      </c>
      <c r="AF72" s="27" t="s">
        <v>49</v>
      </c>
      <c r="AG72" s="28" t="s">
        <v>30</v>
      </c>
      <c r="AH72" s="29">
        <v>42100</v>
      </c>
      <c r="AI72" s="29">
        <v>73000</v>
      </c>
      <c r="AJ72" s="30">
        <v>0.73396674584323041</v>
      </c>
      <c r="AK72" s="29">
        <v>39600</v>
      </c>
      <c r="AL72" s="29">
        <v>52800</v>
      </c>
      <c r="AM72" s="29">
        <v>107000</v>
      </c>
      <c r="AN72" s="31">
        <v>156000</v>
      </c>
      <c r="AP72" s="27" t="s">
        <v>262</v>
      </c>
      <c r="AQ72" s="28" t="s">
        <v>107</v>
      </c>
      <c r="AR72" s="29">
        <v>35300</v>
      </c>
      <c r="AS72" s="29">
        <v>43900</v>
      </c>
      <c r="AT72" s="30">
        <v>0.24362606232294617</v>
      </c>
      <c r="AU72" s="29">
        <v>27000</v>
      </c>
      <c r="AV72" s="29">
        <v>32200</v>
      </c>
      <c r="AW72" s="29">
        <v>60900</v>
      </c>
      <c r="AX72" s="31">
        <v>87600</v>
      </c>
    </row>
    <row r="73" spans="2:50" x14ac:dyDescent="0.15">
      <c r="B73" s="32" t="s">
        <v>27</v>
      </c>
      <c r="C73" s="33" t="s">
        <v>9</v>
      </c>
      <c r="D73" s="34">
        <v>52700</v>
      </c>
      <c r="E73" s="34">
        <v>80700</v>
      </c>
      <c r="F73" s="35">
        <v>0.53130929791271342</v>
      </c>
      <c r="G73" s="34">
        <v>49800</v>
      </c>
      <c r="H73" s="34">
        <v>64000</v>
      </c>
      <c r="I73" s="34">
        <v>106000</v>
      </c>
      <c r="J73" s="36">
        <v>142000</v>
      </c>
      <c r="L73" s="32" t="s">
        <v>104</v>
      </c>
      <c r="M73" s="33" t="s">
        <v>98</v>
      </c>
      <c r="N73" s="34">
        <v>56200</v>
      </c>
      <c r="O73" s="34">
        <v>109000</v>
      </c>
      <c r="P73" s="35">
        <v>0.93950177935943058</v>
      </c>
      <c r="Q73" s="34">
        <v>55400</v>
      </c>
      <c r="R73" s="34">
        <v>74400</v>
      </c>
      <c r="S73" s="34">
        <v>159000</v>
      </c>
      <c r="T73" s="36">
        <v>228000</v>
      </c>
      <c r="V73" s="32" t="s">
        <v>95</v>
      </c>
      <c r="W73" s="33" t="s">
        <v>51</v>
      </c>
      <c r="X73" s="34">
        <v>41500</v>
      </c>
      <c r="Y73" s="34">
        <v>67500</v>
      </c>
      <c r="Z73" s="35">
        <v>0.62650602409638556</v>
      </c>
      <c r="AA73" s="34" t="s">
        <v>11</v>
      </c>
      <c r="AB73" s="34">
        <v>44600</v>
      </c>
      <c r="AC73" s="34">
        <v>93100</v>
      </c>
      <c r="AD73" s="36" t="s">
        <v>11</v>
      </c>
      <c r="AF73" s="32" t="s">
        <v>48</v>
      </c>
      <c r="AG73" s="33" t="s">
        <v>30</v>
      </c>
      <c r="AH73" s="34">
        <v>42200</v>
      </c>
      <c r="AI73" s="34">
        <v>73400</v>
      </c>
      <c r="AJ73" s="35">
        <v>0.73933649289099523</v>
      </c>
      <c r="AK73" s="34">
        <v>36600</v>
      </c>
      <c r="AL73" s="34">
        <v>52800</v>
      </c>
      <c r="AM73" s="34">
        <v>106000</v>
      </c>
      <c r="AN73" s="36">
        <v>150000</v>
      </c>
      <c r="AP73" s="32" t="s">
        <v>261</v>
      </c>
      <c r="AQ73" s="33" t="s">
        <v>107</v>
      </c>
      <c r="AR73" s="34">
        <v>37900</v>
      </c>
      <c r="AS73" s="34">
        <v>50600</v>
      </c>
      <c r="AT73" s="35">
        <v>0.33509234828496043</v>
      </c>
      <c r="AU73" s="34">
        <v>22600</v>
      </c>
      <c r="AV73" s="34">
        <v>31800</v>
      </c>
      <c r="AW73" s="34">
        <v>78500</v>
      </c>
      <c r="AX73" s="36">
        <v>98900</v>
      </c>
    </row>
    <row r="74" spans="2:50" x14ac:dyDescent="0.15">
      <c r="B74" s="27" t="s">
        <v>26</v>
      </c>
      <c r="C74" s="28" t="s">
        <v>9</v>
      </c>
      <c r="D74" s="29">
        <v>48900</v>
      </c>
      <c r="E74" s="29">
        <v>84600</v>
      </c>
      <c r="F74" s="30">
        <v>0.73006134969325154</v>
      </c>
      <c r="G74" s="29">
        <v>45000</v>
      </c>
      <c r="H74" s="29">
        <v>62100</v>
      </c>
      <c r="I74" s="29">
        <v>112000</v>
      </c>
      <c r="J74" s="31">
        <v>159000</v>
      </c>
      <c r="L74" s="27" t="s">
        <v>103</v>
      </c>
      <c r="M74" s="28" t="s">
        <v>98</v>
      </c>
      <c r="N74" s="29">
        <v>60300</v>
      </c>
      <c r="O74" s="29">
        <v>110000</v>
      </c>
      <c r="P74" s="30">
        <v>0.82421227197346603</v>
      </c>
      <c r="Q74" s="29">
        <v>56800</v>
      </c>
      <c r="R74" s="29">
        <v>79800</v>
      </c>
      <c r="S74" s="29">
        <v>160000</v>
      </c>
      <c r="T74" s="31">
        <v>210000</v>
      </c>
      <c r="V74" s="27" t="s">
        <v>94</v>
      </c>
      <c r="W74" s="28" t="s">
        <v>51</v>
      </c>
      <c r="X74" s="29">
        <v>42000</v>
      </c>
      <c r="Y74" s="29">
        <v>69800</v>
      </c>
      <c r="Z74" s="30">
        <v>0.66190476190476188</v>
      </c>
      <c r="AA74" s="29" t="s">
        <v>11</v>
      </c>
      <c r="AB74" s="29">
        <v>55000</v>
      </c>
      <c r="AC74" s="29">
        <v>94000</v>
      </c>
      <c r="AD74" s="31" t="s">
        <v>11</v>
      </c>
      <c r="AF74" s="27" t="s">
        <v>47</v>
      </c>
      <c r="AG74" s="28" t="s">
        <v>30</v>
      </c>
      <c r="AH74" s="29">
        <v>43800</v>
      </c>
      <c r="AI74" s="29">
        <v>74600</v>
      </c>
      <c r="AJ74" s="30">
        <v>0.70319634703196343</v>
      </c>
      <c r="AK74" s="29">
        <v>41900</v>
      </c>
      <c r="AL74" s="29">
        <v>53200</v>
      </c>
      <c r="AM74" s="29">
        <v>106000</v>
      </c>
      <c r="AN74" s="31">
        <v>153000</v>
      </c>
      <c r="AP74" s="27" t="s">
        <v>260</v>
      </c>
      <c r="AQ74" s="28" t="s">
        <v>107</v>
      </c>
      <c r="AR74" s="29">
        <v>41900</v>
      </c>
      <c r="AS74" s="29">
        <v>56500</v>
      </c>
      <c r="AT74" s="30">
        <v>0.34844868735083534</v>
      </c>
      <c r="AU74" s="29">
        <v>30700</v>
      </c>
      <c r="AV74" s="29">
        <v>39700</v>
      </c>
      <c r="AW74" s="29">
        <v>78400</v>
      </c>
      <c r="AX74" s="31">
        <v>116000</v>
      </c>
    </row>
    <row r="75" spans="2:50" x14ac:dyDescent="0.15">
      <c r="B75" s="32" t="s">
        <v>24</v>
      </c>
      <c r="C75" s="33" t="s">
        <v>9</v>
      </c>
      <c r="D75" s="34">
        <v>55800</v>
      </c>
      <c r="E75" s="34">
        <v>93400</v>
      </c>
      <c r="F75" s="35">
        <v>0.6738351254480287</v>
      </c>
      <c r="G75" s="34">
        <v>71500</v>
      </c>
      <c r="H75" s="34">
        <v>81900</v>
      </c>
      <c r="I75" s="34">
        <v>122000</v>
      </c>
      <c r="J75" s="36">
        <v>147000</v>
      </c>
      <c r="L75" s="32" t="s">
        <v>102</v>
      </c>
      <c r="M75" s="33" t="s">
        <v>98</v>
      </c>
      <c r="N75" s="34">
        <v>60900</v>
      </c>
      <c r="O75" s="34">
        <v>120000</v>
      </c>
      <c r="P75" s="35">
        <v>0.97044334975369462</v>
      </c>
      <c r="Q75" s="34">
        <v>55900</v>
      </c>
      <c r="R75" s="34">
        <v>79200</v>
      </c>
      <c r="S75" s="34">
        <v>192000</v>
      </c>
      <c r="T75" s="36">
        <v>282000</v>
      </c>
      <c r="V75" s="32" t="s">
        <v>93</v>
      </c>
      <c r="W75" s="33" t="s">
        <v>51</v>
      </c>
      <c r="X75" s="34">
        <v>38900</v>
      </c>
      <c r="Y75" s="34">
        <v>72600</v>
      </c>
      <c r="Z75" s="35">
        <v>0.86632390745501286</v>
      </c>
      <c r="AA75" s="34">
        <v>38200</v>
      </c>
      <c r="AB75" s="34">
        <v>53400</v>
      </c>
      <c r="AC75" s="34">
        <v>104000</v>
      </c>
      <c r="AD75" s="36">
        <v>140000</v>
      </c>
      <c r="AF75" s="32" t="s">
        <v>46</v>
      </c>
      <c r="AG75" s="33" t="s">
        <v>30</v>
      </c>
      <c r="AH75" s="34">
        <v>43100</v>
      </c>
      <c r="AI75" s="34">
        <v>78100</v>
      </c>
      <c r="AJ75" s="35">
        <v>0.81206496519721583</v>
      </c>
      <c r="AK75" s="34">
        <v>39700</v>
      </c>
      <c r="AL75" s="34">
        <v>55700</v>
      </c>
      <c r="AM75" s="34">
        <v>106000</v>
      </c>
      <c r="AN75" s="36">
        <v>141000</v>
      </c>
      <c r="AP75" s="32" t="s">
        <v>259</v>
      </c>
      <c r="AQ75" s="33" t="s">
        <v>107</v>
      </c>
      <c r="AR75" s="34">
        <v>40400</v>
      </c>
      <c r="AS75" s="34">
        <v>58200</v>
      </c>
      <c r="AT75" s="35">
        <v>0.4405940594059406</v>
      </c>
      <c r="AU75" s="34">
        <v>25600</v>
      </c>
      <c r="AV75" s="34">
        <v>46000</v>
      </c>
      <c r="AW75" s="34">
        <v>84600</v>
      </c>
      <c r="AX75" s="36">
        <v>117000</v>
      </c>
    </row>
    <row r="76" spans="2:50" ht="14" thickBot="1" x14ac:dyDescent="0.2">
      <c r="B76" s="37" t="s">
        <v>25</v>
      </c>
      <c r="C76" s="38" t="s">
        <v>9</v>
      </c>
      <c r="D76" s="39">
        <v>51000</v>
      </c>
      <c r="E76" s="39">
        <v>93400</v>
      </c>
      <c r="F76" s="40">
        <v>0.83137254901960789</v>
      </c>
      <c r="G76" s="39" t="s">
        <v>11</v>
      </c>
      <c r="H76" s="39">
        <v>67400</v>
      </c>
      <c r="I76" s="39">
        <v>123000</v>
      </c>
      <c r="J76" s="41" t="s">
        <v>11</v>
      </c>
      <c r="L76" s="37" t="s">
        <v>101</v>
      </c>
      <c r="M76" s="38" t="s">
        <v>98</v>
      </c>
      <c r="N76" s="39">
        <v>63400</v>
      </c>
      <c r="O76" s="39">
        <v>124000</v>
      </c>
      <c r="P76" s="40">
        <v>0.95583596214511046</v>
      </c>
      <c r="Q76" s="39">
        <v>54800</v>
      </c>
      <c r="R76" s="39">
        <v>86200</v>
      </c>
      <c r="S76" s="39">
        <v>179000</v>
      </c>
      <c r="T76" s="41">
        <v>288000</v>
      </c>
      <c r="V76" s="37" t="s">
        <v>92</v>
      </c>
      <c r="W76" s="38" t="s">
        <v>51</v>
      </c>
      <c r="X76" s="39">
        <v>42500</v>
      </c>
      <c r="Y76" s="39">
        <v>74400</v>
      </c>
      <c r="Z76" s="40">
        <v>0.75058823529411767</v>
      </c>
      <c r="AA76" s="39" t="s">
        <v>11</v>
      </c>
      <c r="AB76" s="39">
        <v>56700</v>
      </c>
      <c r="AC76" s="39">
        <v>94900</v>
      </c>
      <c r="AD76" s="41" t="s">
        <v>11</v>
      </c>
      <c r="AF76" s="37" t="s">
        <v>45</v>
      </c>
      <c r="AG76" s="38" t="s">
        <v>30</v>
      </c>
      <c r="AH76" s="39">
        <v>41800</v>
      </c>
      <c r="AI76" s="39">
        <v>78300</v>
      </c>
      <c r="AJ76" s="40">
        <v>0.87320574162679421</v>
      </c>
      <c r="AK76" s="39">
        <v>41700</v>
      </c>
      <c r="AL76" s="39">
        <v>56400</v>
      </c>
      <c r="AM76" s="39">
        <v>114000</v>
      </c>
      <c r="AN76" s="41">
        <v>147000</v>
      </c>
      <c r="AP76" s="37" t="s">
        <v>258</v>
      </c>
      <c r="AQ76" s="38" t="s">
        <v>107</v>
      </c>
      <c r="AR76" s="39">
        <v>37700</v>
      </c>
      <c r="AS76" s="39">
        <v>59200</v>
      </c>
      <c r="AT76" s="40">
        <v>0.57029177718832891</v>
      </c>
      <c r="AU76" s="39">
        <v>32200</v>
      </c>
      <c r="AV76" s="39">
        <v>40500</v>
      </c>
      <c r="AW76" s="39">
        <v>73900</v>
      </c>
      <c r="AX76" s="41">
        <v>96200</v>
      </c>
    </row>
    <row r="77" spans="2:50" ht="14" thickBot="1" x14ac:dyDescent="0.2"/>
    <row r="78" spans="2:50" s="44" customFormat="1" x14ac:dyDescent="0.15">
      <c r="B78" s="42" t="s">
        <v>265</v>
      </c>
      <c r="C78" s="45"/>
      <c r="D78" s="45"/>
      <c r="E78" s="45"/>
      <c r="F78" s="45"/>
      <c r="G78" s="45"/>
      <c r="H78" s="45"/>
      <c r="I78" s="45"/>
      <c r="J78" s="46"/>
      <c r="L78" s="42" t="s">
        <v>265</v>
      </c>
      <c r="M78" s="45"/>
      <c r="N78" s="45"/>
      <c r="O78" s="45"/>
      <c r="P78" s="45"/>
      <c r="Q78" s="45"/>
      <c r="R78" s="45"/>
      <c r="S78" s="45"/>
      <c r="T78" s="46"/>
      <c r="V78" s="42" t="s">
        <v>265</v>
      </c>
      <c r="W78" s="45"/>
      <c r="X78" s="45"/>
      <c r="Y78" s="45"/>
      <c r="Z78" s="45"/>
      <c r="AA78" s="45"/>
      <c r="AB78" s="45"/>
      <c r="AC78" s="45"/>
      <c r="AD78" s="46"/>
      <c r="AF78" s="42" t="s">
        <v>265</v>
      </c>
      <c r="AG78" s="45"/>
      <c r="AH78" s="45"/>
      <c r="AI78" s="45"/>
      <c r="AJ78" s="45"/>
      <c r="AK78" s="45"/>
      <c r="AL78" s="45"/>
      <c r="AM78" s="45"/>
      <c r="AN78" s="46"/>
      <c r="AP78" s="42" t="s">
        <v>265</v>
      </c>
      <c r="AQ78" s="45"/>
      <c r="AR78" s="45"/>
      <c r="AS78" s="45"/>
      <c r="AT78" s="45"/>
      <c r="AU78" s="45"/>
      <c r="AV78" s="45"/>
      <c r="AW78" s="45"/>
      <c r="AX78" s="46"/>
    </row>
    <row r="79" spans="2:50" s="44" customFormat="1" x14ac:dyDescent="0.15">
      <c r="B79" s="43" t="s">
        <v>0</v>
      </c>
      <c r="C79" s="47" t="s">
        <v>1</v>
      </c>
      <c r="D79" s="47" t="s">
        <v>2</v>
      </c>
      <c r="E79" s="52" t="s">
        <v>3</v>
      </c>
      <c r="F79" s="47" t="s">
        <v>263</v>
      </c>
      <c r="G79" s="47" t="s">
        <v>4</v>
      </c>
      <c r="H79" s="47" t="s">
        <v>5</v>
      </c>
      <c r="I79" s="47" t="s">
        <v>6</v>
      </c>
      <c r="J79" s="48" t="s">
        <v>7</v>
      </c>
      <c r="L79" s="43" t="s">
        <v>0</v>
      </c>
      <c r="M79" s="47" t="s">
        <v>1</v>
      </c>
      <c r="N79" s="47" t="s">
        <v>2</v>
      </c>
      <c r="O79" s="52" t="s">
        <v>3</v>
      </c>
      <c r="P79" s="47" t="s">
        <v>263</v>
      </c>
      <c r="Q79" s="47" t="s">
        <v>4</v>
      </c>
      <c r="R79" s="47" t="s">
        <v>5</v>
      </c>
      <c r="S79" s="47" t="s">
        <v>6</v>
      </c>
      <c r="T79" s="48" t="s">
        <v>7</v>
      </c>
      <c r="V79" s="43" t="s">
        <v>0</v>
      </c>
      <c r="W79" s="47" t="s">
        <v>1</v>
      </c>
      <c r="X79" s="47" t="s">
        <v>2</v>
      </c>
      <c r="Y79" s="52" t="s">
        <v>3</v>
      </c>
      <c r="Z79" s="47" t="s">
        <v>263</v>
      </c>
      <c r="AA79" s="47" t="s">
        <v>4</v>
      </c>
      <c r="AB79" s="47" t="s">
        <v>5</v>
      </c>
      <c r="AC79" s="47" t="s">
        <v>6</v>
      </c>
      <c r="AD79" s="48" t="s">
        <v>7</v>
      </c>
      <c r="AF79" s="43" t="s">
        <v>0</v>
      </c>
      <c r="AG79" s="47" t="s">
        <v>1</v>
      </c>
      <c r="AH79" s="47" t="s">
        <v>2</v>
      </c>
      <c r="AI79" s="52" t="s">
        <v>3</v>
      </c>
      <c r="AJ79" s="47" t="s">
        <v>263</v>
      </c>
      <c r="AK79" s="47" t="s">
        <v>4</v>
      </c>
      <c r="AL79" s="47" t="s">
        <v>5</v>
      </c>
      <c r="AM79" s="47" t="s">
        <v>6</v>
      </c>
      <c r="AN79" s="48" t="s">
        <v>7</v>
      </c>
      <c r="AP79" s="43" t="s">
        <v>0</v>
      </c>
      <c r="AQ79" s="47" t="s">
        <v>1</v>
      </c>
      <c r="AR79" s="47" t="s">
        <v>2</v>
      </c>
      <c r="AS79" s="52" t="s">
        <v>3</v>
      </c>
      <c r="AT79" s="47" t="s">
        <v>263</v>
      </c>
      <c r="AU79" s="47" t="s">
        <v>4</v>
      </c>
      <c r="AV79" s="47" t="s">
        <v>5</v>
      </c>
      <c r="AW79" s="47" t="s">
        <v>6</v>
      </c>
      <c r="AX79" s="48" t="s">
        <v>7</v>
      </c>
    </row>
    <row r="80" spans="2:50" x14ac:dyDescent="0.15">
      <c r="B80" s="27" t="s">
        <v>8</v>
      </c>
      <c r="C80" s="28" t="s">
        <v>9</v>
      </c>
      <c r="D80" s="29">
        <v>72200</v>
      </c>
      <c r="E80" s="29">
        <v>126000</v>
      </c>
      <c r="F80" s="30">
        <v>0.74515235457063711</v>
      </c>
      <c r="G80" s="29">
        <v>76800</v>
      </c>
      <c r="H80" s="29">
        <v>99200</v>
      </c>
      <c r="I80" s="29">
        <v>168000</v>
      </c>
      <c r="J80" s="31">
        <v>220000</v>
      </c>
      <c r="L80" s="27" t="s">
        <v>97</v>
      </c>
      <c r="M80" s="28" t="s">
        <v>98</v>
      </c>
      <c r="N80" s="29">
        <v>58000</v>
      </c>
      <c r="O80" s="29">
        <v>134000</v>
      </c>
      <c r="P80" s="30">
        <v>1.3103448275862069</v>
      </c>
      <c r="Q80" s="29">
        <v>63100</v>
      </c>
      <c r="R80" s="29">
        <v>90200</v>
      </c>
      <c r="S80" s="29">
        <v>234000</v>
      </c>
      <c r="T80" s="31">
        <v>321000</v>
      </c>
      <c r="V80" s="27" t="s">
        <v>50</v>
      </c>
      <c r="W80" s="28" t="s">
        <v>51</v>
      </c>
      <c r="X80" s="29">
        <v>54100</v>
      </c>
      <c r="Y80" s="29">
        <v>110000</v>
      </c>
      <c r="Z80" s="30">
        <v>1.033271719038817</v>
      </c>
      <c r="AA80" s="29">
        <v>62800</v>
      </c>
      <c r="AB80" s="29">
        <v>80600</v>
      </c>
      <c r="AC80" s="29">
        <v>156000</v>
      </c>
      <c r="AD80" s="31">
        <v>251000</v>
      </c>
      <c r="AF80" s="27" t="s">
        <v>29</v>
      </c>
      <c r="AG80" s="28" t="s">
        <v>30</v>
      </c>
      <c r="AH80" s="29">
        <v>52900</v>
      </c>
      <c r="AI80" s="29">
        <v>96100</v>
      </c>
      <c r="AJ80" s="30">
        <v>0.81663516068052933</v>
      </c>
      <c r="AK80" s="29">
        <v>48200</v>
      </c>
      <c r="AL80" s="29">
        <v>68900</v>
      </c>
      <c r="AM80" s="29">
        <v>132000</v>
      </c>
      <c r="AN80" s="31">
        <v>177000</v>
      </c>
      <c r="AP80" s="27" t="s">
        <v>106</v>
      </c>
      <c r="AQ80" s="28" t="s">
        <v>107</v>
      </c>
      <c r="AR80" s="29">
        <v>59900</v>
      </c>
      <c r="AS80" s="29">
        <v>112000</v>
      </c>
      <c r="AT80" s="30">
        <v>0.86978297161936557</v>
      </c>
      <c r="AU80" s="29">
        <v>59500</v>
      </c>
      <c r="AV80" s="29">
        <v>81000</v>
      </c>
      <c r="AW80" s="29">
        <v>149000</v>
      </c>
      <c r="AX80" s="31">
        <v>201000</v>
      </c>
    </row>
    <row r="81" spans="2:50" x14ac:dyDescent="0.15">
      <c r="B81" s="32" t="s">
        <v>10</v>
      </c>
      <c r="C81" s="33" t="s">
        <v>9</v>
      </c>
      <c r="D81" s="34">
        <v>75500</v>
      </c>
      <c r="E81" s="34">
        <v>123000</v>
      </c>
      <c r="F81" s="35">
        <v>0.62913907284768211</v>
      </c>
      <c r="G81" s="34" t="s">
        <v>11</v>
      </c>
      <c r="H81" s="34">
        <v>104000</v>
      </c>
      <c r="I81" s="34">
        <v>161000</v>
      </c>
      <c r="J81" s="36" t="s">
        <v>11</v>
      </c>
      <c r="L81" s="32" t="s">
        <v>99</v>
      </c>
      <c r="M81" s="33" t="s">
        <v>98</v>
      </c>
      <c r="N81" s="34">
        <v>66500</v>
      </c>
      <c r="O81" s="34">
        <v>131000</v>
      </c>
      <c r="P81" s="35">
        <v>0.96992481203007519</v>
      </c>
      <c r="Q81" s="34">
        <v>68900</v>
      </c>
      <c r="R81" s="34">
        <v>100000</v>
      </c>
      <c r="S81" s="34">
        <v>190000</v>
      </c>
      <c r="T81" s="36">
        <v>261000</v>
      </c>
      <c r="V81" s="32" t="s">
        <v>52</v>
      </c>
      <c r="W81" s="33" t="s">
        <v>51</v>
      </c>
      <c r="X81" s="34">
        <v>52800</v>
      </c>
      <c r="Y81" s="34">
        <v>108000</v>
      </c>
      <c r="Z81" s="35">
        <v>1.0454545454545454</v>
      </c>
      <c r="AA81" s="34">
        <v>60000</v>
      </c>
      <c r="AB81" s="34">
        <v>76700</v>
      </c>
      <c r="AC81" s="34">
        <v>167000</v>
      </c>
      <c r="AD81" s="36">
        <v>265000</v>
      </c>
      <c r="AF81" s="32" t="s">
        <v>31</v>
      </c>
      <c r="AG81" s="33" t="s">
        <v>30</v>
      </c>
      <c r="AH81" s="34">
        <v>52000</v>
      </c>
      <c r="AI81" s="34">
        <v>95000</v>
      </c>
      <c r="AJ81" s="35">
        <v>0.82692307692307687</v>
      </c>
      <c r="AK81" s="34">
        <v>50400</v>
      </c>
      <c r="AL81" s="34">
        <v>68300</v>
      </c>
      <c r="AM81" s="34">
        <v>126000</v>
      </c>
      <c r="AN81" s="36">
        <v>166000</v>
      </c>
      <c r="AP81" s="32" t="s">
        <v>108</v>
      </c>
      <c r="AQ81" s="33" t="s">
        <v>107</v>
      </c>
      <c r="AR81" s="34">
        <v>52700</v>
      </c>
      <c r="AS81" s="34">
        <v>103000</v>
      </c>
      <c r="AT81" s="35">
        <v>0.95445920303605314</v>
      </c>
      <c r="AU81" s="34">
        <v>52200</v>
      </c>
      <c r="AV81" s="34">
        <v>71800</v>
      </c>
      <c r="AW81" s="34">
        <v>146000</v>
      </c>
      <c r="AX81" s="36">
        <v>215000</v>
      </c>
    </row>
    <row r="82" spans="2:50" x14ac:dyDescent="0.15">
      <c r="B82" s="27" t="s">
        <v>12</v>
      </c>
      <c r="C82" s="28" t="s">
        <v>9</v>
      </c>
      <c r="D82" s="29">
        <v>71800</v>
      </c>
      <c r="E82" s="29">
        <v>122000</v>
      </c>
      <c r="F82" s="30">
        <v>0.69916434540389971</v>
      </c>
      <c r="G82" s="29" t="s">
        <v>11</v>
      </c>
      <c r="H82" s="29">
        <v>96000</v>
      </c>
      <c r="I82" s="29">
        <v>180000</v>
      </c>
      <c r="J82" s="31" t="s">
        <v>11</v>
      </c>
      <c r="L82" s="27" t="s">
        <v>100</v>
      </c>
      <c r="M82" s="28" t="s">
        <v>98</v>
      </c>
      <c r="N82" s="29">
        <v>59100</v>
      </c>
      <c r="O82" s="29">
        <v>126000</v>
      </c>
      <c r="P82" s="30">
        <v>1.131979695431472</v>
      </c>
      <c r="Q82" s="29">
        <v>58000</v>
      </c>
      <c r="R82" s="29">
        <v>80600</v>
      </c>
      <c r="S82" s="29">
        <v>198000</v>
      </c>
      <c r="T82" s="31">
        <v>326000</v>
      </c>
      <c r="V82" s="27" t="s">
        <v>53</v>
      </c>
      <c r="W82" s="28" t="s">
        <v>51</v>
      </c>
      <c r="X82" s="29">
        <v>54500</v>
      </c>
      <c r="Y82" s="29">
        <v>107000</v>
      </c>
      <c r="Z82" s="30">
        <v>0.96330275229357798</v>
      </c>
      <c r="AA82" s="29" t="s">
        <v>11</v>
      </c>
      <c r="AB82" s="29">
        <v>84900</v>
      </c>
      <c r="AC82" s="29">
        <v>162000</v>
      </c>
      <c r="AD82" s="31" t="s">
        <v>11</v>
      </c>
      <c r="AF82" s="27" t="s">
        <v>32</v>
      </c>
      <c r="AG82" s="28" t="s">
        <v>30</v>
      </c>
      <c r="AH82" s="29">
        <v>50500</v>
      </c>
      <c r="AI82" s="29">
        <v>95000</v>
      </c>
      <c r="AJ82" s="30">
        <v>0.88118811881188119</v>
      </c>
      <c r="AK82" s="29">
        <v>51300</v>
      </c>
      <c r="AL82" s="29">
        <v>71200</v>
      </c>
      <c r="AM82" s="29">
        <v>129000</v>
      </c>
      <c r="AN82" s="31">
        <v>173000</v>
      </c>
      <c r="AP82" s="27" t="s">
        <v>109</v>
      </c>
      <c r="AQ82" s="28" t="s">
        <v>107</v>
      </c>
      <c r="AR82" s="29">
        <v>57200</v>
      </c>
      <c r="AS82" s="29">
        <v>101000</v>
      </c>
      <c r="AT82" s="30">
        <v>0.76573426573426573</v>
      </c>
      <c r="AU82" s="29">
        <v>55000</v>
      </c>
      <c r="AV82" s="29">
        <v>74700</v>
      </c>
      <c r="AW82" s="29">
        <v>133000</v>
      </c>
      <c r="AX82" s="31">
        <v>178000</v>
      </c>
    </row>
    <row r="83" spans="2:50" x14ac:dyDescent="0.15">
      <c r="B83" s="32" t="s">
        <v>13</v>
      </c>
      <c r="C83" s="33" t="s">
        <v>9</v>
      </c>
      <c r="D83" s="34">
        <v>62400</v>
      </c>
      <c r="E83" s="34">
        <v>114000</v>
      </c>
      <c r="F83" s="35">
        <v>0.82692307692307687</v>
      </c>
      <c r="G83" s="34">
        <v>66800</v>
      </c>
      <c r="H83" s="34">
        <v>94300</v>
      </c>
      <c r="I83" s="34">
        <v>143000</v>
      </c>
      <c r="J83" s="36">
        <v>190000</v>
      </c>
      <c r="L83" s="32" t="s">
        <v>101</v>
      </c>
      <c r="M83" s="33" t="s">
        <v>98</v>
      </c>
      <c r="N83" s="34">
        <v>63400</v>
      </c>
      <c r="O83" s="34">
        <v>124000</v>
      </c>
      <c r="P83" s="35">
        <v>0.95583596214511046</v>
      </c>
      <c r="Q83" s="34">
        <v>54800</v>
      </c>
      <c r="R83" s="34">
        <v>86200</v>
      </c>
      <c r="S83" s="34">
        <v>179000</v>
      </c>
      <c r="T83" s="36">
        <v>288000</v>
      </c>
      <c r="V83" s="32" t="s">
        <v>54</v>
      </c>
      <c r="W83" s="33" t="s">
        <v>51</v>
      </c>
      <c r="X83" s="34">
        <v>53900</v>
      </c>
      <c r="Y83" s="34">
        <v>107000</v>
      </c>
      <c r="Z83" s="35">
        <v>0.98515769944341369</v>
      </c>
      <c r="AA83" s="34">
        <v>70600</v>
      </c>
      <c r="AB83" s="34">
        <v>79300</v>
      </c>
      <c r="AC83" s="34">
        <v>144000</v>
      </c>
      <c r="AD83" s="36">
        <v>204000</v>
      </c>
      <c r="AF83" s="32" t="s">
        <v>33</v>
      </c>
      <c r="AG83" s="33" t="s">
        <v>30</v>
      </c>
      <c r="AH83" s="34">
        <v>49700</v>
      </c>
      <c r="AI83" s="34">
        <v>93900</v>
      </c>
      <c r="AJ83" s="35">
        <v>0.88933601609657953</v>
      </c>
      <c r="AK83" s="34">
        <v>50100</v>
      </c>
      <c r="AL83" s="34">
        <v>67400</v>
      </c>
      <c r="AM83" s="34">
        <v>129000</v>
      </c>
      <c r="AN83" s="36">
        <v>188000</v>
      </c>
      <c r="AP83" s="32" t="s">
        <v>110</v>
      </c>
      <c r="AQ83" s="33" t="s">
        <v>107</v>
      </c>
      <c r="AR83" s="34">
        <v>52600</v>
      </c>
      <c r="AS83" s="34">
        <v>101000</v>
      </c>
      <c r="AT83" s="35">
        <v>0.92015209125475284</v>
      </c>
      <c r="AU83" s="34">
        <v>51300</v>
      </c>
      <c r="AV83" s="34">
        <v>72500</v>
      </c>
      <c r="AW83" s="34">
        <v>139000</v>
      </c>
      <c r="AX83" s="36">
        <v>193000</v>
      </c>
    </row>
    <row r="84" spans="2:50" ht="14" thickBot="1" x14ac:dyDescent="0.2">
      <c r="B84" s="37" t="s">
        <v>14</v>
      </c>
      <c r="C84" s="38" t="s">
        <v>9</v>
      </c>
      <c r="D84" s="39">
        <v>62200</v>
      </c>
      <c r="E84" s="39">
        <v>114000</v>
      </c>
      <c r="F84" s="40">
        <v>0.83279742765273312</v>
      </c>
      <c r="G84" s="39" t="s">
        <v>11</v>
      </c>
      <c r="H84" s="39">
        <v>80200</v>
      </c>
      <c r="I84" s="39">
        <v>142000</v>
      </c>
      <c r="J84" s="41" t="s">
        <v>11</v>
      </c>
      <c r="L84" s="37" t="s">
        <v>102</v>
      </c>
      <c r="M84" s="38" t="s">
        <v>98</v>
      </c>
      <c r="N84" s="39">
        <v>60900</v>
      </c>
      <c r="O84" s="39">
        <v>120000</v>
      </c>
      <c r="P84" s="40">
        <v>0.97044334975369462</v>
      </c>
      <c r="Q84" s="39">
        <v>55900</v>
      </c>
      <c r="R84" s="39">
        <v>79200</v>
      </c>
      <c r="S84" s="39">
        <v>192000</v>
      </c>
      <c r="T84" s="41">
        <v>282000</v>
      </c>
      <c r="V84" s="37" t="s">
        <v>55</v>
      </c>
      <c r="W84" s="38" t="s">
        <v>51</v>
      </c>
      <c r="X84" s="39">
        <v>48100</v>
      </c>
      <c r="Y84" s="39">
        <v>107000</v>
      </c>
      <c r="Z84" s="40">
        <v>1.2245322245322245</v>
      </c>
      <c r="AA84" s="39" t="s">
        <v>11</v>
      </c>
      <c r="AB84" s="39">
        <v>74600</v>
      </c>
      <c r="AC84" s="39">
        <v>146000</v>
      </c>
      <c r="AD84" s="41" t="s">
        <v>11</v>
      </c>
      <c r="AF84" s="37" t="s">
        <v>34</v>
      </c>
      <c r="AG84" s="38" t="s">
        <v>30</v>
      </c>
      <c r="AH84" s="39">
        <v>44500</v>
      </c>
      <c r="AI84" s="39">
        <v>92200</v>
      </c>
      <c r="AJ84" s="40">
        <v>1.0719101123595505</v>
      </c>
      <c r="AK84" s="39">
        <v>47000</v>
      </c>
      <c r="AL84" s="39">
        <v>63100</v>
      </c>
      <c r="AM84" s="39">
        <v>135000</v>
      </c>
      <c r="AN84" s="41">
        <v>209000</v>
      </c>
      <c r="AP84" s="37" t="s">
        <v>111</v>
      </c>
      <c r="AQ84" s="38" t="s">
        <v>107</v>
      </c>
      <c r="AR84" s="39">
        <v>51100</v>
      </c>
      <c r="AS84" s="39">
        <v>101000</v>
      </c>
      <c r="AT84" s="40">
        <v>0.97651663405088063</v>
      </c>
      <c r="AU84" s="39">
        <v>51700</v>
      </c>
      <c r="AV84" s="39">
        <v>75400</v>
      </c>
      <c r="AW84" s="39">
        <v>131000</v>
      </c>
      <c r="AX84" s="41">
        <v>177000</v>
      </c>
    </row>
    <row r="85" spans="2:50" ht="14" thickBot="1" x14ac:dyDescent="0.2"/>
    <row r="86" spans="2:50" s="44" customFormat="1" x14ac:dyDescent="0.15">
      <c r="B86" s="42" t="s">
        <v>264</v>
      </c>
      <c r="C86" s="45"/>
      <c r="D86" s="45"/>
      <c r="E86" s="45"/>
      <c r="F86" s="45"/>
      <c r="G86" s="45"/>
      <c r="H86" s="45"/>
      <c r="I86" s="45"/>
      <c r="J86" s="46"/>
      <c r="L86" s="42" t="s">
        <v>264</v>
      </c>
      <c r="M86" s="45"/>
      <c r="N86" s="45"/>
      <c r="O86" s="45"/>
      <c r="P86" s="45"/>
      <c r="Q86" s="45"/>
      <c r="R86" s="45"/>
      <c r="S86" s="45"/>
      <c r="T86" s="46"/>
      <c r="V86" s="42" t="s">
        <v>264</v>
      </c>
      <c r="W86" s="45"/>
      <c r="X86" s="45"/>
      <c r="Y86" s="45"/>
      <c r="Z86" s="45"/>
      <c r="AA86" s="45"/>
      <c r="AB86" s="45"/>
      <c r="AC86" s="45"/>
      <c r="AD86" s="46"/>
      <c r="AF86" s="42" t="s">
        <v>264</v>
      </c>
      <c r="AG86" s="45"/>
      <c r="AH86" s="45"/>
      <c r="AI86" s="45"/>
      <c r="AJ86" s="45"/>
      <c r="AK86" s="45"/>
      <c r="AL86" s="45"/>
      <c r="AM86" s="45"/>
      <c r="AN86" s="46"/>
      <c r="AP86" s="42" t="s">
        <v>264</v>
      </c>
      <c r="AQ86" s="45"/>
      <c r="AR86" s="45"/>
      <c r="AS86" s="45"/>
      <c r="AT86" s="45"/>
      <c r="AU86" s="45"/>
      <c r="AV86" s="45"/>
      <c r="AW86" s="45"/>
      <c r="AX86" s="46"/>
    </row>
    <row r="87" spans="2:50" s="44" customFormat="1" x14ac:dyDescent="0.15">
      <c r="B87" s="43" t="s">
        <v>0</v>
      </c>
      <c r="C87" s="47" t="s">
        <v>1</v>
      </c>
      <c r="D87" s="47" t="s">
        <v>2</v>
      </c>
      <c r="E87" s="47" t="s">
        <v>3</v>
      </c>
      <c r="F87" s="52" t="s">
        <v>263</v>
      </c>
      <c r="G87" s="47" t="s">
        <v>4</v>
      </c>
      <c r="H87" s="47" t="s">
        <v>5</v>
      </c>
      <c r="I87" s="47" t="s">
        <v>6</v>
      </c>
      <c r="J87" s="48" t="s">
        <v>7</v>
      </c>
      <c r="L87" s="43" t="s">
        <v>0</v>
      </c>
      <c r="M87" s="47" t="s">
        <v>1</v>
      </c>
      <c r="N87" s="47" t="s">
        <v>2</v>
      </c>
      <c r="O87" s="47" t="s">
        <v>3</v>
      </c>
      <c r="P87" s="52" t="s">
        <v>263</v>
      </c>
      <c r="Q87" s="47" t="s">
        <v>4</v>
      </c>
      <c r="R87" s="47" t="s">
        <v>5</v>
      </c>
      <c r="S87" s="47" t="s">
        <v>6</v>
      </c>
      <c r="T87" s="48" t="s">
        <v>7</v>
      </c>
      <c r="V87" s="43" t="s">
        <v>0</v>
      </c>
      <c r="W87" s="47" t="s">
        <v>1</v>
      </c>
      <c r="X87" s="47" t="s">
        <v>2</v>
      </c>
      <c r="Y87" s="47" t="s">
        <v>3</v>
      </c>
      <c r="Z87" s="52" t="s">
        <v>263</v>
      </c>
      <c r="AA87" s="47" t="s">
        <v>4</v>
      </c>
      <c r="AB87" s="47" t="s">
        <v>5</v>
      </c>
      <c r="AC87" s="47" t="s">
        <v>6</v>
      </c>
      <c r="AD87" s="48" t="s">
        <v>7</v>
      </c>
      <c r="AF87" s="43" t="s">
        <v>0</v>
      </c>
      <c r="AG87" s="47" t="s">
        <v>1</v>
      </c>
      <c r="AH87" s="47" t="s">
        <v>2</v>
      </c>
      <c r="AI87" s="47" t="s">
        <v>3</v>
      </c>
      <c r="AJ87" s="52" t="s">
        <v>263</v>
      </c>
      <c r="AK87" s="47" t="s">
        <v>4</v>
      </c>
      <c r="AL87" s="47" t="s">
        <v>5</v>
      </c>
      <c r="AM87" s="47" t="s">
        <v>6</v>
      </c>
      <c r="AN87" s="48" t="s">
        <v>7</v>
      </c>
      <c r="AP87" s="43" t="s">
        <v>0</v>
      </c>
      <c r="AQ87" s="47" t="s">
        <v>1</v>
      </c>
      <c r="AR87" s="47" t="s">
        <v>2</v>
      </c>
      <c r="AS87" s="47" t="s">
        <v>3</v>
      </c>
      <c r="AT87" s="52" t="s">
        <v>263</v>
      </c>
      <c r="AU87" s="47" t="s">
        <v>4</v>
      </c>
      <c r="AV87" s="47" t="s">
        <v>5</v>
      </c>
      <c r="AW87" s="47" t="s">
        <v>6</v>
      </c>
      <c r="AX87" s="48" t="s">
        <v>7</v>
      </c>
    </row>
    <row r="88" spans="2:50" x14ac:dyDescent="0.15">
      <c r="B88" s="27" t="s">
        <v>27</v>
      </c>
      <c r="C88" s="28" t="s">
        <v>9</v>
      </c>
      <c r="D88" s="29">
        <v>52700</v>
      </c>
      <c r="E88" s="29">
        <v>80700</v>
      </c>
      <c r="F88" s="30">
        <v>0.53130929791271342</v>
      </c>
      <c r="G88" s="29">
        <v>49800</v>
      </c>
      <c r="H88" s="29">
        <v>64000</v>
      </c>
      <c r="I88" s="29">
        <v>106000</v>
      </c>
      <c r="J88" s="31">
        <v>142000</v>
      </c>
      <c r="L88" s="27" t="s">
        <v>105</v>
      </c>
      <c r="M88" s="28" t="s">
        <v>98</v>
      </c>
      <c r="N88" s="29">
        <v>59400</v>
      </c>
      <c r="O88" s="29">
        <v>107000</v>
      </c>
      <c r="P88" s="30">
        <v>0.80134680134680136</v>
      </c>
      <c r="Q88" s="29">
        <v>50300</v>
      </c>
      <c r="R88" s="29">
        <v>71900</v>
      </c>
      <c r="S88" s="29">
        <v>161000</v>
      </c>
      <c r="T88" s="31">
        <v>241000</v>
      </c>
      <c r="V88" s="27" t="s">
        <v>96</v>
      </c>
      <c r="W88" s="28" t="s">
        <v>51</v>
      </c>
      <c r="X88" s="29">
        <v>39500</v>
      </c>
      <c r="Y88" s="29">
        <v>63900</v>
      </c>
      <c r="Z88" s="30">
        <v>0.61772151898734173</v>
      </c>
      <c r="AA88" s="29">
        <v>38800</v>
      </c>
      <c r="AB88" s="29">
        <v>47200</v>
      </c>
      <c r="AC88" s="29">
        <v>91600</v>
      </c>
      <c r="AD88" s="31">
        <v>120000</v>
      </c>
      <c r="AF88" s="27" t="s">
        <v>47</v>
      </c>
      <c r="AG88" s="28" t="s">
        <v>30</v>
      </c>
      <c r="AH88" s="29">
        <v>43800</v>
      </c>
      <c r="AI88" s="29">
        <v>74600</v>
      </c>
      <c r="AJ88" s="30">
        <v>0.70319634703196343</v>
      </c>
      <c r="AK88" s="29">
        <v>41900</v>
      </c>
      <c r="AL88" s="29">
        <v>53200</v>
      </c>
      <c r="AM88" s="29">
        <v>106000</v>
      </c>
      <c r="AN88" s="31">
        <v>153000</v>
      </c>
      <c r="AP88" s="27" t="s">
        <v>262</v>
      </c>
      <c r="AQ88" s="28" t="s">
        <v>107</v>
      </c>
      <c r="AR88" s="29">
        <v>35300</v>
      </c>
      <c r="AS88" s="29">
        <v>43900</v>
      </c>
      <c r="AT88" s="30">
        <v>0.24362606232294617</v>
      </c>
      <c r="AU88" s="29">
        <v>27000</v>
      </c>
      <c r="AV88" s="29">
        <v>32200</v>
      </c>
      <c r="AW88" s="29">
        <v>60900</v>
      </c>
      <c r="AX88" s="31">
        <v>87600</v>
      </c>
    </row>
    <row r="89" spans="2:50" x14ac:dyDescent="0.15">
      <c r="B89" s="32" t="s">
        <v>10</v>
      </c>
      <c r="C89" s="33" t="s">
        <v>9</v>
      </c>
      <c r="D89" s="34">
        <v>75500</v>
      </c>
      <c r="E89" s="34">
        <v>123000</v>
      </c>
      <c r="F89" s="35">
        <v>0.62913907284768211</v>
      </c>
      <c r="G89" s="34" t="s">
        <v>11</v>
      </c>
      <c r="H89" s="34">
        <v>104000</v>
      </c>
      <c r="I89" s="34">
        <v>161000</v>
      </c>
      <c r="J89" s="36" t="s">
        <v>11</v>
      </c>
      <c r="L89" s="32" t="s">
        <v>103</v>
      </c>
      <c r="M89" s="33" t="s">
        <v>98</v>
      </c>
      <c r="N89" s="34">
        <v>60300</v>
      </c>
      <c r="O89" s="34">
        <v>110000</v>
      </c>
      <c r="P89" s="35">
        <v>0.82421227197346603</v>
      </c>
      <c r="Q89" s="34">
        <v>56800</v>
      </c>
      <c r="R89" s="34">
        <v>79800</v>
      </c>
      <c r="S89" s="34">
        <v>160000</v>
      </c>
      <c r="T89" s="36">
        <v>210000</v>
      </c>
      <c r="V89" s="32" t="s">
        <v>95</v>
      </c>
      <c r="W89" s="33" t="s">
        <v>51</v>
      </c>
      <c r="X89" s="34">
        <v>41500</v>
      </c>
      <c r="Y89" s="34">
        <v>67500</v>
      </c>
      <c r="Z89" s="35">
        <v>0.62650602409638556</v>
      </c>
      <c r="AA89" s="34" t="s">
        <v>11</v>
      </c>
      <c r="AB89" s="34">
        <v>44600</v>
      </c>
      <c r="AC89" s="34">
        <v>93100</v>
      </c>
      <c r="AD89" s="36" t="s">
        <v>11</v>
      </c>
      <c r="AF89" s="32" t="s">
        <v>38</v>
      </c>
      <c r="AG89" s="33" t="s">
        <v>30</v>
      </c>
      <c r="AH89" s="34">
        <v>49900</v>
      </c>
      <c r="AI89" s="34">
        <v>85700</v>
      </c>
      <c r="AJ89" s="35">
        <v>0.71743486973947901</v>
      </c>
      <c r="AK89" s="34">
        <v>46300</v>
      </c>
      <c r="AL89" s="34">
        <v>62000</v>
      </c>
      <c r="AM89" s="34">
        <v>117000</v>
      </c>
      <c r="AN89" s="36">
        <v>160000</v>
      </c>
      <c r="AP89" s="32" t="s">
        <v>261</v>
      </c>
      <c r="AQ89" s="33" t="s">
        <v>107</v>
      </c>
      <c r="AR89" s="34">
        <v>37900</v>
      </c>
      <c r="AS89" s="34">
        <v>50600</v>
      </c>
      <c r="AT89" s="35">
        <v>0.33509234828496043</v>
      </c>
      <c r="AU89" s="34">
        <v>22600</v>
      </c>
      <c r="AV89" s="34">
        <v>31800</v>
      </c>
      <c r="AW89" s="34">
        <v>78500</v>
      </c>
      <c r="AX89" s="36">
        <v>98900</v>
      </c>
    </row>
    <row r="90" spans="2:50" x14ac:dyDescent="0.15">
      <c r="B90" s="27" t="s">
        <v>24</v>
      </c>
      <c r="C90" s="28" t="s">
        <v>9</v>
      </c>
      <c r="D90" s="29">
        <v>55800</v>
      </c>
      <c r="E90" s="29">
        <v>93400</v>
      </c>
      <c r="F90" s="30">
        <v>0.6738351254480287</v>
      </c>
      <c r="G90" s="29">
        <v>71500</v>
      </c>
      <c r="H90" s="29">
        <v>81900</v>
      </c>
      <c r="I90" s="29">
        <v>122000</v>
      </c>
      <c r="J90" s="31">
        <v>147000</v>
      </c>
      <c r="L90" s="27" t="s">
        <v>104</v>
      </c>
      <c r="M90" s="28" t="s">
        <v>98</v>
      </c>
      <c r="N90" s="29">
        <v>56200</v>
      </c>
      <c r="O90" s="29">
        <v>109000</v>
      </c>
      <c r="P90" s="30">
        <v>0.93950177935943058</v>
      </c>
      <c r="Q90" s="29">
        <v>55400</v>
      </c>
      <c r="R90" s="29">
        <v>74400</v>
      </c>
      <c r="S90" s="29">
        <v>159000</v>
      </c>
      <c r="T90" s="31">
        <v>228000</v>
      </c>
      <c r="V90" s="27" t="s">
        <v>94</v>
      </c>
      <c r="W90" s="28" t="s">
        <v>51</v>
      </c>
      <c r="X90" s="29">
        <v>42000</v>
      </c>
      <c r="Y90" s="29">
        <v>69800</v>
      </c>
      <c r="Z90" s="30">
        <v>0.66190476190476188</v>
      </c>
      <c r="AA90" s="29" t="s">
        <v>11</v>
      </c>
      <c r="AB90" s="29">
        <v>55000</v>
      </c>
      <c r="AC90" s="29">
        <v>94000</v>
      </c>
      <c r="AD90" s="31" t="s">
        <v>11</v>
      </c>
      <c r="AF90" s="27" t="s">
        <v>49</v>
      </c>
      <c r="AG90" s="28" t="s">
        <v>30</v>
      </c>
      <c r="AH90" s="29">
        <v>42100</v>
      </c>
      <c r="AI90" s="29">
        <v>73000</v>
      </c>
      <c r="AJ90" s="30">
        <v>0.73396674584323041</v>
      </c>
      <c r="AK90" s="29">
        <v>39600</v>
      </c>
      <c r="AL90" s="29">
        <v>52800</v>
      </c>
      <c r="AM90" s="29">
        <v>107000</v>
      </c>
      <c r="AN90" s="31">
        <v>156000</v>
      </c>
      <c r="AP90" s="27" t="s">
        <v>260</v>
      </c>
      <c r="AQ90" s="28" t="s">
        <v>107</v>
      </c>
      <c r="AR90" s="29">
        <v>41900</v>
      </c>
      <c r="AS90" s="29">
        <v>56500</v>
      </c>
      <c r="AT90" s="30">
        <v>0.34844868735083534</v>
      </c>
      <c r="AU90" s="29">
        <v>30700</v>
      </c>
      <c r="AV90" s="29">
        <v>39700</v>
      </c>
      <c r="AW90" s="29">
        <v>78400</v>
      </c>
      <c r="AX90" s="31">
        <v>116000</v>
      </c>
    </row>
    <row r="91" spans="2:50" x14ac:dyDescent="0.15">
      <c r="B91" s="32" t="s">
        <v>12</v>
      </c>
      <c r="C91" s="33" t="s">
        <v>9</v>
      </c>
      <c r="D91" s="34">
        <v>71800</v>
      </c>
      <c r="E91" s="34">
        <v>122000</v>
      </c>
      <c r="F91" s="35">
        <v>0.69916434540389971</v>
      </c>
      <c r="G91" s="34" t="s">
        <v>11</v>
      </c>
      <c r="H91" s="34">
        <v>96000</v>
      </c>
      <c r="I91" s="34">
        <v>180000</v>
      </c>
      <c r="J91" s="36" t="s">
        <v>11</v>
      </c>
      <c r="L91" s="32" t="s">
        <v>101</v>
      </c>
      <c r="M91" s="33" t="s">
        <v>98</v>
      </c>
      <c r="N91" s="34">
        <v>63400</v>
      </c>
      <c r="O91" s="34">
        <v>124000</v>
      </c>
      <c r="P91" s="35">
        <v>0.95583596214511046</v>
      </c>
      <c r="Q91" s="34">
        <v>54800</v>
      </c>
      <c r="R91" s="34">
        <v>86200</v>
      </c>
      <c r="S91" s="34">
        <v>179000</v>
      </c>
      <c r="T91" s="36">
        <v>288000</v>
      </c>
      <c r="V91" s="32" t="s">
        <v>78</v>
      </c>
      <c r="W91" s="33" t="s">
        <v>51</v>
      </c>
      <c r="X91" s="34">
        <v>49200</v>
      </c>
      <c r="Y91" s="34">
        <v>83700</v>
      </c>
      <c r="Z91" s="35">
        <v>0.70121951219512191</v>
      </c>
      <c r="AA91" s="34" t="s">
        <v>11</v>
      </c>
      <c r="AB91" s="34">
        <v>51900</v>
      </c>
      <c r="AC91" s="34">
        <v>123000</v>
      </c>
      <c r="AD91" s="36" t="s">
        <v>11</v>
      </c>
      <c r="AF91" s="32" t="s">
        <v>48</v>
      </c>
      <c r="AG91" s="33" t="s">
        <v>30</v>
      </c>
      <c r="AH91" s="34">
        <v>42200</v>
      </c>
      <c r="AI91" s="34">
        <v>73400</v>
      </c>
      <c r="AJ91" s="35">
        <v>0.73933649289099523</v>
      </c>
      <c r="AK91" s="34">
        <v>36600</v>
      </c>
      <c r="AL91" s="34">
        <v>52800</v>
      </c>
      <c r="AM91" s="34">
        <v>106000</v>
      </c>
      <c r="AN91" s="36">
        <v>150000</v>
      </c>
      <c r="AP91" s="32" t="s">
        <v>259</v>
      </c>
      <c r="AQ91" s="33" t="s">
        <v>107</v>
      </c>
      <c r="AR91" s="34">
        <v>40400</v>
      </c>
      <c r="AS91" s="34">
        <v>58200</v>
      </c>
      <c r="AT91" s="35">
        <v>0.4405940594059406</v>
      </c>
      <c r="AU91" s="34">
        <v>25600</v>
      </c>
      <c r="AV91" s="34">
        <v>46000</v>
      </c>
      <c r="AW91" s="34">
        <v>84600</v>
      </c>
      <c r="AX91" s="36">
        <v>117000</v>
      </c>
    </row>
    <row r="92" spans="2:50" ht="14" thickBot="1" x14ac:dyDescent="0.2">
      <c r="B92" s="37" t="s">
        <v>26</v>
      </c>
      <c r="C92" s="38" t="s">
        <v>9</v>
      </c>
      <c r="D92" s="39">
        <v>48900</v>
      </c>
      <c r="E92" s="39">
        <v>84600</v>
      </c>
      <c r="F92" s="40">
        <v>0.73006134969325154</v>
      </c>
      <c r="G92" s="39">
        <v>45000</v>
      </c>
      <c r="H92" s="39">
        <v>62100</v>
      </c>
      <c r="I92" s="39">
        <v>112000</v>
      </c>
      <c r="J92" s="41">
        <v>159000</v>
      </c>
      <c r="L92" s="37" t="s">
        <v>99</v>
      </c>
      <c r="M92" s="38" t="s">
        <v>98</v>
      </c>
      <c r="N92" s="39">
        <v>66500</v>
      </c>
      <c r="O92" s="39">
        <v>131000</v>
      </c>
      <c r="P92" s="40">
        <v>0.96992481203007519</v>
      </c>
      <c r="Q92" s="39">
        <v>68900</v>
      </c>
      <c r="R92" s="39">
        <v>100000</v>
      </c>
      <c r="S92" s="39">
        <v>190000</v>
      </c>
      <c r="T92" s="41">
        <v>261000</v>
      </c>
      <c r="V92" s="37" t="s">
        <v>82</v>
      </c>
      <c r="W92" s="38" t="s">
        <v>51</v>
      </c>
      <c r="X92" s="39">
        <v>46600</v>
      </c>
      <c r="Y92" s="39">
        <v>81500</v>
      </c>
      <c r="Z92" s="40">
        <v>0.74892703862660948</v>
      </c>
      <c r="AA92" s="39">
        <v>48900</v>
      </c>
      <c r="AB92" s="39">
        <v>60100</v>
      </c>
      <c r="AC92" s="39">
        <v>104000</v>
      </c>
      <c r="AD92" s="41">
        <v>137000</v>
      </c>
      <c r="AF92" s="37" t="s">
        <v>39</v>
      </c>
      <c r="AG92" s="38" t="s">
        <v>30</v>
      </c>
      <c r="AH92" s="39">
        <v>47400</v>
      </c>
      <c r="AI92" s="39">
        <v>84100</v>
      </c>
      <c r="AJ92" s="40">
        <v>0.77426160337552741</v>
      </c>
      <c r="AK92" s="39">
        <v>44600</v>
      </c>
      <c r="AL92" s="39">
        <v>60700</v>
      </c>
      <c r="AM92" s="39">
        <v>114000</v>
      </c>
      <c r="AN92" s="41">
        <v>163000</v>
      </c>
      <c r="AP92" s="37" t="s">
        <v>255</v>
      </c>
      <c r="AQ92" s="38" t="s">
        <v>107</v>
      </c>
      <c r="AR92" s="39">
        <v>40800</v>
      </c>
      <c r="AS92" s="39">
        <v>62400</v>
      </c>
      <c r="AT92" s="40">
        <v>0.52941176470588236</v>
      </c>
      <c r="AU92" s="39">
        <v>32100</v>
      </c>
      <c r="AV92" s="39">
        <v>47400</v>
      </c>
      <c r="AW92" s="39">
        <v>80400</v>
      </c>
      <c r="AX92" s="41">
        <v>126000</v>
      </c>
    </row>
    <row r="93" spans="2:50" ht="14" thickBot="1" x14ac:dyDescent="0.2"/>
    <row r="94" spans="2:50" s="44" customFormat="1" x14ac:dyDescent="0.15">
      <c r="B94" s="42" t="s">
        <v>265</v>
      </c>
      <c r="C94" s="45"/>
      <c r="D94" s="45"/>
      <c r="E94" s="45"/>
      <c r="F94" s="45"/>
      <c r="G94" s="45"/>
      <c r="H94" s="45"/>
      <c r="I94" s="45"/>
      <c r="J94" s="46"/>
      <c r="L94" s="42" t="s">
        <v>265</v>
      </c>
      <c r="M94" s="45"/>
      <c r="N94" s="45"/>
      <c r="O94" s="45"/>
      <c r="P94" s="45"/>
      <c r="Q94" s="45"/>
      <c r="R94" s="45"/>
      <c r="S94" s="45"/>
      <c r="T94" s="46"/>
      <c r="V94" s="42" t="s">
        <v>265</v>
      </c>
      <c r="W94" s="45"/>
      <c r="X94" s="45"/>
      <c r="Y94" s="45"/>
      <c r="Z94" s="45"/>
      <c r="AA94" s="45"/>
      <c r="AB94" s="45"/>
      <c r="AC94" s="45"/>
      <c r="AD94" s="46"/>
      <c r="AF94" s="42" t="s">
        <v>265</v>
      </c>
      <c r="AG94" s="45"/>
      <c r="AH94" s="45"/>
      <c r="AI94" s="45"/>
      <c r="AJ94" s="45"/>
      <c r="AK94" s="45"/>
      <c r="AL94" s="45"/>
      <c r="AM94" s="45"/>
      <c r="AN94" s="46"/>
      <c r="AP94" s="42" t="s">
        <v>265</v>
      </c>
      <c r="AQ94" s="45"/>
      <c r="AR94" s="45"/>
      <c r="AS94" s="45"/>
      <c r="AT94" s="45"/>
      <c r="AU94" s="45"/>
      <c r="AV94" s="45"/>
      <c r="AW94" s="45"/>
      <c r="AX94" s="46"/>
    </row>
    <row r="95" spans="2:50" s="44" customFormat="1" x14ac:dyDescent="0.15">
      <c r="B95" s="43" t="s">
        <v>0</v>
      </c>
      <c r="C95" s="47" t="s">
        <v>1</v>
      </c>
      <c r="D95" s="47" t="s">
        <v>2</v>
      </c>
      <c r="E95" s="47" t="s">
        <v>3</v>
      </c>
      <c r="F95" s="52" t="s">
        <v>263</v>
      </c>
      <c r="G95" s="47" t="s">
        <v>4</v>
      </c>
      <c r="H95" s="47" t="s">
        <v>5</v>
      </c>
      <c r="I95" s="47" t="s">
        <v>6</v>
      </c>
      <c r="J95" s="48" t="s">
        <v>7</v>
      </c>
      <c r="L95" s="43" t="s">
        <v>0</v>
      </c>
      <c r="M95" s="47" t="s">
        <v>1</v>
      </c>
      <c r="N95" s="47" t="s">
        <v>2</v>
      </c>
      <c r="O95" s="47" t="s">
        <v>3</v>
      </c>
      <c r="P95" s="52" t="s">
        <v>263</v>
      </c>
      <c r="Q95" s="47" t="s">
        <v>4</v>
      </c>
      <c r="R95" s="47" t="s">
        <v>5</v>
      </c>
      <c r="S95" s="47" t="s">
        <v>6</v>
      </c>
      <c r="T95" s="48" t="s">
        <v>7</v>
      </c>
      <c r="V95" s="43" t="s">
        <v>0</v>
      </c>
      <c r="W95" s="47" t="s">
        <v>1</v>
      </c>
      <c r="X95" s="47" t="s">
        <v>2</v>
      </c>
      <c r="Y95" s="47" t="s">
        <v>3</v>
      </c>
      <c r="Z95" s="52" t="s">
        <v>263</v>
      </c>
      <c r="AA95" s="47" t="s">
        <v>4</v>
      </c>
      <c r="AB95" s="47" t="s">
        <v>5</v>
      </c>
      <c r="AC95" s="47" t="s">
        <v>6</v>
      </c>
      <c r="AD95" s="48" t="s">
        <v>7</v>
      </c>
      <c r="AF95" s="43" t="s">
        <v>0</v>
      </c>
      <c r="AG95" s="47" t="s">
        <v>1</v>
      </c>
      <c r="AH95" s="47" t="s">
        <v>2</v>
      </c>
      <c r="AI95" s="47" t="s">
        <v>3</v>
      </c>
      <c r="AJ95" s="52" t="s">
        <v>263</v>
      </c>
      <c r="AK95" s="47" t="s">
        <v>4</v>
      </c>
      <c r="AL95" s="47" t="s">
        <v>5</v>
      </c>
      <c r="AM95" s="47" t="s">
        <v>6</v>
      </c>
      <c r="AN95" s="48" t="s">
        <v>7</v>
      </c>
      <c r="AP95" s="43" t="s">
        <v>0</v>
      </c>
      <c r="AQ95" s="47" t="s">
        <v>1</v>
      </c>
      <c r="AR95" s="47" t="s">
        <v>2</v>
      </c>
      <c r="AS95" s="47" t="s">
        <v>3</v>
      </c>
      <c r="AT95" s="52" t="s">
        <v>263</v>
      </c>
      <c r="AU95" s="47" t="s">
        <v>4</v>
      </c>
      <c r="AV95" s="47" t="s">
        <v>5</v>
      </c>
      <c r="AW95" s="47" t="s">
        <v>6</v>
      </c>
      <c r="AX95" s="48" t="s">
        <v>7</v>
      </c>
    </row>
    <row r="96" spans="2:50" x14ac:dyDescent="0.15">
      <c r="B96" s="27" t="s">
        <v>15</v>
      </c>
      <c r="C96" s="28" t="s">
        <v>9</v>
      </c>
      <c r="D96" s="29">
        <v>61000</v>
      </c>
      <c r="E96" s="29">
        <v>114000</v>
      </c>
      <c r="F96" s="30">
        <v>0.86885245901639341</v>
      </c>
      <c r="G96" s="29">
        <v>80000</v>
      </c>
      <c r="H96" s="29">
        <v>91200</v>
      </c>
      <c r="I96" s="29">
        <v>137000</v>
      </c>
      <c r="J96" s="31">
        <v>180000</v>
      </c>
      <c r="L96" s="27" t="s">
        <v>97</v>
      </c>
      <c r="M96" s="28" t="s">
        <v>98</v>
      </c>
      <c r="N96" s="29">
        <v>58000</v>
      </c>
      <c r="O96" s="29">
        <v>134000</v>
      </c>
      <c r="P96" s="30">
        <v>1.3103448275862069</v>
      </c>
      <c r="Q96" s="29">
        <v>63100</v>
      </c>
      <c r="R96" s="29">
        <v>90200</v>
      </c>
      <c r="S96" s="29">
        <v>234000</v>
      </c>
      <c r="T96" s="31">
        <v>321000</v>
      </c>
      <c r="V96" s="27" t="s">
        <v>60</v>
      </c>
      <c r="W96" s="28" t="s">
        <v>51</v>
      </c>
      <c r="X96" s="29">
        <v>46100</v>
      </c>
      <c r="Y96" s="29">
        <v>104000</v>
      </c>
      <c r="Z96" s="30">
        <v>1.2559652928416485</v>
      </c>
      <c r="AA96" s="29" t="s">
        <v>11</v>
      </c>
      <c r="AB96" s="29">
        <v>70500</v>
      </c>
      <c r="AC96" s="29">
        <v>146000</v>
      </c>
      <c r="AD96" s="31" t="s">
        <v>11</v>
      </c>
      <c r="AF96" s="27" t="s">
        <v>34</v>
      </c>
      <c r="AG96" s="28" t="s">
        <v>30</v>
      </c>
      <c r="AH96" s="29">
        <v>44500</v>
      </c>
      <c r="AI96" s="29">
        <v>92200</v>
      </c>
      <c r="AJ96" s="30">
        <v>1.0719101123595505</v>
      </c>
      <c r="AK96" s="29">
        <v>47000</v>
      </c>
      <c r="AL96" s="29">
        <v>63100</v>
      </c>
      <c r="AM96" s="29">
        <v>135000</v>
      </c>
      <c r="AN96" s="31">
        <v>209000</v>
      </c>
      <c r="AP96" s="27" t="s">
        <v>113</v>
      </c>
      <c r="AQ96" s="28" t="s">
        <v>107</v>
      </c>
      <c r="AR96" s="29">
        <v>47100</v>
      </c>
      <c r="AS96" s="29">
        <v>97600</v>
      </c>
      <c r="AT96" s="30">
        <v>1.0721868365180467</v>
      </c>
      <c r="AU96" s="29">
        <v>51600</v>
      </c>
      <c r="AV96" s="29">
        <v>69000</v>
      </c>
      <c r="AW96" s="29">
        <v>128000</v>
      </c>
      <c r="AX96" s="31">
        <v>187000</v>
      </c>
    </row>
    <row r="97" spans="2:50" x14ac:dyDescent="0.15">
      <c r="B97" s="32" t="s">
        <v>14</v>
      </c>
      <c r="C97" s="33" t="s">
        <v>9</v>
      </c>
      <c r="D97" s="34">
        <v>62200</v>
      </c>
      <c r="E97" s="34">
        <v>114000</v>
      </c>
      <c r="F97" s="35">
        <v>0.83279742765273312</v>
      </c>
      <c r="G97" s="34" t="s">
        <v>11</v>
      </c>
      <c r="H97" s="34">
        <v>80200</v>
      </c>
      <c r="I97" s="34">
        <v>142000</v>
      </c>
      <c r="J97" s="36" t="s">
        <v>11</v>
      </c>
      <c r="L97" s="32" t="s">
        <v>100</v>
      </c>
      <c r="M97" s="33" t="s">
        <v>98</v>
      </c>
      <c r="N97" s="34">
        <v>59100</v>
      </c>
      <c r="O97" s="34">
        <v>126000</v>
      </c>
      <c r="P97" s="35">
        <v>1.131979695431472</v>
      </c>
      <c r="Q97" s="34">
        <v>58000</v>
      </c>
      <c r="R97" s="34">
        <v>80600</v>
      </c>
      <c r="S97" s="34">
        <v>198000</v>
      </c>
      <c r="T97" s="36">
        <v>326000</v>
      </c>
      <c r="V97" s="32" t="s">
        <v>55</v>
      </c>
      <c r="W97" s="33" t="s">
        <v>51</v>
      </c>
      <c r="X97" s="34">
        <v>48100</v>
      </c>
      <c r="Y97" s="34">
        <v>107000</v>
      </c>
      <c r="Z97" s="35">
        <v>1.2245322245322245</v>
      </c>
      <c r="AA97" s="34" t="s">
        <v>11</v>
      </c>
      <c r="AB97" s="34">
        <v>74600</v>
      </c>
      <c r="AC97" s="34">
        <v>146000</v>
      </c>
      <c r="AD97" s="36" t="s">
        <v>11</v>
      </c>
      <c r="AF97" s="32" t="s">
        <v>43</v>
      </c>
      <c r="AG97" s="33" t="s">
        <v>30</v>
      </c>
      <c r="AH97" s="34">
        <v>41300</v>
      </c>
      <c r="AI97" s="34">
        <v>81400</v>
      </c>
      <c r="AJ97" s="35">
        <v>0.9709443099273608</v>
      </c>
      <c r="AK97" s="34">
        <v>40100</v>
      </c>
      <c r="AL97" s="34">
        <v>56500</v>
      </c>
      <c r="AM97" s="34">
        <v>117000</v>
      </c>
      <c r="AN97" s="36">
        <v>161000</v>
      </c>
      <c r="AP97" s="32" t="s">
        <v>34</v>
      </c>
      <c r="AQ97" s="33" t="s">
        <v>107</v>
      </c>
      <c r="AR97" s="34">
        <v>44500</v>
      </c>
      <c r="AS97" s="34">
        <v>92200</v>
      </c>
      <c r="AT97" s="35">
        <v>1.0719101123595505</v>
      </c>
      <c r="AU97" s="34">
        <v>47000</v>
      </c>
      <c r="AV97" s="34">
        <v>63100</v>
      </c>
      <c r="AW97" s="34">
        <v>135000</v>
      </c>
      <c r="AX97" s="36">
        <v>209000</v>
      </c>
    </row>
    <row r="98" spans="2:50" x14ac:dyDescent="0.15">
      <c r="B98" s="27" t="s">
        <v>25</v>
      </c>
      <c r="C98" s="28" t="s">
        <v>9</v>
      </c>
      <c r="D98" s="29">
        <v>51000</v>
      </c>
      <c r="E98" s="29">
        <v>93400</v>
      </c>
      <c r="F98" s="30">
        <v>0.83137254901960789</v>
      </c>
      <c r="G98" s="29" t="s">
        <v>11</v>
      </c>
      <c r="H98" s="29">
        <v>67400</v>
      </c>
      <c r="I98" s="29">
        <v>123000</v>
      </c>
      <c r="J98" s="31" t="s">
        <v>11</v>
      </c>
      <c r="L98" s="27" t="s">
        <v>102</v>
      </c>
      <c r="M98" s="28" t="s">
        <v>98</v>
      </c>
      <c r="N98" s="29">
        <v>60900</v>
      </c>
      <c r="O98" s="29">
        <v>120000</v>
      </c>
      <c r="P98" s="30">
        <v>0.97044334975369462</v>
      </c>
      <c r="Q98" s="29">
        <v>55900</v>
      </c>
      <c r="R98" s="29">
        <v>79200</v>
      </c>
      <c r="S98" s="29">
        <v>192000</v>
      </c>
      <c r="T98" s="31">
        <v>282000</v>
      </c>
      <c r="V98" s="27" t="s">
        <v>70</v>
      </c>
      <c r="W98" s="28" t="s">
        <v>51</v>
      </c>
      <c r="X98" s="29">
        <v>42400</v>
      </c>
      <c r="Y98" s="29">
        <v>94100</v>
      </c>
      <c r="Z98" s="30">
        <v>1.2193396226415094</v>
      </c>
      <c r="AA98" s="29" t="s">
        <v>11</v>
      </c>
      <c r="AB98" s="29">
        <v>57100</v>
      </c>
      <c r="AC98" s="29">
        <v>131000</v>
      </c>
      <c r="AD98" s="31" t="s">
        <v>11</v>
      </c>
      <c r="AF98" s="27" t="s">
        <v>42</v>
      </c>
      <c r="AG98" s="28" t="s">
        <v>30</v>
      </c>
      <c r="AH98" s="29">
        <v>42600</v>
      </c>
      <c r="AI98" s="29">
        <v>83600</v>
      </c>
      <c r="AJ98" s="30">
        <v>0.96244131455399062</v>
      </c>
      <c r="AK98" s="29" t="s">
        <v>11</v>
      </c>
      <c r="AL98" s="29">
        <v>54100</v>
      </c>
      <c r="AM98" s="29">
        <v>123000</v>
      </c>
      <c r="AN98" s="31" t="s">
        <v>11</v>
      </c>
      <c r="AP98" s="27" t="s">
        <v>186</v>
      </c>
      <c r="AQ98" s="28" t="s">
        <v>107</v>
      </c>
      <c r="AR98" s="29">
        <v>38000</v>
      </c>
      <c r="AS98" s="29">
        <v>77800</v>
      </c>
      <c r="AT98" s="30">
        <v>1.0473684210526315</v>
      </c>
      <c r="AU98" s="29">
        <v>40400</v>
      </c>
      <c r="AV98" s="29">
        <v>53000</v>
      </c>
      <c r="AW98" s="29">
        <v>115000</v>
      </c>
      <c r="AX98" s="31">
        <v>169000</v>
      </c>
    </row>
    <row r="99" spans="2:50" x14ac:dyDescent="0.15">
      <c r="B99" s="32" t="s">
        <v>13</v>
      </c>
      <c r="C99" s="33" t="s">
        <v>9</v>
      </c>
      <c r="D99" s="34">
        <v>62400</v>
      </c>
      <c r="E99" s="34">
        <v>114000</v>
      </c>
      <c r="F99" s="35">
        <v>0.82692307692307687</v>
      </c>
      <c r="G99" s="34">
        <v>66800</v>
      </c>
      <c r="H99" s="34">
        <v>94300</v>
      </c>
      <c r="I99" s="34">
        <v>143000</v>
      </c>
      <c r="J99" s="36">
        <v>190000</v>
      </c>
      <c r="L99" s="32" t="s">
        <v>99</v>
      </c>
      <c r="M99" s="33" t="s">
        <v>98</v>
      </c>
      <c r="N99" s="34">
        <v>66500</v>
      </c>
      <c r="O99" s="34">
        <v>131000</v>
      </c>
      <c r="P99" s="35">
        <v>0.96992481203007519</v>
      </c>
      <c r="Q99" s="34">
        <v>68900</v>
      </c>
      <c r="R99" s="34">
        <v>100000</v>
      </c>
      <c r="S99" s="34">
        <v>190000</v>
      </c>
      <c r="T99" s="36">
        <v>261000</v>
      </c>
      <c r="V99" s="32" t="s">
        <v>61</v>
      </c>
      <c r="W99" s="33" t="s">
        <v>51</v>
      </c>
      <c r="X99" s="34">
        <v>47500</v>
      </c>
      <c r="Y99" s="34">
        <v>103000</v>
      </c>
      <c r="Z99" s="35">
        <v>1.168421052631579</v>
      </c>
      <c r="AA99" s="34" t="s">
        <v>11</v>
      </c>
      <c r="AB99" s="34">
        <v>69400</v>
      </c>
      <c r="AC99" s="34">
        <v>141000</v>
      </c>
      <c r="AD99" s="36" t="s">
        <v>11</v>
      </c>
      <c r="AF99" s="32" t="s">
        <v>37</v>
      </c>
      <c r="AG99" s="33" t="s">
        <v>30</v>
      </c>
      <c r="AH99" s="34">
        <v>44100</v>
      </c>
      <c r="AI99" s="34">
        <v>86000</v>
      </c>
      <c r="AJ99" s="35">
        <v>0.95011337868480727</v>
      </c>
      <c r="AK99" s="34">
        <v>43100</v>
      </c>
      <c r="AL99" s="34">
        <v>57800</v>
      </c>
      <c r="AM99" s="34">
        <v>118000</v>
      </c>
      <c r="AN99" s="36">
        <v>164000</v>
      </c>
      <c r="AP99" s="32" t="s">
        <v>189</v>
      </c>
      <c r="AQ99" s="33" t="s">
        <v>107</v>
      </c>
      <c r="AR99" s="34">
        <v>37500</v>
      </c>
      <c r="AS99" s="34">
        <v>76700</v>
      </c>
      <c r="AT99" s="35">
        <v>1.0453333333333332</v>
      </c>
      <c r="AU99" s="34">
        <v>40000</v>
      </c>
      <c r="AV99" s="34">
        <v>54300</v>
      </c>
      <c r="AW99" s="34">
        <v>97700</v>
      </c>
      <c r="AX99" s="36">
        <v>155000</v>
      </c>
    </row>
    <row r="100" spans="2:50" ht="14" thickBot="1" x14ac:dyDescent="0.2">
      <c r="B100" s="37" t="s">
        <v>22</v>
      </c>
      <c r="C100" s="38" t="s">
        <v>9</v>
      </c>
      <c r="D100" s="39">
        <v>53000</v>
      </c>
      <c r="E100" s="39">
        <v>96700</v>
      </c>
      <c r="F100" s="40">
        <v>0.82452830188679249</v>
      </c>
      <c r="G100" s="39">
        <v>55200</v>
      </c>
      <c r="H100" s="39">
        <v>74000</v>
      </c>
      <c r="I100" s="39">
        <v>117000</v>
      </c>
      <c r="J100" s="41">
        <v>153000</v>
      </c>
      <c r="L100" s="37" t="s">
        <v>101</v>
      </c>
      <c r="M100" s="38" t="s">
        <v>98</v>
      </c>
      <c r="N100" s="39">
        <v>63400</v>
      </c>
      <c r="O100" s="39">
        <v>124000</v>
      </c>
      <c r="P100" s="40">
        <v>0.95583596214511046</v>
      </c>
      <c r="Q100" s="39">
        <v>54800</v>
      </c>
      <c r="R100" s="39">
        <v>86200</v>
      </c>
      <c r="S100" s="39">
        <v>179000</v>
      </c>
      <c r="T100" s="41">
        <v>288000</v>
      </c>
      <c r="V100" s="37" t="s">
        <v>72</v>
      </c>
      <c r="W100" s="38" t="s">
        <v>51</v>
      </c>
      <c r="X100" s="39">
        <v>41400</v>
      </c>
      <c r="Y100" s="39">
        <v>88300</v>
      </c>
      <c r="Z100" s="40">
        <v>1.1328502415458936</v>
      </c>
      <c r="AA100" s="39">
        <v>49500</v>
      </c>
      <c r="AB100" s="39">
        <v>57400</v>
      </c>
      <c r="AC100" s="39">
        <v>133000</v>
      </c>
      <c r="AD100" s="41">
        <v>185000</v>
      </c>
      <c r="AF100" s="37" t="s">
        <v>44</v>
      </c>
      <c r="AG100" s="38" t="s">
        <v>30</v>
      </c>
      <c r="AH100" s="39">
        <v>41400</v>
      </c>
      <c r="AI100" s="39">
        <v>79700</v>
      </c>
      <c r="AJ100" s="40">
        <v>0.9251207729468599</v>
      </c>
      <c r="AK100" s="39">
        <v>40400</v>
      </c>
      <c r="AL100" s="39">
        <v>53500</v>
      </c>
      <c r="AM100" s="39">
        <v>108000</v>
      </c>
      <c r="AN100" s="41">
        <v>186000</v>
      </c>
      <c r="AP100" s="37" t="s">
        <v>114</v>
      </c>
      <c r="AQ100" s="38" t="s">
        <v>107</v>
      </c>
      <c r="AR100" s="39">
        <v>48300</v>
      </c>
      <c r="AS100" s="39">
        <v>96700</v>
      </c>
      <c r="AT100" s="40">
        <v>1.0020703933747412</v>
      </c>
      <c r="AU100" s="39">
        <v>47800</v>
      </c>
      <c r="AV100" s="39">
        <v>66000</v>
      </c>
      <c r="AW100" s="39">
        <v>123000</v>
      </c>
      <c r="AX100" s="41">
        <v>172000</v>
      </c>
    </row>
  </sheetData>
  <phoneticPr fontId="18" type="noConversion"/>
  <conditionalFormatting sqref="D6:D10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10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10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10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10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10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10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D18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E18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18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H18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I18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J18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F18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D26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:E26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:G26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:H26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:I26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J26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:F26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D34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E34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34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4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:I34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:J3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F34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:D42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:E42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:G42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:H42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:I42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8:J42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:F42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:D50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E50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50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6:H50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6:I50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6:J50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6:F50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60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E60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60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60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:I60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:J60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F60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:D68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4:E68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:G68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:H68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4:I68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4:J68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:F68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:D76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:E76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:G76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:H76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2:I76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2:J76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:F7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0:D8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:E84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0:G84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0:H84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0:I84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0:J84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0:F84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:D92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:E92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:G92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8:H92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8:I92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8:J92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8:F92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D100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:E100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:G100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:H100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6:I100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6:J100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6:F100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:N60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:O60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:Q60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6:R60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6:S60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6:T60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:P6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:N68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:O68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:Q68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:R68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4:S68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4:T68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:P68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:N76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2:O76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:Q76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2:R76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2:S76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2:T76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2:P76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:N84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0:O84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:Q84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:R84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0:S84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0:T84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:P84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:N92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8:O92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:Q92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8:R92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8:S92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8:T92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:P92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100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:O10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Q10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:R100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6:S10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6:T100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100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6:X6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6:Y60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6:AA60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6:AB6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6:AC6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6:AD60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6:Z6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4:X68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4:Y68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4:AA68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4:AB68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4:AC68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4:AD68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4:Z68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2:X76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2:Y76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2:AA76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2:AB76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2:AC76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2:AD76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2:Z76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0:X84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0:Y84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0:AA84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0:AB84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0:AC84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80:AD84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0:Z84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8:X92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8:Y92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8:AA92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8:AB92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8:AC92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88:AD92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8:Z92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6:X10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6:Y100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6:AA100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6:AB100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6:AC100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6:AD10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6:Z10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6:AH6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6:AI60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56:AK6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56:AL60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56:AM6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56:AN60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56:AJ60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64:AH68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64:AI68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64:AK68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4:AL68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4:AM68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64:AN68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64:AJ68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72:AH7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72:AI7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2:AK7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72:AL7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2:AM76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72:AN76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72:AJ7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0:AH84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80:AI8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80:AK84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80:AL84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0:AM84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80:AN8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80:AJ84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8:AH9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88:AI92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88:AK92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88:AL9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8:AM92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88:AN92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88:AJ9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96:AH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96:AI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96:AK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96:AL10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6:AM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96:AN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96:AJ10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6:AR6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56:AS6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56:AU6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56:AV6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56:AW6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56:AX6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56:AT6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64:AR6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64:AS6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64:AU6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64:AV6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64:AW6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64:AX6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64:AT6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72:AR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72:AS7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72:AU7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72:AV7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72:AW7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72:AX7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72:AT7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80:AR8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80:AS8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80:AU8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80:AV8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80:AW8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80:AX8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80:AT8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88:AR9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88:AS9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88:AU9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88:AV9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88:AW9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88:AX9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88:AT9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96:AR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96:AS1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96:AU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96:AV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96:AW10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96:AX10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96:AT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3 B96:B1048576 B88:B93 B80:B85 B72:B77 B64:B69 B56:B60 B46:B53 B38:B43 B30:B35 B14:B26 B6:B11">
    <cfRule type="duplicateValues" dxfId="17" priority="5"/>
  </conditionalFormatting>
  <conditionalFormatting sqref="L1:L53 L96:L1048576 L88:L93 L80:L85 L72:L77 L64:L69 L56:L61">
    <cfRule type="duplicateValues" dxfId="16" priority="4"/>
  </conditionalFormatting>
  <conditionalFormatting sqref="V1:V53 V96:V1048576 V88:V93 V80:V85 V72:V77 V64:V69 V56:V61">
    <cfRule type="duplicateValues" dxfId="15" priority="3"/>
  </conditionalFormatting>
  <conditionalFormatting sqref="AF1:AF53 AF96:AF1048576 AF88:AF93 AF80:AF85 AF72:AF77 AF64:AF69 AF56:AF61">
    <cfRule type="duplicateValues" dxfId="14" priority="2"/>
  </conditionalFormatting>
  <conditionalFormatting sqref="AP1:AP53 AP96:AP1048576 AP88:AP93 AP80:AP85 AP72:AP77 AP64:AP69 AP56:AP61">
    <cfRule type="duplicateValues" dxfId="1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T8"/>
  <sheetViews>
    <sheetView zoomScale="125" zoomScaleNormal="125" workbookViewId="0">
      <selection activeCell="K19" sqref="K19"/>
    </sheetView>
  </sheetViews>
  <sheetFormatPr baseColWidth="10" defaultColWidth="12.33203125" defaultRowHeight="13" x14ac:dyDescent="0.15"/>
  <cols>
    <col min="10" max="10" width="12.33203125" customWidth="1"/>
  </cols>
  <sheetData>
    <row r="2" spans="2:20" x14ac:dyDescent="0.15">
      <c r="B2" s="57" t="s">
        <v>264</v>
      </c>
      <c r="C2" s="13"/>
      <c r="D2" s="13"/>
      <c r="E2" s="13"/>
      <c r="F2" s="13"/>
      <c r="G2" s="13"/>
      <c r="H2" s="13"/>
      <c r="I2" s="13"/>
      <c r="J2" s="13"/>
      <c r="L2" s="57" t="s">
        <v>264</v>
      </c>
      <c r="M2" s="62"/>
      <c r="N2" s="62"/>
      <c r="O2" s="62"/>
      <c r="P2" s="62"/>
      <c r="Q2" s="62"/>
      <c r="R2" s="62"/>
      <c r="S2" s="62"/>
      <c r="T2" s="62"/>
    </row>
    <row r="3" spans="2:20" x14ac:dyDescent="0.15">
      <c r="B3" s="57" t="s">
        <v>0</v>
      </c>
      <c r="C3" s="57" t="s">
        <v>1</v>
      </c>
      <c r="D3" s="58" t="s">
        <v>2</v>
      </c>
      <c r="E3" s="57" t="s">
        <v>3</v>
      </c>
      <c r="F3" s="59" t="s">
        <v>263</v>
      </c>
      <c r="G3" s="57" t="s">
        <v>4</v>
      </c>
      <c r="H3" s="57" t="s">
        <v>5</v>
      </c>
      <c r="I3" s="57" t="s">
        <v>6</v>
      </c>
      <c r="J3" s="57" t="s">
        <v>7</v>
      </c>
      <c r="L3" s="57" t="s">
        <v>0</v>
      </c>
      <c r="M3" s="57" t="s">
        <v>1</v>
      </c>
      <c r="N3" s="57" t="s">
        <v>2</v>
      </c>
      <c r="O3" s="58" t="s">
        <v>3</v>
      </c>
      <c r="P3" s="59" t="s">
        <v>263</v>
      </c>
      <c r="Q3" s="57" t="s">
        <v>4</v>
      </c>
      <c r="R3" s="57" t="s">
        <v>5</v>
      </c>
      <c r="S3" s="57" t="s">
        <v>6</v>
      </c>
      <c r="T3" s="57" t="s">
        <v>7</v>
      </c>
    </row>
    <row r="4" spans="2:20" x14ac:dyDescent="0.15">
      <c r="B4" s="53" t="s">
        <v>257</v>
      </c>
      <c r="C4" s="53" t="s">
        <v>107</v>
      </c>
      <c r="D4" s="54">
        <v>34800</v>
      </c>
      <c r="E4" s="54">
        <v>60600</v>
      </c>
      <c r="F4" s="60">
        <v>0.74137931034482762</v>
      </c>
      <c r="G4" s="54">
        <v>34300</v>
      </c>
      <c r="H4" s="54">
        <v>46500</v>
      </c>
      <c r="I4" s="54">
        <v>72000</v>
      </c>
      <c r="J4" s="54">
        <v>91300</v>
      </c>
      <c r="L4" s="53" t="s">
        <v>262</v>
      </c>
      <c r="M4" s="53" t="s">
        <v>107</v>
      </c>
      <c r="N4" s="54">
        <v>35300</v>
      </c>
      <c r="O4" s="54">
        <v>43900</v>
      </c>
      <c r="P4" s="60">
        <v>0.24362606232294617</v>
      </c>
      <c r="Q4" s="54">
        <v>27000</v>
      </c>
      <c r="R4" s="54">
        <v>32200</v>
      </c>
      <c r="S4" s="54">
        <v>60900</v>
      </c>
      <c r="T4" s="54">
        <v>87600</v>
      </c>
    </row>
    <row r="5" spans="2:20" x14ac:dyDescent="0.15">
      <c r="B5" s="55" t="s">
        <v>262</v>
      </c>
      <c r="C5" s="55" t="s">
        <v>107</v>
      </c>
      <c r="D5" s="56">
        <v>35300</v>
      </c>
      <c r="E5" s="56">
        <v>43900</v>
      </c>
      <c r="F5" s="61">
        <v>0.24362606232294617</v>
      </c>
      <c r="G5" s="56">
        <v>27000</v>
      </c>
      <c r="H5" s="56">
        <v>32200</v>
      </c>
      <c r="I5" s="56">
        <v>60900</v>
      </c>
      <c r="J5" s="56">
        <v>87600</v>
      </c>
      <c r="L5" s="55" t="s">
        <v>261</v>
      </c>
      <c r="M5" s="55" t="s">
        <v>107</v>
      </c>
      <c r="N5" s="56">
        <v>37900</v>
      </c>
      <c r="O5" s="56">
        <v>50600</v>
      </c>
      <c r="P5" s="61">
        <v>0.33509234828496043</v>
      </c>
      <c r="Q5" s="56">
        <v>22600</v>
      </c>
      <c r="R5" s="56">
        <v>31800</v>
      </c>
      <c r="S5" s="56">
        <v>78500</v>
      </c>
      <c r="T5" s="56">
        <v>98900</v>
      </c>
    </row>
    <row r="6" spans="2:20" x14ac:dyDescent="0.15">
      <c r="B6" s="53" t="s">
        <v>256</v>
      </c>
      <c r="C6" s="53" t="s">
        <v>107</v>
      </c>
      <c r="D6" s="54">
        <v>35800</v>
      </c>
      <c r="E6" s="54">
        <v>60600</v>
      </c>
      <c r="F6" s="60">
        <v>0.69273743016759781</v>
      </c>
      <c r="G6" s="54">
        <v>35500</v>
      </c>
      <c r="H6" s="54">
        <v>46800</v>
      </c>
      <c r="I6" s="54">
        <v>81800</v>
      </c>
      <c r="J6" s="54">
        <v>102000</v>
      </c>
      <c r="L6" s="53" t="s">
        <v>260</v>
      </c>
      <c r="M6" s="53" t="s">
        <v>107</v>
      </c>
      <c r="N6" s="54">
        <v>41900</v>
      </c>
      <c r="O6" s="54">
        <v>56500</v>
      </c>
      <c r="P6" s="60">
        <v>0.34844868735083534</v>
      </c>
      <c r="Q6" s="54">
        <v>30700</v>
      </c>
      <c r="R6" s="54">
        <v>39700</v>
      </c>
      <c r="S6" s="54">
        <v>78400</v>
      </c>
      <c r="T6" s="54">
        <v>116000</v>
      </c>
    </row>
    <row r="7" spans="2:20" x14ac:dyDescent="0.15">
      <c r="B7" s="55" t="s">
        <v>236</v>
      </c>
      <c r="C7" s="55" t="s">
        <v>107</v>
      </c>
      <c r="D7" s="56">
        <v>36100</v>
      </c>
      <c r="E7" s="56">
        <v>69500</v>
      </c>
      <c r="F7" s="61">
        <v>0.92520775623268703</v>
      </c>
      <c r="G7" s="56">
        <v>33300</v>
      </c>
      <c r="H7" s="56">
        <v>46900</v>
      </c>
      <c r="I7" s="56">
        <v>102000</v>
      </c>
      <c r="J7" s="56">
        <v>134000</v>
      </c>
      <c r="L7" s="55" t="s">
        <v>259</v>
      </c>
      <c r="M7" s="55" t="s">
        <v>107</v>
      </c>
      <c r="N7" s="56">
        <v>40400</v>
      </c>
      <c r="O7" s="56">
        <v>58200</v>
      </c>
      <c r="P7" s="61">
        <v>0.4405940594059406</v>
      </c>
      <c r="Q7" s="56">
        <v>25600</v>
      </c>
      <c r="R7" s="56">
        <v>46000</v>
      </c>
      <c r="S7" s="56">
        <v>84600</v>
      </c>
      <c r="T7" s="56">
        <v>117000</v>
      </c>
    </row>
    <row r="8" spans="2:20" x14ac:dyDescent="0.15">
      <c r="B8" s="53" t="s">
        <v>244</v>
      </c>
      <c r="C8" s="53" t="s">
        <v>107</v>
      </c>
      <c r="D8" s="54">
        <v>36900</v>
      </c>
      <c r="E8" s="54">
        <v>66600</v>
      </c>
      <c r="F8" s="60">
        <v>0.80487804878048785</v>
      </c>
      <c r="G8" s="54">
        <v>39000</v>
      </c>
      <c r="H8" s="54">
        <v>49500</v>
      </c>
      <c r="I8" s="54">
        <v>94400</v>
      </c>
      <c r="J8" s="54">
        <v>133000</v>
      </c>
      <c r="L8" s="53" t="s">
        <v>258</v>
      </c>
      <c r="M8" s="53" t="s">
        <v>107</v>
      </c>
      <c r="N8" s="54">
        <v>37700</v>
      </c>
      <c r="O8" s="54">
        <v>59200</v>
      </c>
      <c r="P8" s="60">
        <v>0.57029177718832891</v>
      </c>
      <c r="Q8" s="54">
        <v>32200</v>
      </c>
      <c r="R8" s="54">
        <v>40500</v>
      </c>
      <c r="S8" s="54">
        <v>73900</v>
      </c>
      <c r="T8" s="54">
        <v>96200</v>
      </c>
    </row>
  </sheetData>
  <conditionalFormatting sqref="D4:D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8">
    <cfRule type="duplicateValues" dxfId="12" priority="10"/>
  </conditionalFormatting>
  <conditionalFormatting sqref="N4:N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T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8">
    <cfRule type="duplicateValues" dxfId="11" priority="2"/>
  </conditionalFormatting>
  <conditionalFormatting sqref="B2">
    <cfRule type="duplicateValues" dxfId="1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9"/>
  <sheetViews>
    <sheetView zoomScale="130" zoomScaleNormal="130" workbookViewId="0">
      <selection activeCell="B11" sqref="B11"/>
    </sheetView>
  </sheetViews>
  <sheetFormatPr baseColWidth="10" defaultColWidth="8.6640625" defaultRowHeight="13" x14ac:dyDescent="0.15"/>
  <cols>
    <col min="1" max="1" width="12.83203125" style="11" bestFit="1" customWidth="1"/>
    <col min="2" max="3" width="25.33203125" style="9" customWidth="1"/>
    <col min="4" max="4" width="25.33203125" style="10" customWidth="1"/>
    <col min="5" max="16384" width="8.6640625" style="11"/>
  </cols>
  <sheetData>
    <row r="3" spans="1:4" s="7" customFormat="1" ht="42" x14ac:dyDescent="0.15">
      <c r="A3" s="4" t="s">
        <v>268</v>
      </c>
      <c r="B3" s="5" t="s">
        <v>270</v>
      </c>
      <c r="C3" s="5" t="s">
        <v>271</v>
      </c>
      <c r="D3" s="6" t="s">
        <v>272</v>
      </c>
    </row>
    <row r="4" spans="1:4" x14ac:dyDescent="0.15">
      <c r="A4" s="8" t="s">
        <v>9</v>
      </c>
      <c r="B4" s="9">
        <v>59057.894736842107</v>
      </c>
      <c r="C4" s="9">
        <v>103842.10526315789</v>
      </c>
      <c r="D4" s="10">
        <v>0.7592675145118456</v>
      </c>
    </row>
    <row r="5" spans="1:4" x14ac:dyDescent="0.15">
      <c r="A5" s="8" t="s">
        <v>98</v>
      </c>
      <c r="B5" s="9">
        <v>60475</v>
      </c>
      <c r="C5" s="9">
        <v>120125</v>
      </c>
      <c r="D5" s="10">
        <v>0.98794868745328213</v>
      </c>
    </row>
    <row r="6" spans="1:4" x14ac:dyDescent="0.15">
      <c r="A6" s="8" t="s">
        <v>51</v>
      </c>
      <c r="B6" s="9">
        <v>45746.808510638301</v>
      </c>
      <c r="C6" s="9">
        <v>89378.723404255317</v>
      </c>
      <c r="D6" s="10">
        <v>0.94976908904989399</v>
      </c>
    </row>
    <row r="7" spans="1:4" x14ac:dyDescent="0.15">
      <c r="A7" s="8" t="s">
        <v>30</v>
      </c>
      <c r="B7" s="9">
        <v>45715</v>
      </c>
      <c r="C7" s="9">
        <v>84685</v>
      </c>
      <c r="D7" s="10">
        <v>0.85388008246009905</v>
      </c>
    </row>
    <row r="8" spans="1:4" x14ac:dyDescent="0.15">
      <c r="A8" s="8" t="s">
        <v>107</v>
      </c>
      <c r="B8" s="9">
        <v>44126.285714285717</v>
      </c>
      <c r="C8" s="9">
        <v>78567.428571428565</v>
      </c>
      <c r="D8" s="10">
        <v>0.77758448798960234</v>
      </c>
    </row>
    <row r="9" spans="1:4" x14ac:dyDescent="0.15">
      <c r="A9" s="8" t="s">
        <v>269</v>
      </c>
      <c r="B9" s="9">
        <v>46068.401486988849</v>
      </c>
      <c r="C9" s="9">
        <v>83932.342007434941</v>
      </c>
      <c r="D9" s="10">
        <v>0.81830374166572006</v>
      </c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10"/>
  <sheetViews>
    <sheetView zoomScale="130" zoomScaleNormal="130" workbookViewId="0">
      <selection activeCell="H5" sqref="H5"/>
    </sheetView>
  </sheetViews>
  <sheetFormatPr baseColWidth="10" defaultColWidth="8.6640625" defaultRowHeight="13" x14ac:dyDescent="0.15"/>
  <cols>
    <col min="1" max="1" width="3.1640625" style="24" customWidth="1"/>
    <col min="2" max="5" width="16.1640625" style="24" customWidth="1"/>
    <col min="6" max="16384" width="8.6640625" style="24"/>
  </cols>
  <sheetData>
    <row r="2" spans="2:5" s="26" customFormat="1" x14ac:dyDescent="0.15">
      <c r="B2" s="3" t="s">
        <v>273</v>
      </c>
    </row>
    <row r="4" spans="2:5" s="20" customFormat="1" ht="56" x14ac:dyDescent="0.15">
      <c r="B4" s="12" t="s">
        <v>268</v>
      </c>
      <c r="C4" s="12" t="s">
        <v>270</v>
      </c>
      <c r="D4" s="12" t="s">
        <v>271</v>
      </c>
      <c r="E4" s="12" t="s">
        <v>272</v>
      </c>
    </row>
    <row r="5" spans="2:5" x14ac:dyDescent="0.15">
      <c r="B5" s="21" t="s">
        <v>9</v>
      </c>
      <c r="C5" s="22">
        <v>59057.894736842107</v>
      </c>
      <c r="D5" s="22">
        <v>103842.10526315789</v>
      </c>
      <c r="E5" s="23">
        <v>0.7592675145118456</v>
      </c>
    </row>
    <row r="6" spans="2:5" x14ac:dyDescent="0.15">
      <c r="B6" s="21" t="s">
        <v>98</v>
      </c>
      <c r="C6" s="22">
        <v>60475</v>
      </c>
      <c r="D6" s="22">
        <v>120125</v>
      </c>
      <c r="E6" s="23">
        <v>0.98794868745328213</v>
      </c>
    </row>
    <row r="7" spans="2:5" x14ac:dyDescent="0.15">
      <c r="B7" s="21" t="s">
        <v>51</v>
      </c>
      <c r="C7" s="22">
        <v>45746.808510638301</v>
      </c>
      <c r="D7" s="22">
        <v>89378.723404255317</v>
      </c>
      <c r="E7" s="23">
        <v>0.94976908904989399</v>
      </c>
    </row>
    <row r="8" spans="2:5" x14ac:dyDescent="0.15">
      <c r="B8" s="21" t="s">
        <v>30</v>
      </c>
      <c r="C8" s="22">
        <v>45715</v>
      </c>
      <c r="D8" s="22">
        <v>84685</v>
      </c>
      <c r="E8" s="23">
        <v>0.85388008246009905</v>
      </c>
    </row>
    <row r="9" spans="2:5" x14ac:dyDescent="0.15">
      <c r="B9" s="21" t="s">
        <v>107</v>
      </c>
      <c r="C9" s="22">
        <v>44126.285714285717</v>
      </c>
      <c r="D9" s="22">
        <v>78567.428571428565</v>
      </c>
      <c r="E9" s="23">
        <v>0.77758448798960234</v>
      </c>
    </row>
    <row r="10" spans="2:5" s="25" customFormat="1" x14ac:dyDescent="0.15">
      <c r="B10" s="14" t="s">
        <v>269</v>
      </c>
      <c r="C10" s="15">
        <v>46068.401486988849</v>
      </c>
      <c r="D10" s="15">
        <v>83932.342007434941</v>
      </c>
      <c r="E10" s="16">
        <v>0.81830374166572006</v>
      </c>
    </row>
  </sheetData>
  <conditionalFormatting sqref="C5:C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Analyses 1&amp;2</vt:lpstr>
      <vt:lpstr>Sheet4</vt:lpstr>
      <vt:lpstr>Pivot</vt:lpstr>
      <vt:lpstr>Analysis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2021-08-11T21:04:55Z</dcterms:created>
  <dcterms:modified xsi:type="dcterms:W3CDTF">2021-08-12T13:59:20Z</dcterms:modified>
</cp:coreProperties>
</file>