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final_evals/increase_malicious/"/>
    </mc:Choice>
  </mc:AlternateContent>
  <xr:revisionPtr revIDLastSave="151" documentId="8_{D5DF32C5-5D37-4D4D-BB2A-782A7F2579DE}" xr6:coauthVersionLast="47" xr6:coauthVersionMax="47" xr10:uidLastSave="{8FE41172-91FD-46A9-BEE0-4B8B0B47D4B7}"/>
  <bookViews>
    <workbookView xWindow="-120" yWindow="-120" windowWidth="29040" windowHeight="16440" xr2:uid="{DC837C66-6D80-4C99-A677-917E7D8CE5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1" l="1"/>
  <c r="J18" i="1"/>
  <c r="J19" i="1" s="1"/>
  <c r="I18" i="1"/>
  <c r="D18" i="1"/>
  <c r="D19" i="1" s="1"/>
  <c r="B18" i="1"/>
  <c r="B19" i="1" s="1"/>
  <c r="K17" i="1"/>
  <c r="K18" i="1" s="1"/>
  <c r="K19" i="1" s="1"/>
  <c r="J17" i="1"/>
  <c r="I17" i="1"/>
  <c r="H17" i="1"/>
  <c r="H18" i="1" s="1"/>
  <c r="H19" i="1" s="1"/>
  <c r="G17" i="1"/>
  <c r="G18" i="1" s="1"/>
  <c r="G19" i="1" s="1"/>
  <c r="F17" i="1"/>
  <c r="F18" i="1" s="1"/>
  <c r="F19" i="1" s="1"/>
  <c r="E17" i="1"/>
  <c r="E18" i="1" s="1"/>
  <c r="E19" i="1" s="1"/>
  <c r="D17" i="1"/>
  <c r="C17" i="1"/>
  <c r="C18" i="1" s="1"/>
  <c r="C19" i="1" s="1"/>
  <c r="B17" i="1"/>
  <c r="B9" i="1"/>
  <c r="C9" i="1"/>
  <c r="D9" i="1"/>
  <c r="E9" i="1"/>
  <c r="F9" i="1"/>
  <c r="G9" i="1"/>
  <c r="H9" i="1"/>
  <c r="I9" i="1"/>
  <c r="J9" i="1"/>
  <c r="K9" i="1"/>
  <c r="C8" i="1"/>
  <c r="D8" i="1"/>
  <c r="E8" i="1"/>
  <c r="F8" i="1"/>
  <c r="G8" i="1"/>
  <c r="H8" i="1"/>
  <c r="I8" i="1"/>
  <c r="J8" i="1"/>
  <c r="K8" i="1"/>
  <c r="C7" i="1"/>
  <c r="D7" i="1"/>
  <c r="E7" i="1"/>
  <c r="F7" i="1"/>
  <c r="G7" i="1"/>
  <c r="H7" i="1"/>
  <c r="I7" i="1"/>
  <c r="J7" i="1"/>
  <c r="K7" i="1"/>
  <c r="B8" i="1"/>
  <c r="B7" i="1"/>
  <c r="N15" i="1"/>
  <c r="N13" i="1"/>
  <c r="N5" i="1"/>
  <c r="N3" i="1"/>
  <c r="M9" i="1" l="1"/>
  <c r="M18" i="1"/>
</calcChain>
</file>

<file path=xl/sharedStrings.xml><?xml version="1.0" encoding="utf-8"?>
<sst xmlns="http://schemas.openxmlformats.org/spreadsheetml/2006/main" count="14" uniqueCount="9">
  <si>
    <t>Static</t>
  </si>
  <si>
    <t>Equation</t>
  </si>
  <si>
    <t>Accuracy</t>
  </si>
  <si>
    <t>Time</t>
  </si>
  <si>
    <t>Change from 0-90</t>
  </si>
  <si>
    <t>STD Error</t>
  </si>
  <si>
    <t>T-Score</t>
  </si>
  <si>
    <t>P-Score</t>
  </si>
  <si>
    <t>Average P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</si>
</sst>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12" xfId="0" applyNumberForma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93A3-BD5C-4846-85E3-4BE0470DAEE5}">
  <dimension ref="A1:N19"/>
  <sheetViews>
    <sheetView tabSelected="1" workbookViewId="0">
      <selection activeCell="N21" sqref="N21"/>
    </sheetView>
  </sheetViews>
  <sheetFormatPr defaultRowHeight="15" x14ac:dyDescent="0.25"/>
  <cols>
    <col min="1" max="1" width="18.7109375" style="5" customWidth="1"/>
    <col min="2" max="2" width="18.140625" style="5" customWidth="1"/>
    <col min="3" max="3" width="11.28515625" style="5" customWidth="1"/>
    <col min="4" max="4" width="10.7109375" style="5" customWidth="1"/>
    <col min="5" max="5" width="9.140625" style="5" customWidth="1"/>
    <col min="6" max="11" width="9.5703125" style="5" bestFit="1" customWidth="1"/>
    <col min="12" max="12" width="9.140625" style="5"/>
    <col min="13" max="13" width="23.85546875" style="5" customWidth="1"/>
    <col min="14" max="14" width="46.140625" style="5" customWidth="1"/>
    <col min="15" max="16384" width="9.140625" style="5"/>
  </cols>
  <sheetData>
    <row r="1" spans="1:14" x14ac:dyDescent="0.25">
      <c r="A1" s="8"/>
      <c r="B1" s="9" t="s">
        <v>2</v>
      </c>
      <c r="C1" s="10"/>
      <c r="D1" s="10"/>
      <c r="E1" s="10"/>
      <c r="F1" s="10"/>
      <c r="G1" s="10"/>
      <c r="H1" s="10"/>
      <c r="I1" s="10"/>
      <c r="J1" s="10"/>
      <c r="K1" s="11"/>
      <c r="L1" s="7"/>
      <c r="M1" s="5" t="s">
        <v>8</v>
      </c>
      <c r="N1" s="12" t="s">
        <v>4</v>
      </c>
    </row>
    <row r="2" spans="1:14" x14ac:dyDescent="0.25">
      <c r="A2" s="13"/>
      <c r="B2" s="14">
        <v>0</v>
      </c>
      <c r="C2" s="1">
        <v>10</v>
      </c>
      <c r="D2" s="1">
        <v>20</v>
      </c>
      <c r="E2" s="1">
        <v>30</v>
      </c>
      <c r="F2" s="1">
        <v>40</v>
      </c>
      <c r="G2" s="1">
        <v>50</v>
      </c>
      <c r="H2" s="1">
        <v>60</v>
      </c>
      <c r="I2" s="1">
        <v>70</v>
      </c>
      <c r="J2" s="1">
        <v>80</v>
      </c>
      <c r="K2" s="2">
        <v>90</v>
      </c>
      <c r="L2" s="7"/>
    </row>
    <row r="3" spans="1:14" x14ac:dyDescent="0.25">
      <c r="A3" s="15" t="s">
        <v>0</v>
      </c>
      <c r="B3" s="3">
        <v>0.98699999999999954</v>
      </c>
      <c r="C3" s="3">
        <v>0.96382716049382666</v>
      </c>
      <c r="D3" s="3">
        <v>0.9599999999999993</v>
      </c>
      <c r="E3" s="3">
        <v>0.95253968253968235</v>
      </c>
      <c r="F3" s="3">
        <v>0.95648148148148093</v>
      </c>
      <c r="G3" s="3">
        <v>0.9426666666666661</v>
      </c>
      <c r="H3" s="3">
        <v>0.93999999999999928</v>
      </c>
      <c r="I3" s="3">
        <v>0.90666666666666595</v>
      </c>
      <c r="J3" s="3">
        <v>0.89333333333333287</v>
      </c>
      <c r="K3" s="4">
        <v>0.85555555555555496</v>
      </c>
      <c r="L3" s="7"/>
      <c r="N3" s="5">
        <f>B3-K3</f>
        <v>0.13144444444444459</v>
      </c>
    </row>
    <row r="4" spans="1:14" x14ac:dyDescent="0.25">
      <c r="A4" s="16"/>
      <c r="B4" s="1">
        <v>4.5072719782447857E-3</v>
      </c>
      <c r="C4" s="1">
        <v>9.3126035385906782E-3</v>
      </c>
      <c r="D4" s="1">
        <v>6.4083172122216051E-3</v>
      </c>
      <c r="E4" s="1">
        <v>7.2334060741309483E-3</v>
      </c>
      <c r="F4" s="1">
        <v>1.0842079055709908E-2</v>
      </c>
      <c r="G4" s="1">
        <v>1.3283858827531756E-2</v>
      </c>
      <c r="H4" s="1">
        <v>9.2777592962039798E-3</v>
      </c>
      <c r="I4" s="1">
        <v>2.1009429517217623E-2</v>
      </c>
      <c r="J4" s="1">
        <v>1.8481444370184546E-2</v>
      </c>
      <c r="K4" s="2">
        <v>3.5136418446315307E-2</v>
      </c>
      <c r="L4" s="7"/>
    </row>
    <row r="5" spans="1:14" x14ac:dyDescent="0.25">
      <c r="A5" s="15" t="s">
        <v>1</v>
      </c>
      <c r="B5" s="3">
        <v>0.99244444444444402</v>
      </c>
      <c r="C5" s="3">
        <v>0.97864197530864172</v>
      </c>
      <c r="D5" s="3">
        <v>0.96597222222222157</v>
      </c>
      <c r="E5" s="3">
        <v>0.95428571428571396</v>
      </c>
      <c r="F5" s="3">
        <v>0.96407407407407375</v>
      </c>
      <c r="G5" s="3">
        <v>0.95044444444444398</v>
      </c>
      <c r="H5" s="3">
        <v>0.93499999999999939</v>
      </c>
      <c r="I5" s="3">
        <v>0.93333333333333302</v>
      </c>
      <c r="J5" s="3">
        <v>0.90666666666666607</v>
      </c>
      <c r="K5" s="4">
        <v>0.84555555555555517</v>
      </c>
      <c r="L5" s="7"/>
      <c r="N5" s="5">
        <f t="shared" ref="N5" si="0">B5-K5</f>
        <v>0.14688888888888885</v>
      </c>
    </row>
    <row r="6" spans="1:14" x14ac:dyDescent="0.25">
      <c r="A6" s="25"/>
      <c r="B6" s="6">
        <v>3.9821274239156676E-3</v>
      </c>
      <c r="C6" s="6">
        <v>6.8626874615738236E-3</v>
      </c>
      <c r="D6" s="6">
        <v>7.8635591441957899E-3</v>
      </c>
      <c r="E6" s="6">
        <v>9.7503911109328573E-3</v>
      </c>
      <c r="F6" s="6">
        <v>9.4909289352012195E-3</v>
      </c>
      <c r="G6" s="6">
        <v>6.6295261734116671E-3</v>
      </c>
      <c r="H6" s="6">
        <v>1.7577966629754457E-2</v>
      </c>
      <c r="I6" s="6">
        <v>1.7017344138382941E-2</v>
      </c>
      <c r="J6" s="6">
        <v>1.194408555303504E-2</v>
      </c>
      <c r="K6" s="24">
        <v>4.2049679939214796E-2</v>
      </c>
      <c r="L6" s="7"/>
    </row>
    <row r="7" spans="1:14" x14ac:dyDescent="0.25">
      <c r="A7" s="17" t="s">
        <v>5</v>
      </c>
      <c r="B7" s="8">
        <f>SQRT((B4/10)+(B6/10))</f>
        <v>2.9136573927214665E-2</v>
      </c>
      <c r="C7" s="3">
        <f t="shared" ref="C7:K7" si="1">SQRT((C4/10)+(C6/10))</f>
        <v>4.0218516879870776E-2</v>
      </c>
      <c r="D7" s="3">
        <f t="shared" si="1"/>
        <v>3.7778137005968666E-2</v>
      </c>
      <c r="E7" s="3">
        <f t="shared" si="1"/>
        <v>4.1211402772853782E-2</v>
      </c>
      <c r="F7" s="3">
        <f t="shared" si="1"/>
        <v>4.5092136776727632E-2</v>
      </c>
      <c r="G7" s="3">
        <f t="shared" si="1"/>
        <v>4.462441596362178E-2</v>
      </c>
      <c r="H7" s="3">
        <f t="shared" si="1"/>
        <v>5.1822510481409949E-2</v>
      </c>
      <c r="I7" s="3">
        <f t="shared" si="1"/>
        <v>6.1665852508175516E-2</v>
      </c>
      <c r="J7" s="3">
        <f t="shared" si="1"/>
        <v>5.5159341840906317E-2</v>
      </c>
      <c r="K7" s="4">
        <f t="shared" si="1"/>
        <v>8.7855619277044592E-2</v>
      </c>
      <c r="L7" s="7"/>
    </row>
    <row r="8" spans="1:14" x14ac:dyDescent="0.25">
      <c r="A8" s="17" t="s">
        <v>6</v>
      </c>
      <c r="B8" s="8">
        <f>(B5-B3)/B7</f>
        <v>0.18685945911297266</v>
      </c>
      <c r="C8" s="3">
        <f t="shared" ref="C8:K8" si="2">(C5-C3)/C7</f>
        <v>0.36835805902703039</v>
      </c>
      <c r="D8" s="3">
        <f t="shared" si="2"/>
        <v>0.15808673205030466</v>
      </c>
      <c r="E8" s="3">
        <f t="shared" si="2"/>
        <v>4.2367685362598939E-2</v>
      </c>
      <c r="F8" s="3">
        <f t="shared" si="2"/>
        <v>0.16837952546332663</v>
      </c>
      <c r="G8" s="3">
        <f t="shared" si="2"/>
        <v>0.17429422009956158</v>
      </c>
      <c r="H8" s="3">
        <f t="shared" si="2"/>
        <v>-9.6483168290226323E-2</v>
      </c>
      <c r="I8" s="3">
        <f t="shared" si="2"/>
        <v>0.43243814172733047</v>
      </c>
      <c r="J8" s="3">
        <f t="shared" si="2"/>
        <v>0.24172393810988443</v>
      </c>
      <c r="K8" s="4">
        <f t="shared" si="2"/>
        <v>-0.11382311208194559</v>
      </c>
      <c r="L8" s="7"/>
    </row>
    <row r="9" spans="1:14" x14ac:dyDescent="0.25">
      <c r="A9" s="17" t="s">
        <v>7</v>
      </c>
      <c r="B9" s="17">
        <f>_xlfn.T.DIST(B8, 18, TRUE)</f>
        <v>0.57306959818047842</v>
      </c>
      <c r="C9" s="18">
        <f t="shared" ref="C9:K9" si="3">_xlfn.T.DIST(C8, 18, TRUE)</f>
        <v>0.64154863902625525</v>
      </c>
      <c r="D9" s="18">
        <f t="shared" si="3"/>
        <v>0.56192577091241458</v>
      </c>
      <c r="E9" s="18">
        <f t="shared" si="3"/>
        <v>0.51666398641635158</v>
      </c>
      <c r="F9" s="18">
        <f t="shared" si="3"/>
        <v>0.56591886703380945</v>
      </c>
      <c r="G9" s="18">
        <f t="shared" si="3"/>
        <v>0.56821020769660102</v>
      </c>
      <c r="H9" s="18">
        <f t="shared" si="3"/>
        <v>0.46210148615726082</v>
      </c>
      <c r="I9" s="18">
        <f t="shared" si="3"/>
        <v>0.66472028664971994</v>
      </c>
      <c r="J9" s="18">
        <f t="shared" si="3"/>
        <v>0.59413676280516037</v>
      </c>
      <c r="K9" s="19">
        <f t="shared" si="3"/>
        <v>0.45531898838727447</v>
      </c>
      <c r="L9" s="7"/>
      <c r="M9" s="5">
        <f>AVERAGE(B9:K9)</f>
        <v>0.56036145932653247</v>
      </c>
    </row>
    <row r="10" spans="1:14" x14ac:dyDescent="0.25">
      <c r="L10" s="20"/>
    </row>
    <row r="11" spans="1:14" x14ac:dyDescent="0.25">
      <c r="A11" s="6"/>
      <c r="B11" s="21" t="s">
        <v>3</v>
      </c>
      <c r="C11" s="22"/>
      <c r="D11" s="22"/>
      <c r="E11" s="22"/>
      <c r="F11" s="22"/>
      <c r="G11" s="22"/>
      <c r="H11" s="22"/>
      <c r="I11" s="22"/>
      <c r="J11" s="22"/>
      <c r="K11" s="23"/>
      <c r="L11" s="7"/>
    </row>
    <row r="12" spans="1:14" x14ac:dyDescent="0.25">
      <c r="A12" s="13"/>
      <c r="B12" s="14">
        <v>0</v>
      </c>
      <c r="C12" s="1">
        <v>10</v>
      </c>
      <c r="D12" s="1">
        <v>20</v>
      </c>
      <c r="E12" s="1">
        <v>30</v>
      </c>
      <c r="F12" s="1">
        <v>40</v>
      </c>
      <c r="G12" s="1">
        <v>50</v>
      </c>
      <c r="H12" s="1">
        <v>60</v>
      </c>
      <c r="I12" s="1">
        <v>70</v>
      </c>
      <c r="J12" s="1">
        <v>80</v>
      </c>
      <c r="K12" s="2">
        <v>90</v>
      </c>
      <c r="L12" s="6"/>
    </row>
    <row r="13" spans="1:14" x14ac:dyDescent="0.25">
      <c r="A13" s="15" t="s">
        <v>0</v>
      </c>
      <c r="B13" s="3">
        <v>4.4815759259999997</v>
      </c>
      <c r="C13" s="3">
        <v>4.5618683127571966</v>
      </c>
      <c r="D13" s="3">
        <v>4.6138287037037014</v>
      </c>
      <c r="E13" s="3">
        <v>4.6674708994708958</v>
      </c>
      <c r="F13" s="3">
        <v>4.7294351851851815</v>
      </c>
      <c r="G13" s="3">
        <v>4.8137999999999952</v>
      </c>
      <c r="H13" s="3">
        <v>4.8667731481481429</v>
      </c>
      <c r="I13" s="3">
        <v>4.9267962962962919</v>
      </c>
      <c r="J13" s="3">
        <v>4.982055555555549</v>
      </c>
      <c r="K13" s="4">
        <v>5.0159999999999947</v>
      </c>
      <c r="L13" s="6"/>
      <c r="N13" s="5">
        <f>K13-B13</f>
        <v>0.53442407399999503</v>
      </c>
    </row>
    <row r="14" spans="1:14" x14ac:dyDescent="0.25">
      <c r="A14" s="16"/>
      <c r="B14" s="1">
        <v>3.223598469447881E-2</v>
      </c>
      <c r="C14" s="1">
        <v>3.7136091439835345E-2</v>
      </c>
      <c r="D14" s="1">
        <v>3.5119607368958784E-2</v>
      </c>
      <c r="E14" s="1">
        <v>2.953278506322108E-2</v>
      </c>
      <c r="F14" s="1">
        <v>3.2543434065320585E-2</v>
      </c>
      <c r="G14" s="1">
        <v>2.4729484144827618E-2</v>
      </c>
      <c r="H14" s="1">
        <v>2.8762981817566185E-2</v>
      </c>
      <c r="I14" s="1">
        <v>3.6220531699969603E-2</v>
      </c>
      <c r="J14" s="1">
        <v>3.8801950637388102E-2</v>
      </c>
      <c r="K14" s="2">
        <v>1.7553063669928461E-2</v>
      </c>
      <c r="L14" s="6"/>
    </row>
    <row r="15" spans="1:14" x14ac:dyDescent="0.25">
      <c r="A15" s="15" t="s">
        <v>1</v>
      </c>
      <c r="B15" s="3">
        <v>4.5316999999999918</v>
      </c>
      <c r="C15" s="3">
        <v>4.5788888888888852</v>
      </c>
      <c r="D15" s="3">
        <v>4.6894074074074039</v>
      </c>
      <c r="E15" s="3">
        <v>4.7393492063492033</v>
      </c>
      <c r="F15" s="3">
        <v>4.7914907407407359</v>
      </c>
      <c r="G15" s="3">
        <v>4.8537740740740691</v>
      </c>
      <c r="H15" s="3">
        <v>4.9085138888888853</v>
      </c>
      <c r="I15" s="3">
        <v>4.9845308641975263</v>
      </c>
      <c r="J15" s="3">
        <v>5.0345833333333285</v>
      </c>
      <c r="K15" s="4">
        <v>5.1282592592592549</v>
      </c>
      <c r="L15" s="6"/>
      <c r="N15" s="5">
        <f>K15-B15</f>
        <v>0.59655925925926301</v>
      </c>
    </row>
    <row r="16" spans="1:14" x14ac:dyDescent="0.25">
      <c r="A16" s="25"/>
      <c r="B16" s="6">
        <v>2.4973648358427764E-2</v>
      </c>
      <c r="C16" s="6">
        <v>2.8724427228504323E-2</v>
      </c>
      <c r="D16" s="6">
        <v>3.2030954309679775E-2</v>
      </c>
      <c r="E16" s="6">
        <v>3.2038980508657208E-2</v>
      </c>
      <c r="F16" s="6">
        <v>2.9428415034763275E-2</v>
      </c>
      <c r="G16" s="6">
        <v>3.8462496653674356E-2</v>
      </c>
      <c r="H16" s="6">
        <v>2.6173262156643239E-2</v>
      </c>
      <c r="I16" s="6">
        <v>3.0085262728002639E-2</v>
      </c>
      <c r="J16" s="6">
        <v>4.0826794872311716E-2</v>
      </c>
      <c r="K16" s="24">
        <v>7.1119587543502144E-2</v>
      </c>
      <c r="L16" s="6"/>
    </row>
    <row r="17" spans="1:13" x14ac:dyDescent="0.25">
      <c r="A17" s="17" t="s">
        <v>5</v>
      </c>
      <c r="B17" s="8">
        <f>SQRT((B14/10)+(B16/10))</f>
        <v>7.5637049818793545E-2</v>
      </c>
      <c r="C17" s="3">
        <f t="shared" ref="C17" si="4">SQRT((C14/10)+(C16/10))</f>
        <v>8.1154493817865478E-2</v>
      </c>
      <c r="D17" s="3">
        <f t="shared" ref="D17" si="5">SQRT((D14/10)+(D16/10))</f>
        <v>8.1945446291199459E-2</v>
      </c>
      <c r="E17" s="3">
        <f t="shared" ref="E17" si="6">SQRT((E14/10)+(E16/10))</f>
        <v>7.8467678423589343E-2</v>
      </c>
      <c r="F17" s="3">
        <f t="shared" ref="F17" si="7">SQRT((F14/10)+(F16/10))</f>
        <v>7.8722200871217937E-2</v>
      </c>
      <c r="G17" s="3">
        <f t="shared" ref="G17" si="8">SQRT((G14/10)+(G16/10))</f>
        <v>7.9493383874698634E-2</v>
      </c>
      <c r="H17" s="3">
        <f t="shared" ref="H17" si="9">SQRT((H14/10)+(H16/10))</f>
        <v>7.4118988103055908E-2</v>
      </c>
      <c r="I17" s="3">
        <f t="shared" ref="I17" si="10">SQRT((I14/10)+(I16/10))</f>
        <v>8.1428370011914303E-2</v>
      </c>
      <c r="J17" s="3">
        <f t="shared" ref="J17" si="11">SQRT((J14/10)+(J16/10))</f>
        <v>8.9234940191440598E-2</v>
      </c>
      <c r="K17" s="4">
        <f t="shared" ref="K17" si="12">SQRT((K14/10)+(K16/10))</f>
        <v>9.4166156985102986E-2</v>
      </c>
    </row>
    <row r="18" spans="1:13" x14ac:dyDescent="0.25">
      <c r="A18" s="17" t="s">
        <v>6</v>
      </c>
      <c r="B18" s="8">
        <f>(B15-B13)/B17</f>
        <v>0.6626920817255072</v>
      </c>
      <c r="C18" s="3">
        <f t="shared" ref="C18" si="13">(C15-C13)/C17</f>
        <v>0.20973054394113758</v>
      </c>
      <c r="D18" s="3">
        <f t="shared" ref="D18" si="14">(D15-D13)/D17</f>
        <v>0.92230510814631261</v>
      </c>
      <c r="E18" s="3">
        <f t="shared" ref="E18" si="15">(E15-E13)/E17</f>
        <v>0.91602438510146011</v>
      </c>
      <c r="F18" s="3">
        <f t="shared" ref="F18" si="16">(F15-F13)/F17</f>
        <v>0.78828532318438904</v>
      </c>
      <c r="G18" s="3">
        <f t="shared" ref="G18" si="17">(G15-G13)/G17</f>
        <v>0.50286039070978583</v>
      </c>
      <c r="H18" s="3">
        <f t="shared" ref="H18" si="18">(H15-H13)/H17</f>
        <v>0.56315853479685385</v>
      </c>
      <c r="I18" s="3">
        <f t="shared" ref="I18" si="19">(I15-I13)/I17</f>
        <v>0.70902276310807799</v>
      </c>
      <c r="J18" s="3">
        <f t="shared" ref="J18" si="20">(J15-J13)/J17</f>
        <v>0.58864585626536858</v>
      </c>
      <c r="K18" s="4">
        <f t="shared" ref="K18" si="21">(K15-K13)/K17</f>
        <v>1.1921401791624511</v>
      </c>
      <c r="M18" s="5">
        <f>AVERAGE(B18:K18)</f>
        <v>0.70548651661413442</v>
      </c>
    </row>
    <row r="19" spans="1:13" x14ac:dyDescent="0.25">
      <c r="A19" s="17" t="s">
        <v>7</v>
      </c>
      <c r="B19" s="17">
        <f>_xlfn.T.DIST(B18, 18, TRUE)</f>
        <v>0.74203773460127176</v>
      </c>
      <c r="C19" s="18">
        <f t="shared" ref="C19" si="22">_xlfn.T.DIST(C18, 18, TRUE)</f>
        <v>0.58188324385733481</v>
      </c>
      <c r="D19" s="18">
        <f t="shared" ref="D19" si="23">_xlfn.T.DIST(D18, 18, TRUE)</f>
        <v>0.81571625381736479</v>
      </c>
      <c r="E19" s="18">
        <f t="shared" ref="E19" si="24">_xlfn.T.DIST(E18, 18, TRUE)</f>
        <v>0.81411799851495426</v>
      </c>
      <c r="F19" s="18">
        <f t="shared" ref="F19" si="25">_xlfn.T.DIST(F18, 18, TRUE)</f>
        <v>0.77960573751696183</v>
      </c>
      <c r="G19" s="18">
        <f t="shared" ref="G19" si="26">_xlfn.T.DIST(G18, 18, TRUE)</f>
        <v>0.68942021960499711</v>
      </c>
      <c r="H19" s="18">
        <f t="shared" ref="H19" si="27">_xlfn.T.DIST(H18, 18, TRUE)</f>
        <v>0.7098624884156608</v>
      </c>
      <c r="I19" s="18">
        <f t="shared" ref="I19" si="28">_xlfn.T.DIST(I18, 18, TRUE)</f>
        <v>0.75630350535135804</v>
      </c>
      <c r="J19" s="18">
        <f t="shared" ref="J19" si="29">_xlfn.T.DIST(J18, 18, TRUE)</f>
        <v>0.71829329135521103</v>
      </c>
      <c r="K19" s="19">
        <f t="shared" ref="K19" si="30">_xlfn.T.DIST(K18, 18, TRUE)</f>
        <v>0.875656666330622</v>
      </c>
    </row>
  </sheetData>
  <mergeCells count="6">
    <mergeCell ref="A15:A16"/>
    <mergeCell ref="A3:A4"/>
    <mergeCell ref="A5:A6"/>
    <mergeCell ref="B1:K1"/>
    <mergeCell ref="B11:K11"/>
    <mergeCell ref="A13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2022-06-20T22:55:51Z</dcterms:created>
  <dcterms:modified xsi:type="dcterms:W3CDTF">2022-06-22T10:13:35Z</dcterms:modified>
</cp:coreProperties>
</file>