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rtland-my.sharepoint.com/personal/mhyan2-c_my_cityu_edu_hk/Documents/2223_SemA/MS4212 Predictive Anayl/Group Project/2005_To_2015/"/>
    </mc:Choice>
  </mc:AlternateContent>
  <xr:revisionPtr revIDLastSave="39" documentId="8_{D5ED2927-41DC-4D78-A958-27F8D34E634C}" xr6:coauthVersionLast="47" xr6:coauthVersionMax="47" xr10:uidLastSave="{E0A2FB15-5C48-4E3E-8BEB-8A00A9709635}"/>
  <bookViews>
    <workbookView xWindow="390" yWindow="0" windowWidth="18330" windowHeight="16200" xr2:uid="{00000000-000D-0000-FFFF-FFFF00000000}"/>
  </bookViews>
  <sheets>
    <sheet name="FORECAST" sheetId="1" r:id="rId1"/>
  </sheets>
  <definedNames>
    <definedName name="FORECAST">FORECAST!$A$1:$D$181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" l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" i="1"/>
  <c r="H137" i="1"/>
  <c r="H143" i="1"/>
  <c r="G28" i="1"/>
  <c r="H28" i="1" s="1"/>
  <c r="G30" i="1"/>
  <c r="H30" i="1" s="1"/>
  <c r="G46" i="1"/>
  <c r="H46" i="1" s="1"/>
  <c r="G48" i="1"/>
  <c r="H48" i="1" s="1"/>
  <c r="G64" i="1"/>
  <c r="H64" i="1" s="1"/>
  <c r="G66" i="1"/>
  <c r="H66" i="1" s="1"/>
  <c r="G82" i="1"/>
  <c r="H82" i="1" s="1"/>
  <c r="G84" i="1"/>
  <c r="H84" i="1" s="1"/>
  <c r="G100" i="1"/>
  <c r="H100" i="1" s="1"/>
  <c r="G102" i="1"/>
  <c r="H102" i="1" s="1"/>
  <c r="G118" i="1"/>
  <c r="H118" i="1" s="1"/>
  <c r="G120" i="1"/>
  <c r="H120" i="1" s="1"/>
  <c r="G136" i="1"/>
  <c r="H136" i="1" s="1"/>
  <c r="G142" i="1"/>
  <c r="H142" i="1" s="1"/>
  <c r="G148" i="1"/>
  <c r="H148" i="1" s="1"/>
  <c r="F23" i="1"/>
  <c r="F41" i="1"/>
  <c r="F59" i="1"/>
  <c r="F77" i="1"/>
  <c r="F95" i="1"/>
  <c r="F113" i="1"/>
  <c r="F131" i="1"/>
  <c r="F149" i="1"/>
  <c r="E16" i="1"/>
  <c r="F16" i="1" s="1"/>
  <c r="E17" i="1"/>
  <c r="G17" i="1" s="1"/>
  <c r="H17" i="1" s="1"/>
  <c r="E18" i="1"/>
  <c r="F18" i="1" s="1"/>
  <c r="E19" i="1"/>
  <c r="G19" i="1" s="1"/>
  <c r="H19" i="1" s="1"/>
  <c r="E20" i="1"/>
  <c r="E21" i="1"/>
  <c r="F21" i="1" s="1"/>
  <c r="E22" i="1"/>
  <c r="F22" i="1" s="1"/>
  <c r="E23" i="1"/>
  <c r="G23" i="1" s="1"/>
  <c r="H23" i="1" s="1"/>
  <c r="E24" i="1"/>
  <c r="F24" i="1" s="1"/>
  <c r="E25" i="1"/>
  <c r="G25" i="1" s="1"/>
  <c r="H25" i="1" s="1"/>
  <c r="E26" i="1"/>
  <c r="E27" i="1"/>
  <c r="F27" i="1" s="1"/>
  <c r="E28" i="1"/>
  <c r="F28" i="1" s="1"/>
  <c r="E29" i="1"/>
  <c r="G29" i="1" s="1"/>
  <c r="H29" i="1" s="1"/>
  <c r="E30" i="1"/>
  <c r="F30" i="1" s="1"/>
  <c r="E31" i="1"/>
  <c r="G31" i="1" s="1"/>
  <c r="H31" i="1" s="1"/>
  <c r="E32" i="1"/>
  <c r="E33" i="1"/>
  <c r="F33" i="1" s="1"/>
  <c r="E34" i="1"/>
  <c r="F34" i="1" s="1"/>
  <c r="E35" i="1"/>
  <c r="G35" i="1" s="1"/>
  <c r="H35" i="1" s="1"/>
  <c r="E36" i="1"/>
  <c r="F36" i="1" s="1"/>
  <c r="E37" i="1"/>
  <c r="G37" i="1" s="1"/>
  <c r="H37" i="1" s="1"/>
  <c r="E38" i="1"/>
  <c r="E39" i="1"/>
  <c r="F39" i="1" s="1"/>
  <c r="E40" i="1"/>
  <c r="F40" i="1" s="1"/>
  <c r="E41" i="1"/>
  <c r="G41" i="1" s="1"/>
  <c r="H41" i="1" s="1"/>
  <c r="E42" i="1"/>
  <c r="F42" i="1" s="1"/>
  <c r="E43" i="1"/>
  <c r="G43" i="1" s="1"/>
  <c r="H43" i="1" s="1"/>
  <c r="E44" i="1"/>
  <c r="E45" i="1"/>
  <c r="F45" i="1" s="1"/>
  <c r="E46" i="1"/>
  <c r="F46" i="1" s="1"/>
  <c r="E47" i="1"/>
  <c r="G47" i="1" s="1"/>
  <c r="H47" i="1" s="1"/>
  <c r="E48" i="1"/>
  <c r="F48" i="1" s="1"/>
  <c r="E49" i="1"/>
  <c r="G49" i="1" s="1"/>
  <c r="H49" i="1" s="1"/>
  <c r="E50" i="1"/>
  <c r="E51" i="1"/>
  <c r="F51" i="1" s="1"/>
  <c r="E52" i="1"/>
  <c r="F52" i="1" s="1"/>
  <c r="E53" i="1"/>
  <c r="G53" i="1" s="1"/>
  <c r="H53" i="1" s="1"/>
  <c r="E54" i="1"/>
  <c r="F54" i="1" s="1"/>
  <c r="E55" i="1"/>
  <c r="G55" i="1" s="1"/>
  <c r="H55" i="1" s="1"/>
  <c r="E56" i="1"/>
  <c r="E57" i="1"/>
  <c r="F57" i="1" s="1"/>
  <c r="E58" i="1"/>
  <c r="F58" i="1" s="1"/>
  <c r="E59" i="1"/>
  <c r="G59" i="1" s="1"/>
  <c r="H59" i="1" s="1"/>
  <c r="E60" i="1"/>
  <c r="F60" i="1" s="1"/>
  <c r="E61" i="1"/>
  <c r="G61" i="1" s="1"/>
  <c r="H61" i="1" s="1"/>
  <c r="E62" i="1"/>
  <c r="E63" i="1"/>
  <c r="F63" i="1" s="1"/>
  <c r="E64" i="1"/>
  <c r="F64" i="1" s="1"/>
  <c r="E65" i="1"/>
  <c r="G65" i="1" s="1"/>
  <c r="H65" i="1" s="1"/>
  <c r="E66" i="1"/>
  <c r="F66" i="1" s="1"/>
  <c r="E67" i="1"/>
  <c r="G67" i="1" s="1"/>
  <c r="H67" i="1" s="1"/>
  <c r="E68" i="1"/>
  <c r="E69" i="1"/>
  <c r="F69" i="1" s="1"/>
  <c r="E70" i="1"/>
  <c r="F70" i="1" s="1"/>
  <c r="E71" i="1"/>
  <c r="G71" i="1" s="1"/>
  <c r="H71" i="1" s="1"/>
  <c r="E72" i="1"/>
  <c r="F72" i="1" s="1"/>
  <c r="E73" i="1"/>
  <c r="G73" i="1" s="1"/>
  <c r="H73" i="1" s="1"/>
  <c r="E74" i="1"/>
  <c r="E75" i="1"/>
  <c r="F75" i="1" s="1"/>
  <c r="E76" i="1"/>
  <c r="F76" i="1" s="1"/>
  <c r="E77" i="1"/>
  <c r="G77" i="1" s="1"/>
  <c r="H77" i="1" s="1"/>
  <c r="E78" i="1"/>
  <c r="F78" i="1" s="1"/>
  <c r="E79" i="1"/>
  <c r="G79" i="1" s="1"/>
  <c r="H79" i="1" s="1"/>
  <c r="E80" i="1"/>
  <c r="E81" i="1"/>
  <c r="F81" i="1" s="1"/>
  <c r="E82" i="1"/>
  <c r="F82" i="1" s="1"/>
  <c r="E83" i="1"/>
  <c r="G83" i="1" s="1"/>
  <c r="H83" i="1" s="1"/>
  <c r="E84" i="1"/>
  <c r="F84" i="1" s="1"/>
  <c r="E85" i="1"/>
  <c r="G85" i="1" s="1"/>
  <c r="H85" i="1" s="1"/>
  <c r="E86" i="1"/>
  <c r="E87" i="1"/>
  <c r="F87" i="1" s="1"/>
  <c r="E88" i="1"/>
  <c r="F88" i="1" s="1"/>
  <c r="E89" i="1"/>
  <c r="G89" i="1" s="1"/>
  <c r="H89" i="1" s="1"/>
  <c r="E90" i="1"/>
  <c r="F90" i="1" s="1"/>
  <c r="E91" i="1"/>
  <c r="G91" i="1" s="1"/>
  <c r="H91" i="1" s="1"/>
  <c r="E92" i="1"/>
  <c r="E93" i="1"/>
  <c r="F93" i="1" s="1"/>
  <c r="E94" i="1"/>
  <c r="F94" i="1" s="1"/>
  <c r="E95" i="1"/>
  <c r="G95" i="1" s="1"/>
  <c r="H95" i="1" s="1"/>
  <c r="E96" i="1"/>
  <c r="F96" i="1" s="1"/>
  <c r="E97" i="1"/>
  <c r="G97" i="1" s="1"/>
  <c r="H97" i="1" s="1"/>
  <c r="E98" i="1"/>
  <c r="E99" i="1"/>
  <c r="F99" i="1" s="1"/>
  <c r="E100" i="1"/>
  <c r="F100" i="1" s="1"/>
  <c r="E101" i="1"/>
  <c r="G101" i="1" s="1"/>
  <c r="H101" i="1" s="1"/>
  <c r="E102" i="1"/>
  <c r="F102" i="1" s="1"/>
  <c r="E103" i="1"/>
  <c r="G103" i="1" s="1"/>
  <c r="H103" i="1" s="1"/>
  <c r="E104" i="1"/>
  <c r="E105" i="1"/>
  <c r="F105" i="1" s="1"/>
  <c r="E106" i="1"/>
  <c r="F106" i="1" s="1"/>
  <c r="E107" i="1"/>
  <c r="G107" i="1" s="1"/>
  <c r="H107" i="1" s="1"/>
  <c r="E108" i="1"/>
  <c r="F108" i="1" s="1"/>
  <c r="E109" i="1"/>
  <c r="G109" i="1" s="1"/>
  <c r="H109" i="1" s="1"/>
  <c r="E110" i="1"/>
  <c r="E111" i="1"/>
  <c r="F111" i="1" s="1"/>
  <c r="E112" i="1"/>
  <c r="F112" i="1" s="1"/>
  <c r="E113" i="1"/>
  <c r="G113" i="1" s="1"/>
  <c r="H113" i="1" s="1"/>
  <c r="E114" i="1"/>
  <c r="F114" i="1" s="1"/>
  <c r="E115" i="1"/>
  <c r="G115" i="1" s="1"/>
  <c r="H115" i="1" s="1"/>
  <c r="E116" i="1"/>
  <c r="E117" i="1"/>
  <c r="F117" i="1" s="1"/>
  <c r="E118" i="1"/>
  <c r="F118" i="1" s="1"/>
  <c r="E119" i="1"/>
  <c r="G119" i="1" s="1"/>
  <c r="H119" i="1" s="1"/>
  <c r="E120" i="1"/>
  <c r="F120" i="1" s="1"/>
  <c r="E121" i="1"/>
  <c r="G121" i="1" s="1"/>
  <c r="H121" i="1" s="1"/>
  <c r="E122" i="1"/>
  <c r="E123" i="1"/>
  <c r="F123" i="1" s="1"/>
  <c r="E124" i="1"/>
  <c r="F124" i="1" s="1"/>
  <c r="E125" i="1"/>
  <c r="G125" i="1" s="1"/>
  <c r="H125" i="1" s="1"/>
  <c r="E126" i="1"/>
  <c r="F126" i="1" s="1"/>
  <c r="E127" i="1"/>
  <c r="G127" i="1" s="1"/>
  <c r="H127" i="1" s="1"/>
  <c r="E128" i="1"/>
  <c r="E129" i="1"/>
  <c r="F129" i="1" s="1"/>
  <c r="E130" i="1"/>
  <c r="F130" i="1" s="1"/>
  <c r="E131" i="1"/>
  <c r="G131" i="1" s="1"/>
  <c r="H131" i="1" s="1"/>
  <c r="E132" i="1"/>
  <c r="F132" i="1" s="1"/>
  <c r="E133" i="1"/>
  <c r="G133" i="1" s="1"/>
  <c r="H133" i="1" s="1"/>
  <c r="E134" i="1"/>
  <c r="E135" i="1"/>
  <c r="F135" i="1" s="1"/>
  <c r="E136" i="1"/>
  <c r="F136" i="1" s="1"/>
  <c r="E137" i="1"/>
  <c r="G137" i="1" s="1"/>
  <c r="E138" i="1"/>
  <c r="F138" i="1" s="1"/>
  <c r="E139" i="1"/>
  <c r="G139" i="1" s="1"/>
  <c r="H139" i="1" s="1"/>
  <c r="E140" i="1"/>
  <c r="E141" i="1"/>
  <c r="F141" i="1" s="1"/>
  <c r="E142" i="1"/>
  <c r="F142" i="1" s="1"/>
  <c r="E143" i="1"/>
  <c r="G143" i="1" s="1"/>
  <c r="E144" i="1"/>
  <c r="F144" i="1" s="1"/>
  <c r="E145" i="1"/>
  <c r="G145" i="1" s="1"/>
  <c r="H145" i="1" s="1"/>
  <c r="E146" i="1"/>
  <c r="E147" i="1"/>
  <c r="F147" i="1" s="1"/>
  <c r="E148" i="1"/>
  <c r="F148" i="1" s="1"/>
  <c r="E149" i="1"/>
  <c r="G149" i="1" s="1"/>
  <c r="H149" i="1" s="1"/>
  <c r="E150" i="1"/>
  <c r="F150" i="1" s="1"/>
  <c r="E151" i="1"/>
  <c r="G151" i="1" s="1"/>
  <c r="H151" i="1" s="1"/>
  <c r="E152" i="1"/>
  <c r="E153" i="1"/>
  <c r="F153" i="1" s="1"/>
  <c r="E154" i="1"/>
  <c r="F154" i="1" s="1"/>
  <c r="E155" i="1"/>
  <c r="G155" i="1" s="1"/>
  <c r="H155" i="1" s="1"/>
  <c r="E156" i="1"/>
  <c r="F156" i="1" s="1"/>
  <c r="E157" i="1"/>
  <c r="G157" i="1" s="1"/>
  <c r="H157" i="1" s="1"/>
  <c r="E15" i="1"/>
  <c r="F43" i="1" l="1"/>
  <c r="F151" i="1"/>
  <c r="F97" i="1"/>
  <c r="F25" i="1"/>
  <c r="F91" i="1"/>
  <c r="F55" i="1"/>
  <c r="F19" i="1"/>
  <c r="G78" i="1"/>
  <c r="H78" i="1" s="1"/>
  <c r="G24" i="1"/>
  <c r="H24" i="1" s="1"/>
  <c r="F143" i="1"/>
  <c r="F125" i="1"/>
  <c r="F107" i="1"/>
  <c r="F89" i="1"/>
  <c r="F71" i="1"/>
  <c r="F53" i="1"/>
  <c r="F35" i="1"/>
  <c r="F17" i="1"/>
  <c r="G132" i="1"/>
  <c r="H132" i="1" s="1"/>
  <c r="G112" i="1"/>
  <c r="H112" i="1" s="1"/>
  <c r="G94" i="1"/>
  <c r="H94" i="1" s="1"/>
  <c r="G76" i="1"/>
  <c r="H76" i="1" s="1"/>
  <c r="G58" i="1"/>
  <c r="H58" i="1" s="1"/>
  <c r="G40" i="1"/>
  <c r="H40" i="1" s="1"/>
  <c r="G22" i="1"/>
  <c r="H22" i="1" s="1"/>
  <c r="F133" i="1"/>
  <c r="F79" i="1"/>
  <c r="F127" i="1"/>
  <c r="G96" i="1"/>
  <c r="H96" i="1" s="1"/>
  <c r="G60" i="1"/>
  <c r="H60" i="1" s="1"/>
  <c r="F157" i="1"/>
  <c r="F139" i="1"/>
  <c r="F121" i="1"/>
  <c r="F103" i="1"/>
  <c r="F85" i="1"/>
  <c r="F67" i="1"/>
  <c r="F49" i="1"/>
  <c r="F31" i="1"/>
  <c r="G154" i="1"/>
  <c r="H154" i="1" s="1"/>
  <c r="G130" i="1"/>
  <c r="H130" i="1" s="1"/>
  <c r="G108" i="1"/>
  <c r="H108" i="1" s="1"/>
  <c r="G90" i="1"/>
  <c r="H90" i="1" s="1"/>
  <c r="G72" i="1"/>
  <c r="H72" i="1" s="1"/>
  <c r="G54" i="1"/>
  <c r="H54" i="1" s="1"/>
  <c r="G36" i="1"/>
  <c r="H36" i="1" s="1"/>
  <c r="G18" i="1"/>
  <c r="H18" i="1" s="1"/>
  <c r="M7" i="1"/>
  <c r="F115" i="1"/>
  <c r="F61" i="1"/>
  <c r="F145" i="1"/>
  <c r="F109" i="1"/>
  <c r="F73" i="1"/>
  <c r="F37" i="1"/>
  <c r="G114" i="1"/>
  <c r="H114" i="1" s="1"/>
  <c r="G42" i="1"/>
  <c r="H42" i="1" s="1"/>
  <c r="F155" i="1"/>
  <c r="F137" i="1"/>
  <c r="F119" i="1"/>
  <c r="F101" i="1"/>
  <c r="F83" i="1"/>
  <c r="F65" i="1"/>
  <c r="F47" i="1"/>
  <c r="F29" i="1"/>
  <c r="G150" i="1"/>
  <c r="H150" i="1" s="1"/>
  <c r="G124" i="1"/>
  <c r="H124" i="1" s="1"/>
  <c r="G106" i="1"/>
  <c r="H106" i="1" s="1"/>
  <c r="G88" i="1"/>
  <c r="H88" i="1" s="1"/>
  <c r="G70" i="1"/>
  <c r="H70" i="1" s="1"/>
  <c r="G52" i="1"/>
  <c r="H52" i="1" s="1"/>
  <c r="G34" i="1"/>
  <c r="H34" i="1" s="1"/>
  <c r="G16" i="1"/>
  <c r="H16" i="1" s="1"/>
  <c r="G144" i="1"/>
  <c r="H144" i="1" s="1"/>
  <c r="G126" i="1"/>
  <c r="H126" i="1" s="1"/>
  <c r="G156" i="1"/>
  <c r="H156" i="1" s="1"/>
  <c r="G138" i="1"/>
  <c r="H138" i="1" s="1"/>
  <c r="F15" i="1"/>
  <c r="P3" i="1"/>
  <c r="G15" i="1"/>
  <c r="M3" i="1"/>
  <c r="F152" i="1"/>
  <c r="G152" i="1"/>
  <c r="H152" i="1" s="1"/>
  <c r="F146" i="1"/>
  <c r="G146" i="1"/>
  <c r="H146" i="1" s="1"/>
  <c r="F140" i="1"/>
  <c r="G140" i="1"/>
  <c r="H140" i="1" s="1"/>
  <c r="F134" i="1"/>
  <c r="G134" i="1"/>
  <c r="H134" i="1" s="1"/>
  <c r="F128" i="1"/>
  <c r="G128" i="1"/>
  <c r="H128" i="1" s="1"/>
  <c r="F122" i="1"/>
  <c r="G122" i="1"/>
  <c r="H122" i="1" s="1"/>
  <c r="F116" i="1"/>
  <c r="G116" i="1"/>
  <c r="H116" i="1" s="1"/>
  <c r="F110" i="1"/>
  <c r="G110" i="1"/>
  <c r="H110" i="1" s="1"/>
  <c r="F104" i="1"/>
  <c r="G104" i="1"/>
  <c r="H104" i="1" s="1"/>
  <c r="F98" i="1"/>
  <c r="G98" i="1"/>
  <c r="H98" i="1" s="1"/>
  <c r="F92" i="1"/>
  <c r="G92" i="1"/>
  <c r="H92" i="1" s="1"/>
  <c r="F86" i="1"/>
  <c r="G86" i="1"/>
  <c r="H86" i="1" s="1"/>
  <c r="F80" i="1"/>
  <c r="G80" i="1"/>
  <c r="H80" i="1" s="1"/>
  <c r="F74" i="1"/>
  <c r="G74" i="1"/>
  <c r="H74" i="1" s="1"/>
  <c r="F68" i="1"/>
  <c r="G68" i="1"/>
  <c r="H68" i="1" s="1"/>
  <c r="F62" i="1"/>
  <c r="G62" i="1"/>
  <c r="H62" i="1" s="1"/>
  <c r="F56" i="1"/>
  <c r="G56" i="1"/>
  <c r="H56" i="1" s="1"/>
  <c r="F50" i="1"/>
  <c r="G50" i="1"/>
  <c r="H50" i="1" s="1"/>
  <c r="F44" i="1"/>
  <c r="G44" i="1"/>
  <c r="H44" i="1" s="1"/>
  <c r="F38" i="1"/>
  <c r="G38" i="1"/>
  <c r="H38" i="1" s="1"/>
  <c r="F32" i="1"/>
  <c r="G32" i="1"/>
  <c r="H32" i="1" s="1"/>
  <c r="F26" i="1"/>
  <c r="G26" i="1"/>
  <c r="H26" i="1" s="1"/>
  <c r="F20" i="1"/>
  <c r="G20" i="1"/>
  <c r="H20" i="1" s="1"/>
  <c r="P7" i="1"/>
  <c r="G153" i="1"/>
  <c r="H153" i="1" s="1"/>
  <c r="G147" i="1"/>
  <c r="H147" i="1" s="1"/>
  <c r="G141" i="1"/>
  <c r="H141" i="1" s="1"/>
  <c r="G135" i="1"/>
  <c r="H135" i="1" s="1"/>
  <c r="G129" i="1"/>
  <c r="H129" i="1" s="1"/>
  <c r="G123" i="1"/>
  <c r="H123" i="1" s="1"/>
  <c r="G117" i="1"/>
  <c r="H117" i="1" s="1"/>
  <c r="G111" i="1"/>
  <c r="H111" i="1" s="1"/>
  <c r="G105" i="1"/>
  <c r="H105" i="1" s="1"/>
  <c r="G99" i="1"/>
  <c r="H99" i="1" s="1"/>
  <c r="G93" i="1"/>
  <c r="H93" i="1" s="1"/>
  <c r="G87" i="1"/>
  <c r="H87" i="1" s="1"/>
  <c r="G81" i="1"/>
  <c r="H81" i="1" s="1"/>
  <c r="G75" i="1"/>
  <c r="H75" i="1" s="1"/>
  <c r="G69" i="1"/>
  <c r="H69" i="1" s="1"/>
  <c r="G63" i="1"/>
  <c r="H63" i="1" s="1"/>
  <c r="G57" i="1"/>
  <c r="H57" i="1" s="1"/>
  <c r="G51" i="1"/>
  <c r="H51" i="1" s="1"/>
  <c r="G45" i="1"/>
  <c r="H45" i="1" s="1"/>
  <c r="G39" i="1"/>
  <c r="H39" i="1" s="1"/>
  <c r="G33" i="1"/>
  <c r="H33" i="1" s="1"/>
  <c r="G27" i="1"/>
  <c r="H27" i="1" s="1"/>
  <c r="G21" i="1"/>
  <c r="H21" i="1" s="1"/>
  <c r="P4" i="1" l="1"/>
  <c r="M4" i="1"/>
  <c r="P5" i="1"/>
  <c r="M5" i="1"/>
  <c r="H15" i="1"/>
  <c r="P6" i="1" l="1"/>
  <c r="M6" i="1"/>
</calcChain>
</file>

<file path=xl/sharedStrings.xml><?xml version="1.0" encoding="utf-8"?>
<sst xmlns="http://schemas.openxmlformats.org/spreadsheetml/2006/main" count="21" uniqueCount="16">
  <si>
    <t>T</t>
  </si>
  <si>
    <t>SE</t>
    <phoneticPr fontId="1" type="noConversion"/>
  </si>
  <si>
    <t>E</t>
    <phoneticPr fontId="1" type="noConversion"/>
  </si>
  <si>
    <t>PE</t>
    <phoneticPr fontId="1" type="noConversion"/>
  </si>
  <si>
    <t>APE</t>
    <phoneticPr fontId="1" type="noConversion"/>
  </si>
  <si>
    <t>Theil_U</t>
    <phoneticPr fontId="1" type="noConversion"/>
  </si>
  <si>
    <t>Theil_D</t>
    <phoneticPr fontId="1" type="noConversion"/>
  </si>
  <si>
    <t>MSE</t>
    <phoneticPr fontId="1" type="noConversion"/>
  </si>
  <si>
    <t>SSE</t>
    <phoneticPr fontId="1" type="noConversion"/>
  </si>
  <si>
    <t>MPE</t>
    <phoneticPr fontId="1" type="noConversion"/>
  </si>
  <si>
    <t>MAPE</t>
    <phoneticPr fontId="1" type="noConversion"/>
  </si>
  <si>
    <t>Theil-U</t>
    <phoneticPr fontId="1" type="noConversion"/>
  </si>
  <si>
    <t>Out-Sample</t>
    <phoneticPr fontId="1" type="noConversion"/>
  </si>
  <si>
    <t>In-Sample</t>
    <phoneticPr fontId="1" type="noConversion"/>
  </si>
  <si>
    <t>Actual</t>
    <phoneticPr fontId="1" type="noConversion"/>
  </si>
  <si>
    <t xml:space="preserve">Forecast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</si>
</sst>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>
      <selection activeCell="H19" sqref="H19"/>
    </sheetView>
  </sheetViews>
  <sheetFormatPr defaultRowHeight="15.75" x14ac:dyDescent="0.25"/>
  <cols>
    <col min="1" max="5" width="13" customWidth="1"/>
    <col min="13" max="13" width="9.5703125" bestFit="1" customWidth="1"/>
  </cols>
  <sheetData>
    <row r="1" spans="1:16" x14ac:dyDescent="0.25">
      <c r="A1" t="s">
        <v>0</v>
      </c>
      <c r="B1" t="s">
        <v>14</v>
      </c>
      <c r="D1" t="s">
        <v>15</v>
      </c>
      <c r="E1" t="s">
        <v>2</v>
      </c>
      <c r="F1" t="s">
        <v>1</v>
      </c>
      <c r="G1" t="s">
        <v>3</v>
      </c>
      <c r="H1" t="s">
        <v>4</v>
      </c>
      <c r="I1" t="s">
        <v>5</v>
      </c>
      <c r="J1" t="s">
        <v>6</v>
      </c>
    </row>
    <row r="2" spans="1:16" x14ac:dyDescent="0.25">
      <c r="A2">
        <v>1</v>
      </c>
      <c r="B2">
        <v>141.00000000000003</v>
      </c>
      <c r="L2" s="3" t="s">
        <v>13</v>
      </c>
      <c r="M2" s="3"/>
      <c r="O2" s="2" t="s">
        <v>12</v>
      </c>
      <c r="P2" s="2"/>
    </row>
    <row r="3" spans="1:16" x14ac:dyDescent="0.25">
      <c r="A3">
        <v>2</v>
      </c>
      <c r="B3">
        <v>126</v>
      </c>
      <c r="L3" t="s">
        <v>8</v>
      </c>
      <c r="M3">
        <f>SUM(E15:E133)</f>
        <v>-53.414286498914748</v>
      </c>
      <c r="O3" t="s">
        <v>8</v>
      </c>
      <c r="P3">
        <f>SUM(E15:E157)</f>
        <v>-29.892203486315935</v>
      </c>
    </row>
    <row r="4" spans="1:16" x14ac:dyDescent="0.25">
      <c r="A4">
        <v>3</v>
      </c>
      <c r="B4">
        <v>144</v>
      </c>
      <c r="L4" t="s">
        <v>7</v>
      </c>
      <c r="M4">
        <f>AVERAGE(F15:F133)</f>
        <v>111.04567203984411</v>
      </c>
      <c r="O4" t="s">
        <v>7</v>
      </c>
      <c r="P4">
        <f>AVERAGE(F15:F157)</f>
        <v>107.56057419974903</v>
      </c>
    </row>
    <row r="5" spans="1:16" x14ac:dyDescent="0.25">
      <c r="A5">
        <v>4</v>
      </c>
      <c r="B5">
        <v>159.99999999999994</v>
      </c>
      <c r="L5" t="s">
        <v>9</v>
      </c>
      <c r="M5">
        <f>AVERAGE(G15:G133)</f>
        <v>-1.6078646257151816E-3</v>
      </c>
      <c r="O5" t="s">
        <v>9</v>
      </c>
      <c r="P5">
        <f>AVERAGE(G15:G157)</f>
        <v>-4.5880936956370735E-4</v>
      </c>
    </row>
    <row r="6" spans="1:16" x14ac:dyDescent="0.25">
      <c r="A6">
        <v>5</v>
      </c>
      <c r="B6">
        <v>155.00000000000003</v>
      </c>
      <c r="L6" t="s">
        <v>10</v>
      </c>
      <c r="M6">
        <f>AVERAGE(H15:H133)</f>
        <v>3.8683915307890261E-2</v>
      </c>
      <c r="O6" t="s">
        <v>10</v>
      </c>
      <c r="P6">
        <f>AVERAGE(H15:H157)</f>
        <v>3.7144060167189318E-2</v>
      </c>
    </row>
    <row r="7" spans="1:16" x14ac:dyDescent="0.25">
      <c r="A7">
        <v>6</v>
      </c>
      <c r="B7">
        <v>130.99999999999994</v>
      </c>
      <c r="L7" t="s">
        <v>11</v>
      </c>
      <c r="M7">
        <f>SQRT(SUM(I15:I132)/SUM(J15:J133))</f>
        <v>0.4351525788776181</v>
      </c>
      <c r="O7" t="s">
        <v>11</v>
      </c>
      <c r="P7">
        <f>SQRT(SUM(I15:I156)/SUM(J15:J156))</f>
        <v>0.41461810334036919</v>
      </c>
    </row>
    <row r="8" spans="1:16" x14ac:dyDescent="0.25">
      <c r="A8">
        <v>7</v>
      </c>
      <c r="B8">
        <v>144.99999999999997</v>
      </c>
    </row>
    <row r="9" spans="1:16" x14ac:dyDescent="0.25">
      <c r="A9">
        <v>8</v>
      </c>
      <c r="B9">
        <v>144.99999999999997</v>
      </c>
    </row>
    <row r="10" spans="1:16" x14ac:dyDescent="0.25">
      <c r="A10">
        <v>9</v>
      </c>
      <c r="B10">
        <v>115.00000000000001</v>
      </c>
    </row>
    <row r="11" spans="1:16" x14ac:dyDescent="0.25">
      <c r="A11">
        <v>10</v>
      </c>
      <c r="B11">
        <v>110.00000000000004</v>
      </c>
    </row>
    <row r="12" spans="1:16" x14ac:dyDescent="0.25">
      <c r="A12">
        <v>11</v>
      </c>
      <c r="B12">
        <v>94</v>
      </c>
    </row>
    <row r="13" spans="1:16" x14ac:dyDescent="0.25">
      <c r="A13">
        <v>12</v>
      </c>
      <c r="B13">
        <v>113.00000000000003</v>
      </c>
    </row>
    <row r="14" spans="1:16" x14ac:dyDescent="0.25">
      <c r="A14">
        <v>13</v>
      </c>
      <c r="B14">
        <v>139.99999999999994</v>
      </c>
    </row>
    <row r="15" spans="1:16" x14ac:dyDescent="0.25">
      <c r="A15">
        <v>14</v>
      </c>
      <c r="B15">
        <v>139.99999999999994</v>
      </c>
      <c r="D15">
        <v>125.10068101016786</v>
      </c>
      <c r="E15">
        <f t="shared" ref="E15:E46" si="0">B15-D15</f>
        <v>14.899318989832082</v>
      </c>
      <c r="F15">
        <f>E15^2</f>
        <v>221.9897063607709</v>
      </c>
      <c r="G15">
        <f t="shared" ref="G15:G46" si="1">E15/B15</f>
        <v>0.1064237070702292</v>
      </c>
      <c r="H15">
        <f>ABS(G15)</f>
        <v>0.1064237070702292</v>
      </c>
      <c r="I15">
        <f t="shared" ref="I15:I46" si="2">((D16-B16)/B15)^2</f>
        <v>5.3635316299344704E-3</v>
      </c>
      <c r="J15">
        <f t="shared" ref="J15:J46" si="3">((B16-B15)/B15)^2</f>
        <v>2.040816326530788E-4</v>
      </c>
    </row>
    <row r="16" spans="1:16" x14ac:dyDescent="0.25">
      <c r="A16">
        <v>15</v>
      </c>
      <c r="B16">
        <v>142.00000000000003</v>
      </c>
      <c r="D16">
        <v>152.25305905311757</v>
      </c>
      <c r="E16">
        <f t="shared" si="0"/>
        <v>-10.253059053117539</v>
      </c>
      <c r="F16">
        <f t="shared" ref="F16:F79" si="4">E16^2</f>
        <v>105.12521994671553</v>
      </c>
      <c r="G16">
        <f t="shared" si="1"/>
        <v>-7.2204641219137583E-2</v>
      </c>
      <c r="H16">
        <f t="shared" ref="H16:H79" si="5">ABS(G16)</f>
        <v>7.2204641219137583E-2</v>
      </c>
      <c r="I16">
        <f t="shared" si="2"/>
        <v>7.5840249302299364E-5</v>
      </c>
      <c r="J16">
        <f t="shared" si="3"/>
        <v>1.2695893671890493E-2</v>
      </c>
    </row>
    <row r="17" spans="1:10" x14ac:dyDescent="0.25">
      <c r="A17">
        <v>16</v>
      </c>
      <c r="B17">
        <v>158.00000000000003</v>
      </c>
      <c r="D17">
        <v>159.23662556456335</v>
      </c>
      <c r="E17">
        <f t="shared" si="0"/>
        <v>-1.236625564563326</v>
      </c>
      <c r="F17">
        <f t="shared" si="4"/>
        <v>1.5292427869315646</v>
      </c>
      <c r="G17">
        <f t="shared" si="1"/>
        <v>-7.8267440795147195E-3</v>
      </c>
      <c r="H17">
        <f t="shared" si="5"/>
        <v>7.8267440795147195E-3</v>
      </c>
      <c r="I17">
        <f t="shared" si="2"/>
        <v>1.6658368885585239E-4</v>
      </c>
      <c r="J17">
        <f t="shared" si="3"/>
        <v>3.605191475725043E-4</v>
      </c>
    </row>
    <row r="18" spans="1:10" x14ac:dyDescent="0.25">
      <c r="A18">
        <v>17</v>
      </c>
      <c r="B18">
        <v>155.00000000000003</v>
      </c>
      <c r="D18">
        <v>157.03926339853331</v>
      </c>
      <c r="E18">
        <f t="shared" si="0"/>
        <v>-2.0392633985332793</v>
      </c>
      <c r="F18">
        <f t="shared" si="4"/>
        <v>4.1585952085975002</v>
      </c>
      <c r="G18">
        <f t="shared" si="1"/>
        <v>-1.3156538055053412E-2</v>
      </c>
      <c r="H18">
        <f t="shared" si="5"/>
        <v>1.3156538055053412E-2</v>
      </c>
      <c r="I18">
        <f t="shared" si="2"/>
        <v>4.7862484989162651E-5</v>
      </c>
      <c r="J18">
        <f t="shared" si="3"/>
        <v>1.8355879292403839E-2</v>
      </c>
    </row>
    <row r="19" spans="1:10" x14ac:dyDescent="0.25">
      <c r="A19">
        <v>18</v>
      </c>
      <c r="B19">
        <v>133.99999999999997</v>
      </c>
      <c r="D19">
        <v>132.92766786774587</v>
      </c>
      <c r="E19">
        <f t="shared" si="0"/>
        <v>1.072332132254104</v>
      </c>
      <c r="F19">
        <f t="shared" si="4"/>
        <v>1.149896201864633</v>
      </c>
      <c r="G19">
        <f t="shared" si="1"/>
        <v>8.0024785989112248E-3</v>
      </c>
      <c r="H19">
        <f t="shared" si="5"/>
        <v>8.0024785989112248E-3</v>
      </c>
      <c r="I19">
        <f t="shared" si="2"/>
        <v>6.6109096958657479E-5</v>
      </c>
      <c r="J19">
        <f t="shared" si="3"/>
        <v>6.738694586767657E-3</v>
      </c>
    </row>
    <row r="20" spans="1:10" x14ac:dyDescent="0.25">
      <c r="A20">
        <v>19</v>
      </c>
      <c r="B20">
        <v>144.99999999999997</v>
      </c>
      <c r="D20">
        <v>146.08952051150476</v>
      </c>
      <c r="E20">
        <f t="shared" si="0"/>
        <v>-1.0895205115047872</v>
      </c>
      <c r="F20">
        <f t="shared" si="4"/>
        <v>1.1870549449896532</v>
      </c>
      <c r="G20">
        <f t="shared" si="1"/>
        <v>-7.513934562101982E-3</v>
      </c>
      <c r="H20">
        <f t="shared" si="5"/>
        <v>7.513934562101982E-3</v>
      </c>
      <c r="I20">
        <f t="shared" si="2"/>
        <v>1.797782843644645E-3</v>
      </c>
      <c r="J20">
        <f t="shared" si="3"/>
        <v>1.7122473246135724E-3</v>
      </c>
    </row>
    <row r="21" spans="1:10" x14ac:dyDescent="0.25">
      <c r="A21">
        <v>20</v>
      </c>
      <c r="B21">
        <v>151</v>
      </c>
      <c r="D21">
        <v>144.8519609396468</v>
      </c>
      <c r="E21">
        <f t="shared" si="0"/>
        <v>6.1480390603531987</v>
      </c>
      <c r="F21">
        <f t="shared" si="4"/>
        <v>37.798384287628643</v>
      </c>
      <c r="G21">
        <f t="shared" si="1"/>
        <v>4.0715490465915223E-2</v>
      </c>
      <c r="H21">
        <f t="shared" si="5"/>
        <v>4.0715490465915223E-2</v>
      </c>
      <c r="I21">
        <f t="shared" si="2"/>
        <v>6.366064951060683E-4</v>
      </c>
      <c r="J21">
        <f t="shared" si="3"/>
        <v>3.6884347177755288E-2</v>
      </c>
    </row>
    <row r="22" spans="1:10" x14ac:dyDescent="0.25">
      <c r="A22">
        <v>21</v>
      </c>
      <c r="B22">
        <v>122.00000000000003</v>
      </c>
      <c r="D22">
        <v>118.19010962166715</v>
      </c>
      <c r="E22">
        <f t="shared" si="0"/>
        <v>3.8098903783328808</v>
      </c>
      <c r="F22">
        <f t="shared" si="4"/>
        <v>14.515264694913462</v>
      </c>
      <c r="G22">
        <f t="shared" si="1"/>
        <v>3.122860965846623E-2</v>
      </c>
      <c r="H22">
        <f t="shared" si="5"/>
        <v>3.122860965846623E-2</v>
      </c>
      <c r="I22">
        <f t="shared" si="2"/>
        <v>1.0377422977559595E-5</v>
      </c>
      <c r="J22">
        <f t="shared" si="3"/>
        <v>4.2999193765116892E-3</v>
      </c>
    </row>
    <row r="23" spans="1:10" x14ac:dyDescent="0.25">
      <c r="A23">
        <v>22</v>
      </c>
      <c r="B23">
        <v>114.00000000000003</v>
      </c>
      <c r="D23">
        <v>114.39301089501186</v>
      </c>
      <c r="E23">
        <f t="shared" si="0"/>
        <v>-0.39301089501182673</v>
      </c>
      <c r="F23">
        <f t="shared" si="4"/>
        <v>0.15445756359799709</v>
      </c>
      <c r="G23">
        <f t="shared" si="1"/>
        <v>-3.4474639913318126E-3</v>
      </c>
      <c r="H23">
        <f t="shared" si="5"/>
        <v>3.4474639913318126E-3</v>
      </c>
      <c r="I23">
        <f t="shared" si="2"/>
        <v>3.7381317185500714E-3</v>
      </c>
      <c r="J23">
        <f t="shared" si="3"/>
        <v>7.6946752847030482E-3</v>
      </c>
    </row>
    <row r="24" spans="1:10" x14ac:dyDescent="0.25">
      <c r="A24">
        <v>23</v>
      </c>
      <c r="B24">
        <v>103.99999999999999</v>
      </c>
      <c r="D24">
        <v>97.030010056371893</v>
      </c>
      <c r="E24">
        <f t="shared" si="0"/>
        <v>6.969989943628093</v>
      </c>
      <c r="F24">
        <f t="shared" si="4"/>
        <v>48.580759814276746</v>
      </c>
      <c r="G24">
        <f t="shared" si="1"/>
        <v>6.7019134073347059E-2</v>
      </c>
      <c r="H24">
        <f t="shared" si="5"/>
        <v>6.7019134073347059E-2</v>
      </c>
      <c r="I24">
        <f t="shared" si="2"/>
        <v>7.4439692028859341E-4</v>
      </c>
      <c r="J24">
        <f t="shared" si="3"/>
        <v>4.077292899408308E-2</v>
      </c>
    </row>
    <row r="25" spans="1:10" x14ac:dyDescent="0.25">
      <c r="A25">
        <v>24</v>
      </c>
      <c r="B25">
        <v>125.00000000000004</v>
      </c>
      <c r="D25">
        <v>122.16250161412536</v>
      </c>
      <c r="E25">
        <f t="shared" si="0"/>
        <v>2.8374983858746816</v>
      </c>
      <c r="F25">
        <f t="shared" si="4"/>
        <v>8.0513970898414229</v>
      </c>
      <c r="G25">
        <f t="shared" si="1"/>
        <v>2.2699987086997445E-2</v>
      </c>
      <c r="H25">
        <f t="shared" si="5"/>
        <v>2.2699987086997445E-2</v>
      </c>
      <c r="I25">
        <f t="shared" si="2"/>
        <v>8.7023355622168706E-6</v>
      </c>
      <c r="J25">
        <f t="shared" si="3"/>
        <v>4.6655999999999816E-2</v>
      </c>
    </row>
    <row r="26" spans="1:10" x14ac:dyDescent="0.25">
      <c r="A26">
        <v>25</v>
      </c>
      <c r="B26">
        <v>152</v>
      </c>
      <c r="D26">
        <v>151.63125348386779</v>
      </c>
      <c r="E26">
        <f t="shared" si="0"/>
        <v>0.36874651613220522</v>
      </c>
      <c r="F26">
        <f t="shared" si="4"/>
        <v>0.13597399315963868</v>
      </c>
      <c r="G26">
        <f t="shared" si="1"/>
        <v>2.4259639219224027E-3</v>
      </c>
      <c r="H26">
        <f t="shared" si="5"/>
        <v>2.4259639219224027E-3</v>
      </c>
      <c r="I26">
        <f t="shared" si="2"/>
        <v>9.0541902224870255E-2</v>
      </c>
      <c r="J26">
        <f t="shared" si="3"/>
        <v>6.9252077562326861E-2</v>
      </c>
    </row>
    <row r="27" spans="1:10" x14ac:dyDescent="0.25">
      <c r="A27">
        <v>26</v>
      </c>
      <c r="B27">
        <v>192</v>
      </c>
      <c r="D27">
        <v>146.26292413147291</v>
      </c>
      <c r="E27">
        <f t="shared" si="0"/>
        <v>45.737075868527086</v>
      </c>
      <c r="F27">
        <f t="shared" si="4"/>
        <v>2091.8801090034026</v>
      </c>
      <c r="G27">
        <f t="shared" si="1"/>
        <v>0.23821393681524525</v>
      </c>
      <c r="H27">
        <f t="shared" si="5"/>
        <v>0.23821393681524525</v>
      </c>
      <c r="I27">
        <f t="shared" si="2"/>
        <v>3.817539292009758E-3</v>
      </c>
      <c r="J27">
        <f t="shared" si="3"/>
        <v>1.435004340277778E-2</v>
      </c>
    </row>
    <row r="28" spans="1:10" x14ac:dyDescent="0.25">
      <c r="A28">
        <v>27</v>
      </c>
      <c r="B28">
        <v>169</v>
      </c>
      <c r="D28">
        <v>180.86295782933783</v>
      </c>
      <c r="E28">
        <f t="shared" si="0"/>
        <v>-11.86295782933783</v>
      </c>
      <c r="F28">
        <f t="shared" si="4"/>
        <v>140.72976846064773</v>
      </c>
      <c r="G28">
        <f t="shared" si="1"/>
        <v>-7.0195016741643967E-2</v>
      </c>
      <c r="H28">
        <f t="shared" si="5"/>
        <v>7.0195016741643967E-2</v>
      </c>
      <c r="I28">
        <f t="shared" si="2"/>
        <v>1.7043805690460528E-3</v>
      </c>
      <c r="J28">
        <f t="shared" si="3"/>
        <v>2.2408178985329329E-3</v>
      </c>
    </row>
    <row r="29" spans="1:10" x14ac:dyDescent="0.25">
      <c r="A29">
        <v>28</v>
      </c>
      <c r="B29">
        <v>176.99999999999994</v>
      </c>
      <c r="D29">
        <v>183.97702038355368</v>
      </c>
      <c r="E29">
        <f t="shared" si="0"/>
        <v>-6.9770203835537359</v>
      </c>
      <c r="F29">
        <f t="shared" si="4"/>
        <v>48.678813432524322</v>
      </c>
      <c r="G29">
        <f t="shared" si="1"/>
        <v>-3.941819425736575E-2</v>
      </c>
      <c r="H29">
        <f t="shared" si="5"/>
        <v>3.941819425736575E-2</v>
      </c>
      <c r="I29">
        <f t="shared" si="2"/>
        <v>6.3065259911785319E-4</v>
      </c>
      <c r="J29">
        <f t="shared" si="3"/>
        <v>2.5854639471417098E-3</v>
      </c>
    </row>
    <row r="30" spans="1:10" x14ac:dyDescent="0.25">
      <c r="A30">
        <v>29</v>
      </c>
      <c r="B30">
        <v>186.00000000000009</v>
      </c>
      <c r="D30">
        <v>181.55503483953333</v>
      </c>
      <c r="E30">
        <f t="shared" si="0"/>
        <v>4.4449651604667508</v>
      </c>
      <c r="F30">
        <f t="shared" si="4"/>
        <v>19.757715277763207</v>
      </c>
      <c r="G30">
        <f t="shared" si="1"/>
        <v>2.3897662153047037E-2</v>
      </c>
      <c r="H30">
        <f t="shared" si="5"/>
        <v>2.3897662153047037E-2</v>
      </c>
      <c r="I30">
        <f t="shared" si="2"/>
        <v>1.0170075314624813E-2</v>
      </c>
      <c r="J30">
        <f t="shared" si="3"/>
        <v>4.6248121170080055E-4</v>
      </c>
    </row>
    <row r="31" spans="1:10" x14ac:dyDescent="0.25">
      <c r="A31">
        <v>30</v>
      </c>
      <c r="B31">
        <v>181.99999999999997</v>
      </c>
      <c r="D31">
        <v>163.24249681901236</v>
      </c>
      <c r="E31">
        <f t="shared" si="0"/>
        <v>18.757503180987612</v>
      </c>
      <c r="F31">
        <f t="shared" si="4"/>
        <v>351.84392558476037</v>
      </c>
      <c r="G31">
        <f t="shared" si="1"/>
        <v>0.10306320429114074</v>
      </c>
      <c r="H31">
        <f t="shared" si="5"/>
        <v>0.10306320429114074</v>
      </c>
      <c r="I31">
        <f t="shared" si="2"/>
        <v>2.622050863320195E-4</v>
      </c>
      <c r="J31">
        <f t="shared" si="3"/>
        <v>3.0189590629145928E-5</v>
      </c>
    </row>
    <row r="32" spans="1:10" x14ac:dyDescent="0.25">
      <c r="A32">
        <v>31</v>
      </c>
      <c r="B32">
        <v>181.00000000000006</v>
      </c>
      <c r="D32">
        <v>183.94708012779805</v>
      </c>
      <c r="E32">
        <f t="shared" si="0"/>
        <v>-2.9470801277979888</v>
      </c>
      <c r="F32">
        <f t="shared" si="4"/>
        <v>8.68528127966181</v>
      </c>
      <c r="G32">
        <f t="shared" si="1"/>
        <v>-1.6282210650817613E-2</v>
      </c>
      <c r="H32">
        <f t="shared" si="5"/>
        <v>1.6282210650817613E-2</v>
      </c>
      <c r="I32">
        <f t="shared" si="2"/>
        <v>4.3214960047993928E-3</v>
      </c>
      <c r="J32">
        <f t="shared" si="3"/>
        <v>3.6934159518940183E-3</v>
      </c>
    </row>
    <row r="33" spans="1:10" x14ac:dyDescent="0.25">
      <c r="A33">
        <v>32</v>
      </c>
      <c r="B33">
        <v>170.00000000000006</v>
      </c>
      <c r="D33">
        <v>181.89859364014228</v>
      </c>
      <c r="E33">
        <f t="shared" si="0"/>
        <v>-11.898593640142224</v>
      </c>
      <c r="F33">
        <f t="shared" si="4"/>
        <v>141.57653061323296</v>
      </c>
      <c r="G33">
        <f t="shared" si="1"/>
        <v>-6.9991727294954231E-2</v>
      </c>
      <c r="H33">
        <f t="shared" si="5"/>
        <v>6.9991727294954231E-2</v>
      </c>
      <c r="I33">
        <f t="shared" si="2"/>
        <v>1.6337527247290711E-3</v>
      </c>
      <c r="J33">
        <f t="shared" si="3"/>
        <v>3.7681660899654024E-2</v>
      </c>
    </row>
    <row r="34" spans="1:10" x14ac:dyDescent="0.25">
      <c r="A34">
        <v>33</v>
      </c>
      <c r="B34">
        <v>137.00000000000003</v>
      </c>
      <c r="D34">
        <v>143.87135021263438</v>
      </c>
      <c r="E34">
        <f t="shared" si="0"/>
        <v>-6.8713502126343542</v>
      </c>
      <c r="F34">
        <f t="shared" si="4"/>
        <v>47.215453744670185</v>
      </c>
      <c r="G34">
        <f t="shared" si="1"/>
        <v>-5.0155840968133962E-2</v>
      </c>
      <c r="H34">
        <f t="shared" si="5"/>
        <v>5.0155840968133962E-2</v>
      </c>
      <c r="I34">
        <f t="shared" si="2"/>
        <v>1.2534521792258947E-4</v>
      </c>
      <c r="J34">
        <f t="shared" si="3"/>
        <v>0</v>
      </c>
    </row>
    <row r="35" spans="1:10" x14ac:dyDescent="0.25">
      <c r="A35">
        <v>34</v>
      </c>
      <c r="B35">
        <v>137.00000000000003</v>
      </c>
      <c r="D35">
        <v>135.46617980350075</v>
      </c>
      <c r="E35">
        <f t="shared" si="0"/>
        <v>1.5338201964992777</v>
      </c>
      <c r="F35">
        <f t="shared" si="4"/>
        <v>2.3526043951890827</v>
      </c>
      <c r="G35">
        <f t="shared" si="1"/>
        <v>1.1195767857658958E-2</v>
      </c>
      <c r="H35">
        <f t="shared" si="5"/>
        <v>1.1195767857658958E-2</v>
      </c>
      <c r="I35">
        <f t="shared" si="2"/>
        <v>1.54836668402525E-2</v>
      </c>
      <c r="J35">
        <f t="shared" si="3"/>
        <v>5.327934359848988E-5</v>
      </c>
    </row>
    <row r="36" spans="1:10" x14ac:dyDescent="0.25">
      <c r="A36">
        <v>35</v>
      </c>
      <c r="B36">
        <v>138.00000000000006</v>
      </c>
      <c r="D36">
        <v>120.95262650949721</v>
      </c>
      <c r="E36">
        <f t="shared" si="0"/>
        <v>17.047373490502849</v>
      </c>
      <c r="F36">
        <f t="shared" si="4"/>
        <v>290.61294292469933</v>
      </c>
      <c r="G36">
        <f t="shared" si="1"/>
        <v>0.12353169196016553</v>
      </c>
      <c r="H36">
        <f t="shared" si="5"/>
        <v>0.12353169196016553</v>
      </c>
      <c r="I36">
        <f t="shared" si="2"/>
        <v>2.8511395644083039E-3</v>
      </c>
      <c r="J36">
        <f t="shared" si="3"/>
        <v>2.7777777777777683E-2</v>
      </c>
    </row>
    <row r="37" spans="1:10" x14ac:dyDescent="0.25">
      <c r="A37">
        <v>36</v>
      </c>
      <c r="B37">
        <v>161.00000000000003</v>
      </c>
      <c r="D37">
        <v>153.63134327949854</v>
      </c>
      <c r="E37">
        <f t="shared" si="0"/>
        <v>7.368656720501491</v>
      </c>
      <c r="F37">
        <f t="shared" si="4"/>
        <v>54.297101864591788</v>
      </c>
      <c r="G37">
        <f t="shared" si="1"/>
        <v>4.5768054164605526E-2</v>
      </c>
      <c r="H37">
        <f t="shared" si="5"/>
        <v>4.5768054164605526E-2</v>
      </c>
      <c r="I37">
        <f t="shared" si="2"/>
        <v>2.8099163771684284E-3</v>
      </c>
      <c r="J37">
        <f t="shared" si="3"/>
        <v>1.3926931831333622E-2</v>
      </c>
    </row>
    <row r="38" spans="1:10" x14ac:dyDescent="0.25">
      <c r="A38">
        <v>37</v>
      </c>
      <c r="B38">
        <v>180</v>
      </c>
      <c r="D38">
        <v>188.53439174239048</v>
      </c>
      <c r="E38">
        <f t="shared" si="0"/>
        <v>-8.5343917423904827</v>
      </c>
      <c r="F38">
        <f t="shared" si="4"/>
        <v>72.835842412582863</v>
      </c>
      <c r="G38">
        <f t="shared" si="1"/>
        <v>-4.7413287457724905E-2</v>
      </c>
      <c r="H38">
        <f t="shared" si="5"/>
        <v>4.7413287457724905E-2</v>
      </c>
      <c r="I38">
        <f t="shared" si="2"/>
        <v>9.3117605425222932E-3</v>
      </c>
      <c r="J38">
        <f t="shared" si="3"/>
        <v>1.0000000000000002E-2</v>
      </c>
    </row>
    <row r="39" spans="1:10" x14ac:dyDescent="0.25">
      <c r="A39">
        <v>38</v>
      </c>
      <c r="B39">
        <v>198</v>
      </c>
      <c r="D39">
        <v>215.3695435051622</v>
      </c>
      <c r="E39">
        <f t="shared" si="0"/>
        <v>-17.369543505162198</v>
      </c>
      <c r="F39">
        <f t="shared" si="4"/>
        <v>301.70104157772232</v>
      </c>
      <c r="G39">
        <f t="shared" si="1"/>
        <v>-8.7724967197788883E-2</v>
      </c>
      <c r="H39">
        <f t="shared" si="5"/>
        <v>8.7724967197788883E-2</v>
      </c>
      <c r="I39">
        <f t="shared" si="2"/>
        <v>4.8456572701070525E-6</v>
      </c>
      <c r="J39">
        <f t="shared" si="3"/>
        <v>1.020304050607168E-4</v>
      </c>
    </row>
    <row r="40" spans="1:10" x14ac:dyDescent="0.25">
      <c r="A40">
        <v>39</v>
      </c>
      <c r="B40">
        <v>195.99999999999991</v>
      </c>
      <c r="D40">
        <v>196.43585450280708</v>
      </c>
      <c r="E40">
        <f t="shared" si="0"/>
        <v>-0.43585450280716032</v>
      </c>
      <c r="F40">
        <f t="shared" si="4"/>
        <v>0.18996914761727693</v>
      </c>
      <c r="G40">
        <f t="shared" si="1"/>
        <v>-2.2237474633018395E-3</v>
      </c>
      <c r="H40">
        <f t="shared" si="5"/>
        <v>2.2237474633018395E-3</v>
      </c>
      <c r="I40">
        <f t="shared" si="2"/>
        <v>3.8372804157361844E-3</v>
      </c>
      <c r="J40">
        <f t="shared" si="3"/>
        <v>2.3427738442316609E-4</v>
      </c>
    </row>
    <row r="41" spans="1:10" x14ac:dyDescent="0.25">
      <c r="A41">
        <v>40</v>
      </c>
      <c r="B41">
        <v>198.99999999999997</v>
      </c>
      <c r="D41">
        <v>211.14137407589934</v>
      </c>
      <c r="E41">
        <f t="shared" si="0"/>
        <v>-12.141374075899364</v>
      </c>
      <c r="F41">
        <f t="shared" si="4"/>
        <v>147.41296445092112</v>
      </c>
      <c r="G41">
        <f t="shared" si="1"/>
        <v>-6.1011930029645056E-2</v>
      </c>
      <c r="H41">
        <f t="shared" si="5"/>
        <v>6.1011930029645056E-2</v>
      </c>
      <c r="I41">
        <f t="shared" si="2"/>
        <v>2.0363378612913503E-3</v>
      </c>
      <c r="J41">
        <f t="shared" si="3"/>
        <v>1.0100755031438314E-4</v>
      </c>
    </row>
    <row r="42" spans="1:10" x14ac:dyDescent="0.25">
      <c r="A42">
        <v>41</v>
      </c>
      <c r="B42">
        <v>197</v>
      </c>
      <c r="D42">
        <v>205.98003427860934</v>
      </c>
      <c r="E42">
        <f t="shared" si="0"/>
        <v>-8.9800342786093381</v>
      </c>
      <c r="F42">
        <f t="shared" si="4"/>
        <v>80.641015644998731</v>
      </c>
      <c r="G42">
        <f t="shared" si="1"/>
        <v>-4.5583930348270754E-2</v>
      </c>
      <c r="H42">
        <f t="shared" si="5"/>
        <v>4.5583930348270754E-2</v>
      </c>
      <c r="I42">
        <f t="shared" si="2"/>
        <v>8.0069891056415016E-3</v>
      </c>
      <c r="J42">
        <f t="shared" si="3"/>
        <v>1.6104511840037181E-2</v>
      </c>
    </row>
    <row r="43" spans="1:10" x14ac:dyDescent="0.25">
      <c r="A43">
        <v>42</v>
      </c>
      <c r="B43">
        <v>171.99999999999994</v>
      </c>
      <c r="D43">
        <v>189.62791082916064</v>
      </c>
      <c r="E43">
        <f t="shared" si="0"/>
        <v>-17.627910829160697</v>
      </c>
      <c r="F43">
        <f t="shared" si="4"/>
        <v>310.743240200841</v>
      </c>
      <c r="G43">
        <f t="shared" si="1"/>
        <v>-0.10248785365791106</v>
      </c>
      <c r="H43">
        <f t="shared" si="5"/>
        <v>0.10248785365791106</v>
      </c>
      <c r="I43">
        <f t="shared" si="2"/>
        <v>6.5949138322346276E-3</v>
      </c>
      <c r="J43">
        <f t="shared" si="3"/>
        <v>0</v>
      </c>
    </row>
    <row r="44" spans="1:10" x14ac:dyDescent="0.25">
      <c r="A44">
        <v>43</v>
      </c>
      <c r="B44">
        <v>171.99999999999994</v>
      </c>
      <c r="D44">
        <v>185.96796086810195</v>
      </c>
      <c r="E44">
        <f t="shared" si="0"/>
        <v>-13.967960868102011</v>
      </c>
      <c r="F44">
        <f t="shared" si="4"/>
        <v>195.10393081282911</v>
      </c>
      <c r="G44">
        <f t="shared" si="1"/>
        <v>-8.1209074814546603E-2</v>
      </c>
      <c r="H44">
        <f t="shared" si="5"/>
        <v>8.1209074814546603E-2</v>
      </c>
      <c r="I44">
        <f t="shared" si="2"/>
        <v>1.6799310022519059E-6</v>
      </c>
      <c r="J44">
        <f t="shared" si="3"/>
        <v>1.3520822065982391E-4</v>
      </c>
    </row>
    <row r="45" spans="1:10" x14ac:dyDescent="0.25">
      <c r="A45">
        <v>44</v>
      </c>
      <c r="B45">
        <v>174</v>
      </c>
      <c r="D45">
        <v>173.77706709805275</v>
      </c>
      <c r="E45">
        <f t="shared" si="0"/>
        <v>0.22293290194724591</v>
      </c>
      <c r="F45">
        <f t="shared" si="4"/>
        <v>4.969907877062036E-2</v>
      </c>
      <c r="G45">
        <f t="shared" si="1"/>
        <v>1.2812235744094592E-3</v>
      </c>
      <c r="H45">
        <f t="shared" si="5"/>
        <v>1.2812235744094592E-3</v>
      </c>
      <c r="I45">
        <f t="shared" si="2"/>
        <v>9.99355649191889E-5</v>
      </c>
      <c r="J45">
        <f t="shared" si="3"/>
        <v>3.3822169375082513E-2</v>
      </c>
    </row>
    <row r="46" spans="1:10" x14ac:dyDescent="0.25">
      <c r="A46">
        <v>45</v>
      </c>
      <c r="B46">
        <v>142.00000000000003</v>
      </c>
      <c r="D46">
        <v>140.26056067553557</v>
      </c>
      <c r="E46">
        <f t="shared" si="0"/>
        <v>1.7394393244644561</v>
      </c>
      <c r="F46">
        <f t="shared" si="4"/>
        <v>3.0256491634933638</v>
      </c>
      <c r="G46">
        <f t="shared" si="1"/>
        <v>1.2249572707496168E-2</v>
      </c>
      <c r="H46">
        <f t="shared" si="5"/>
        <v>1.2249572707496168E-2</v>
      </c>
      <c r="I46">
        <f t="shared" si="2"/>
        <v>4.5770495686167046E-3</v>
      </c>
      <c r="J46">
        <f t="shared" si="3"/>
        <v>1.1158500297560067E-2</v>
      </c>
    </row>
    <row r="47" spans="1:10" x14ac:dyDescent="0.25">
      <c r="A47">
        <v>46</v>
      </c>
      <c r="B47">
        <v>126.99999999999999</v>
      </c>
      <c r="D47">
        <v>136.60685315291053</v>
      </c>
      <c r="E47">
        <f t="shared" ref="E47:E78" si="6">B47-D47</f>
        <v>-9.6068531529105456</v>
      </c>
      <c r="F47">
        <f t="shared" si="4"/>
        <v>92.291627501587286</v>
      </c>
      <c r="G47">
        <f t="shared" ref="G47:G78" si="7">E47/B47</f>
        <v>-7.5644513015043671E-2</v>
      </c>
      <c r="H47">
        <f t="shared" si="5"/>
        <v>7.5644513015043671E-2</v>
      </c>
      <c r="I47">
        <f t="shared" ref="I47:I78" si="8">((D48-B48)/B47)^2</f>
        <v>1.7750577335260717E-3</v>
      </c>
      <c r="J47">
        <f t="shared" ref="J47:J78" si="9">((B48-B47)/B47)^2</f>
        <v>1.5500031000061918E-3</v>
      </c>
    </row>
    <row r="48" spans="1:10" x14ac:dyDescent="0.25">
      <c r="A48">
        <v>47</v>
      </c>
      <c r="B48">
        <v>131.99999999999997</v>
      </c>
      <c r="D48">
        <v>126.6493078780365</v>
      </c>
      <c r="E48">
        <f t="shared" si="6"/>
        <v>5.3506921219634762</v>
      </c>
      <c r="F48">
        <f t="shared" si="4"/>
        <v>28.629906184042007</v>
      </c>
      <c r="G48">
        <f t="shared" si="7"/>
        <v>4.0535546378511193E-2</v>
      </c>
      <c r="H48">
        <f t="shared" si="5"/>
        <v>4.0535546378511193E-2</v>
      </c>
      <c r="I48">
        <f t="shared" si="8"/>
        <v>5.5552877477418026E-4</v>
      </c>
      <c r="J48">
        <f t="shared" si="9"/>
        <v>4.1838842975206722E-2</v>
      </c>
    </row>
    <row r="49" spans="1:10" x14ac:dyDescent="0.25">
      <c r="A49">
        <v>48</v>
      </c>
      <c r="B49">
        <v>159</v>
      </c>
      <c r="D49">
        <v>155.88880515369652</v>
      </c>
      <c r="E49">
        <f t="shared" si="6"/>
        <v>3.1111948463034764</v>
      </c>
      <c r="F49">
        <f t="shared" si="4"/>
        <v>9.6795333716653129</v>
      </c>
      <c r="G49">
        <f t="shared" si="7"/>
        <v>1.9567263184298595E-2</v>
      </c>
      <c r="H49">
        <f t="shared" si="5"/>
        <v>1.9567263184298595E-2</v>
      </c>
      <c r="I49">
        <f t="shared" si="8"/>
        <v>7.9136813420349894E-3</v>
      </c>
      <c r="J49">
        <f t="shared" si="9"/>
        <v>1.4239943040227571E-3</v>
      </c>
    </row>
    <row r="50" spans="1:10" x14ac:dyDescent="0.25">
      <c r="A50">
        <v>49</v>
      </c>
      <c r="B50">
        <v>164.99999999999994</v>
      </c>
      <c r="D50">
        <v>179.14446103632037</v>
      </c>
      <c r="E50">
        <f t="shared" si="6"/>
        <v>-14.144461036320422</v>
      </c>
      <c r="F50">
        <f t="shared" si="4"/>
        <v>200.06577800798658</v>
      </c>
      <c r="G50">
        <f t="shared" si="7"/>
        <v>-8.5724006280729861E-2</v>
      </c>
      <c r="H50">
        <f t="shared" si="5"/>
        <v>8.5724006280729861E-2</v>
      </c>
      <c r="I50">
        <f t="shared" si="8"/>
        <v>5.4032919464733079E-4</v>
      </c>
      <c r="J50">
        <f t="shared" si="9"/>
        <v>2.8797061524334387E-2</v>
      </c>
    </row>
    <row r="51" spans="1:10" x14ac:dyDescent="0.25">
      <c r="A51">
        <v>50</v>
      </c>
      <c r="B51">
        <v>193</v>
      </c>
      <c r="D51">
        <v>189.1645779470476</v>
      </c>
      <c r="E51">
        <f t="shared" si="6"/>
        <v>3.8354220529523957</v>
      </c>
      <c r="F51">
        <f t="shared" si="4"/>
        <v>14.710462324273569</v>
      </c>
      <c r="G51">
        <f t="shared" si="7"/>
        <v>1.9872653124105678E-2</v>
      </c>
      <c r="H51">
        <f t="shared" si="5"/>
        <v>1.9872653124105678E-2</v>
      </c>
      <c r="I51">
        <f t="shared" si="8"/>
        <v>2.3225176653666153E-2</v>
      </c>
      <c r="J51">
        <f t="shared" si="9"/>
        <v>2.7490670890493653E-2</v>
      </c>
    </row>
    <row r="52" spans="1:10" x14ac:dyDescent="0.25">
      <c r="A52">
        <v>51</v>
      </c>
      <c r="B52">
        <v>161.00000000000003</v>
      </c>
      <c r="D52">
        <v>190.41283062155719</v>
      </c>
      <c r="E52">
        <f t="shared" si="6"/>
        <v>-29.412830621557163</v>
      </c>
      <c r="F52">
        <f t="shared" si="4"/>
        <v>865.11460517241073</v>
      </c>
      <c r="G52">
        <f t="shared" si="7"/>
        <v>-0.18268838895377115</v>
      </c>
      <c r="H52">
        <f t="shared" si="5"/>
        <v>0.18268838895377115</v>
      </c>
      <c r="I52">
        <f t="shared" si="8"/>
        <v>2.1302009229546686E-4</v>
      </c>
      <c r="J52">
        <f t="shared" si="9"/>
        <v>1.3926931831333622E-2</v>
      </c>
    </row>
    <row r="53" spans="1:10" x14ac:dyDescent="0.25">
      <c r="A53">
        <v>52</v>
      </c>
      <c r="B53">
        <v>180</v>
      </c>
      <c r="D53">
        <v>177.65017153553907</v>
      </c>
      <c r="E53">
        <f t="shared" si="6"/>
        <v>2.3498284644609271</v>
      </c>
      <c r="F53">
        <f t="shared" si="4"/>
        <v>5.5216938123907982</v>
      </c>
      <c r="G53">
        <f t="shared" si="7"/>
        <v>1.3054602580338484E-2</v>
      </c>
      <c r="H53">
        <f t="shared" si="5"/>
        <v>1.3054602580338484E-2</v>
      </c>
      <c r="I53">
        <f t="shared" si="8"/>
        <v>7.7086260096562165E-4</v>
      </c>
      <c r="J53">
        <f t="shared" si="9"/>
        <v>1.2345679012346032E-4</v>
      </c>
    </row>
    <row r="54" spans="1:10" x14ac:dyDescent="0.25">
      <c r="A54">
        <v>53</v>
      </c>
      <c r="B54">
        <v>177.99999999999997</v>
      </c>
      <c r="D54">
        <v>182.99759424836449</v>
      </c>
      <c r="E54">
        <f t="shared" si="6"/>
        <v>-4.9975942483645213</v>
      </c>
      <c r="F54">
        <f t="shared" si="4"/>
        <v>24.975948271286143</v>
      </c>
      <c r="G54">
        <f t="shared" si="7"/>
        <v>-2.8076372181823156E-2</v>
      </c>
      <c r="H54">
        <f t="shared" si="5"/>
        <v>2.8076372181823156E-2</v>
      </c>
      <c r="I54">
        <f t="shared" si="8"/>
        <v>2.3502840121698107E-5</v>
      </c>
      <c r="J54">
        <f t="shared" si="9"/>
        <v>1.0225981567983876E-2</v>
      </c>
    </row>
    <row r="55" spans="1:10" x14ac:dyDescent="0.25">
      <c r="A55">
        <v>54</v>
      </c>
      <c r="B55">
        <v>159.99999999999994</v>
      </c>
      <c r="D55">
        <v>159.13706084431405</v>
      </c>
      <c r="E55">
        <f t="shared" si="6"/>
        <v>0.86293915568589341</v>
      </c>
      <c r="F55">
        <f t="shared" si="4"/>
        <v>0.74466398641588261</v>
      </c>
      <c r="G55">
        <f t="shared" si="7"/>
        <v>5.3933697230368356E-3</v>
      </c>
      <c r="H55">
        <f t="shared" si="5"/>
        <v>5.3933697230368356E-3</v>
      </c>
      <c r="I55">
        <f t="shared" si="8"/>
        <v>5.4062521425676741E-3</v>
      </c>
      <c r="J55">
        <f t="shared" si="9"/>
        <v>4.7265625000001248E-3</v>
      </c>
    </row>
    <row r="56" spans="1:10" x14ac:dyDescent="0.25">
      <c r="A56">
        <v>55</v>
      </c>
      <c r="B56">
        <v>171.00000000000009</v>
      </c>
      <c r="D56">
        <v>159.23564473293456</v>
      </c>
      <c r="E56">
        <f t="shared" si="6"/>
        <v>11.764355267065525</v>
      </c>
      <c r="F56">
        <f t="shared" si="4"/>
        <v>138.40005484973236</v>
      </c>
      <c r="G56">
        <f t="shared" si="7"/>
        <v>6.8797399222605374E-2</v>
      </c>
      <c r="H56">
        <f t="shared" si="5"/>
        <v>6.8797399222605374E-2</v>
      </c>
      <c r="I56">
        <f t="shared" si="8"/>
        <v>2.1500370274233839E-3</v>
      </c>
      <c r="J56">
        <f t="shared" si="9"/>
        <v>3.0778701138810163E-4</v>
      </c>
    </row>
    <row r="57" spans="1:10" x14ac:dyDescent="0.25">
      <c r="A57">
        <v>56</v>
      </c>
      <c r="B57">
        <v>174</v>
      </c>
      <c r="D57">
        <v>166.07098791028244</v>
      </c>
      <c r="E57">
        <f t="shared" si="6"/>
        <v>7.9290120897175598</v>
      </c>
      <c r="F57">
        <f t="shared" si="4"/>
        <v>62.869232718887226</v>
      </c>
      <c r="G57">
        <f t="shared" si="7"/>
        <v>4.5569034998376778E-2</v>
      </c>
      <c r="H57">
        <f t="shared" si="5"/>
        <v>4.5569034998376778E-2</v>
      </c>
      <c r="I57">
        <f t="shared" si="8"/>
        <v>2.1970845239301989E-5</v>
      </c>
      <c r="J57">
        <f t="shared" si="9"/>
        <v>4.7694543532831146E-2</v>
      </c>
    </row>
    <row r="58" spans="1:10" x14ac:dyDescent="0.25">
      <c r="A58">
        <v>57</v>
      </c>
      <c r="B58">
        <v>136.00000000000006</v>
      </c>
      <c r="D58">
        <v>136.81559138694888</v>
      </c>
      <c r="E58">
        <f t="shared" si="6"/>
        <v>-0.81559138694882449</v>
      </c>
      <c r="F58">
        <f t="shared" si="4"/>
        <v>0.66518931046510721</v>
      </c>
      <c r="G58">
        <f t="shared" si="7"/>
        <v>-5.9969954922707656E-3</v>
      </c>
      <c r="H58">
        <f t="shared" si="5"/>
        <v>5.9969954922707656E-3</v>
      </c>
      <c r="I58">
        <f t="shared" si="8"/>
        <v>5.3143082320351162E-3</v>
      </c>
      <c r="J58">
        <f t="shared" si="9"/>
        <v>5.4065743944639716E-5</v>
      </c>
    </row>
    <row r="59" spans="1:10" x14ac:dyDescent="0.25">
      <c r="A59">
        <v>58</v>
      </c>
      <c r="B59">
        <v>135.00000000000003</v>
      </c>
      <c r="D59">
        <v>125.08569492804861</v>
      </c>
      <c r="E59">
        <f t="shared" si="6"/>
        <v>9.9143050719514179</v>
      </c>
      <c r="F59">
        <f t="shared" si="4"/>
        <v>98.293445059721606</v>
      </c>
      <c r="G59">
        <f t="shared" si="7"/>
        <v>7.3439296829269751E-2</v>
      </c>
      <c r="H59">
        <f t="shared" si="5"/>
        <v>7.3439296829269751E-2</v>
      </c>
      <c r="I59">
        <f t="shared" si="8"/>
        <v>1.4859857935455969E-4</v>
      </c>
      <c r="J59">
        <f t="shared" si="9"/>
        <v>5.4869684499317232E-5</v>
      </c>
    </row>
    <row r="60" spans="1:10" x14ac:dyDescent="0.25">
      <c r="A60">
        <v>59</v>
      </c>
      <c r="B60">
        <v>136.00000000000006</v>
      </c>
      <c r="D60">
        <v>134.35433627106366</v>
      </c>
      <c r="E60">
        <f t="shared" si="6"/>
        <v>1.6456637289363982</v>
      </c>
      <c r="F60">
        <f t="shared" si="4"/>
        <v>2.7082091087368512</v>
      </c>
      <c r="G60">
        <f t="shared" si="7"/>
        <v>1.2100468595120571E-2</v>
      </c>
      <c r="H60">
        <f t="shared" si="5"/>
        <v>1.2100468595120571E-2</v>
      </c>
      <c r="I60">
        <f t="shared" si="8"/>
        <v>4.6261824166145358E-3</v>
      </c>
      <c r="J60">
        <f t="shared" si="9"/>
        <v>5.8877595155709089E-2</v>
      </c>
    </row>
    <row r="61" spans="1:10" x14ac:dyDescent="0.25">
      <c r="A61">
        <v>60</v>
      </c>
      <c r="B61">
        <v>169</v>
      </c>
      <c r="D61">
        <v>159.74981784083673</v>
      </c>
      <c r="E61">
        <f t="shared" si="6"/>
        <v>9.2501821591632734</v>
      </c>
      <c r="F61">
        <f t="shared" si="4"/>
        <v>85.565869977702519</v>
      </c>
      <c r="G61">
        <f t="shared" si="7"/>
        <v>5.473480567552233E-2</v>
      </c>
      <c r="H61">
        <f t="shared" si="5"/>
        <v>5.473480567552233E-2</v>
      </c>
      <c r="I61">
        <f t="shared" si="8"/>
        <v>6.9349875175733576E-5</v>
      </c>
      <c r="J61">
        <f t="shared" si="9"/>
        <v>1.2604600679248287E-3</v>
      </c>
    </row>
    <row r="62" spans="1:10" x14ac:dyDescent="0.25">
      <c r="A62">
        <v>61</v>
      </c>
      <c r="B62">
        <v>175.00000000000009</v>
      </c>
      <c r="D62">
        <v>176.40737407425829</v>
      </c>
      <c r="E62">
        <f t="shared" si="6"/>
        <v>-1.4073740742582004</v>
      </c>
      <c r="F62">
        <f t="shared" si="4"/>
        <v>1.9807017848941266</v>
      </c>
      <c r="G62">
        <f t="shared" si="7"/>
        <v>-8.0421375671897131E-3</v>
      </c>
      <c r="H62">
        <f t="shared" si="5"/>
        <v>8.0421375671897131E-3</v>
      </c>
      <c r="I62">
        <f t="shared" si="8"/>
        <v>4.573403499925918E-4</v>
      </c>
      <c r="J62">
        <f t="shared" si="9"/>
        <v>3.1379591836734555E-2</v>
      </c>
    </row>
    <row r="63" spans="1:10" x14ac:dyDescent="0.25">
      <c r="A63">
        <v>62</v>
      </c>
      <c r="B63">
        <v>206.00000000000003</v>
      </c>
      <c r="D63">
        <v>202.257534473302</v>
      </c>
      <c r="E63">
        <f t="shared" si="6"/>
        <v>3.7424655266980267</v>
      </c>
      <c r="F63">
        <f t="shared" si="4"/>
        <v>14.006048218523139</v>
      </c>
      <c r="G63">
        <f t="shared" si="7"/>
        <v>1.8167308382029252E-2</v>
      </c>
      <c r="H63">
        <f t="shared" si="5"/>
        <v>1.8167308382029252E-2</v>
      </c>
      <c r="I63">
        <f t="shared" si="8"/>
        <v>1.1200743355492149E-6</v>
      </c>
      <c r="J63">
        <f t="shared" si="9"/>
        <v>1.5929870864360478E-2</v>
      </c>
    </row>
    <row r="64" spans="1:10" x14ac:dyDescent="0.25">
      <c r="A64">
        <v>63</v>
      </c>
      <c r="B64">
        <v>180</v>
      </c>
      <c r="D64">
        <v>179.78198285731767</v>
      </c>
      <c r="E64">
        <f t="shared" si="6"/>
        <v>0.21801714268232786</v>
      </c>
      <c r="F64">
        <f t="shared" si="4"/>
        <v>4.7531474503366505E-2</v>
      </c>
      <c r="G64">
        <f t="shared" si="7"/>
        <v>1.2112063482351547E-3</v>
      </c>
      <c r="H64">
        <f t="shared" si="5"/>
        <v>1.2112063482351547E-3</v>
      </c>
      <c r="I64">
        <f t="shared" si="8"/>
        <v>1.1587694301280642E-4</v>
      </c>
      <c r="J64">
        <f t="shared" si="9"/>
        <v>6.0493827160494063E-3</v>
      </c>
    </row>
    <row r="65" spans="1:10" x14ac:dyDescent="0.25">
      <c r="A65">
        <v>64</v>
      </c>
      <c r="B65">
        <v>194.00000000000003</v>
      </c>
      <c r="D65">
        <v>195.93763075781095</v>
      </c>
      <c r="E65">
        <f t="shared" si="6"/>
        <v>-1.937630757810922</v>
      </c>
      <c r="F65">
        <f t="shared" si="4"/>
        <v>3.7544129536149278</v>
      </c>
      <c r="G65">
        <f t="shared" si="7"/>
        <v>-9.9877874113965034E-3</v>
      </c>
      <c r="H65">
        <f t="shared" si="5"/>
        <v>9.9877874113965034E-3</v>
      </c>
      <c r="I65">
        <f t="shared" si="8"/>
        <v>4.3402483039671914E-4</v>
      </c>
      <c r="J65">
        <f t="shared" si="9"/>
        <v>2.391327452439108E-4</v>
      </c>
    </row>
    <row r="66" spans="1:10" x14ac:dyDescent="0.25">
      <c r="A66">
        <v>65</v>
      </c>
      <c r="B66">
        <v>197</v>
      </c>
      <c r="D66">
        <v>192.95834705636284</v>
      </c>
      <c r="E66">
        <f t="shared" si="6"/>
        <v>4.0416529436371604</v>
      </c>
      <c r="F66">
        <f t="shared" si="4"/>
        <v>16.334958516810925</v>
      </c>
      <c r="G66">
        <f t="shared" si="7"/>
        <v>2.0516004790036346E-2</v>
      </c>
      <c r="H66">
        <f t="shared" si="5"/>
        <v>2.0516004790036346E-2</v>
      </c>
      <c r="I66">
        <f t="shared" si="8"/>
        <v>1.5141581987271654E-5</v>
      </c>
      <c r="J66">
        <f t="shared" si="9"/>
        <v>1.2471333968924638E-2</v>
      </c>
    </row>
    <row r="67" spans="1:10" x14ac:dyDescent="0.25">
      <c r="A67">
        <v>66</v>
      </c>
      <c r="B67">
        <v>175.00000000000009</v>
      </c>
      <c r="D67">
        <v>175.76657005899276</v>
      </c>
      <c r="E67">
        <f t="shared" si="6"/>
        <v>-0.76657005899267006</v>
      </c>
      <c r="F67">
        <f t="shared" si="4"/>
        <v>0.58762965534402567</v>
      </c>
      <c r="G67">
        <f t="shared" si="7"/>
        <v>-4.38040033710097E-3</v>
      </c>
      <c r="H67">
        <f t="shared" si="5"/>
        <v>4.38040033710097E-3</v>
      </c>
      <c r="I67">
        <f t="shared" si="8"/>
        <v>7.2193566663957829E-3</v>
      </c>
      <c r="J67">
        <f t="shared" si="9"/>
        <v>1.7273469387754953E-2</v>
      </c>
    </row>
    <row r="68" spans="1:10" x14ac:dyDescent="0.25">
      <c r="A68">
        <v>67</v>
      </c>
      <c r="B68">
        <v>198</v>
      </c>
      <c r="D68">
        <v>183.13081044883847</v>
      </c>
      <c r="E68">
        <f t="shared" si="6"/>
        <v>14.869189551161526</v>
      </c>
      <c r="F68">
        <f t="shared" si="4"/>
        <v>221.0927979083711</v>
      </c>
      <c r="G68">
        <f t="shared" si="7"/>
        <v>7.509691692505821E-2</v>
      </c>
      <c r="H68">
        <f t="shared" si="5"/>
        <v>7.509691692505821E-2</v>
      </c>
      <c r="I68">
        <f t="shared" si="8"/>
        <v>5.3778145761483782E-4</v>
      </c>
      <c r="J68">
        <f t="shared" si="9"/>
        <v>2.0661157024793259E-3</v>
      </c>
    </row>
    <row r="69" spans="1:10" x14ac:dyDescent="0.25">
      <c r="A69">
        <v>68</v>
      </c>
      <c r="B69">
        <v>189.00000000000003</v>
      </c>
      <c r="D69">
        <v>193.59164287203745</v>
      </c>
      <c r="E69">
        <f t="shared" si="6"/>
        <v>-4.5916428720374256</v>
      </c>
      <c r="F69">
        <f t="shared" si="4"/>
        <v>21.083184264332097</v>
      </c>
      <c r="G69">
        <f t="shared" si="7"/>
        <v>-2.4294406730356745E-2</v>
      </c>
      <c r="H69">
        <f t="shared" si="5"/>
        <v>2.4294406730356745E-2</v>
      </c>
      <c r="I69">
        <f t="shared" si="8"/>
        <v>4.9808963789160462E-4</v>
      </c>
      <c r="J69">
        <f t="shared" si="9"/>
        <v>5.4197810811567548E-2</v>
      </c>
    </row>
    <row r="70" spans="1:10" x14ac:dyDescent="0.25">
      <c r="A70">
        <v>69</v>
      </c>
      <c r="B70">
        <v>144.99999999999997</v>
      </c>
      <c r="D70">
        <v>149.21808723891834</v>
      </c>
      <c r="E70">
        <f t="shared" si="6"/>
        <v>-4.2180872389183719</v>
      </c>
      <c r="F70">
        <f t="shared" si="4"/>
        <v>17.792259955126013</v>
      </c>
      <c r="G70">
        <f t="shared" si="7"/>
        <v>-2.9090256820126708E-2</v>
      </c>
      <c r="H70">
        <f t="shared" si="5"/>
        <v>2.9090256820126708E-2</v>
      </c>
      <c r="I70">
        <f t="shared" si="8"/>
        <v>2.3642950760807867E-4</v>
      </c>
      <c r="J70">
        <f t="shared" si="9"/>
        <v>4.7562425683712593E-5</v>
      </c>
    </row>
    <row r="71" spans="1:10" x14ac:dyDescent="0.25">
      <c r="A71">
        <v>70</v>
      </c>
      <c r="B71">
        <v>146</v>
      </c>
      <c r="D71">
        <v>143.77044165865527</v>
      </c>
      <c r="E71">
        <f t="shared" si="6"/>
        <v>2.2295583413447275</v>
      </c>
      <c r="F71">
        <f t="shared" si="4"/>
        <v>4.9709303974598527</v>
      </c>
      <c r="G71">
        <f t="shared" si="7"/>
        <v>1.5270947543457038E-2</v>
      </c>
      <c r="H71">
        <f t="shared" si="5"/>
        <v>1.5270947543457038E-2</v>
      </c>
      <c r="I71">
        <f t="shared" si="8"/>
        <v>2.4426296899136206E-5</v>
      </c>
      <c r="J71">
        <f t="shared" si="9"/>
        <v>4.2221805216738595E-4</v>
      </c>
    </row>
    <row r="72" spans="1:10" x14ac:dyDescent="0.25">
      <c r="A72">
        <v>71</v>
      </c>
      <c r="B72">
        <v>149</v>
      </c>
      <c r="D72">
        <v>148.27842467842783</v>
      </c>
      <c r="E72">
        <f t="shared" si="6"/>
        <v>0.72157532157217474</v>
      </c>
      <c r="F72">
        <f t="shared" si="4"/>
        <v>0.52067094470198738</v>
      </c>
      <c r="G72">
        <f t="shared" si="7"/>
        <v>4.8427873931018439E-3</v>
      </c>
      <c r="H72">
        <f t="shared" si="5"/>
        <v>4.8427873931018439E-3</v>
      </c>
      <c r="I72">
        <f t="shared" si="8"/>
        <v>2.9163357598719275E-4</v>
      </c>
      <c r="J72">
        <f t="shared" si="9"/>
        <v>5.2069726588892647E-2</v>
      </c>
    </row>
    <row r="73" spans="1:10" x14ac:dyDescent="0.25">
      <c r="A73">
        <v>72</v>
      </c>
      <c r="B73">
        <v>183.00000000000009</v>
      </c>
      <c r="D73">
        <v>180.45548491446971</v>
      </c>
      <c r="E73">
        <f t="shared" si="6"/>
        <v>2.544515085530378</v>
      </c>
      <c r="F73">
        <f t="shared" si="4"/>
        <v>6.4745570204916669</v>
      </c>
      <c r="G73">
        <f t="shared" si="7"/>
        <v>1.3904454019291676E-2</v>
      </c>
      <c r="H73">
        <f t="shared" si="5"/>
        <v>1.3904454019291676E-2</v>
      </c>
      <c r="I73">
        <f t="shared" si="8"/>
        <v>2.6850457879264264E-3</v>
      </c>
      <c r="J73">
        <f t="shared" si="9"/>
        <v>7.6443011137984438E-3</v>
      </c>
    </row>
    <row r="74" spans="1:10" x14ac:dyDescent="0.25">
      <c r="A74">
        <v>73</v>
      </c>
      <c r="B74">
        <v>198.99999999999997</v>
      </c>
      <c r="D74">
        <v>189.51741077596057</v>
      </c>
      <c r="E74">
        <f t="shared" si="6"/>
        <v>9.4825892240394012</v>
      </c>
      <c r="F74">
        <f t="shared" si="4"/>
        <v>89.919498391868174</v>
      </c>
      <c r="G74">
        <f t="shared" si="7"/>
        <v>4.7651202130851271E-2</v>
      </c>
      <c r="H74">
        <f t="shared" si="5"/>
        <v>4.7651202130851271E-2</v>
      </c>
      <c r="I74">
        <f t="shared" si="8"/>
        <v>2.7482025221229598E-3</v>
      </c>
      <c r="J74">
        <f t="shared" si="9"/>
        <v>9.1159314158733382E-3</v>
      </c>
    </row>
    <row r="75" spans="1:10" x14ac:dyDescent="0.25">
      <c r="A75">
        <v>74</v>
      </c>
      <c r="B75">
        <v>217.99999999999997</v>
      </c>
      <c r="D75">
        <v>228.43223696426566</v>
      </c>
      <c r="E75">
        <f t="shared" si="6"/>
        <v>-10.432236964265684</v>
      </c>
      <c r="F75">
        <f t="shared" si="4"/>
        <v>108.83156807859129</v>
      </c>
      <c r="G75">
        <f t="shared" si="7"/>
        <v>-4.7854298001218737E-2</v>
      </c>
      <c r="H75">
        <f t="shared" si="5"/>
        <v>4.7854298001218737E-2</v>
      </c>
      <c r="I75">
        <f t="shared" si="8"/>
        <v>2.2232307845057358E-4</v>
      </c>
      <c r="J75">
        <f t="shared" si="9"/>
        <v>1.649692786802455E-2</v>
      </c>
    </row>
    <row r="76" spans="1:10" x14ac:dyDescent="0.25">
      <c r="A76">
        <v>75</v>
      </c>
      <c r="B76">
        <v>190</v>
      </c>
      <c r="D76">
        <v>193.25048949856557</v>
      </c>
      <c r="E76">
        <f t="shared" si="6"/>
        <v>-3.250489498565571</v>
      </c>
      <c r="F76">
        <f t="shared" si="4"/>
        <v>10.565681980285058</v>
      </c>
      <c r="G76">
        <f t="shared" si="7"/>
        <v>-1.7107839466134585E-2</v>
      </c>
      <c r="H76">
        <f t="shared" si="5"/>
        <v>1.7107839466134585E-2</v>
      </c>
      <c r="I76">
        <f t="shared" si="8"/>
        <v>1.3889918293733015E-2</v>
      </c>
      <c r="J76">
        <f t="shared" si="9"/>
        <v>4.8864265927977775E-2</v>
      </c>
    </row>
    <row r="77" spans="1:10" x14ac:dyDescent="0.25">
      <c r="A77">
        <v>76</v>
      </c>
      <c r="B77">
        <v>231.99999999999997</v>
      </c>
      <c r="D77">
        <v>209.6074554727748</v>
      </c>
      <c r="E77">
        <f t="shared" si="6"/>
        <v>22.392544527225169</v>
      </c>
      <c r="F77">
        <f t="shared" si="4"/>
        <v>501.42605040376191</v>
      </c>
      <c r="G77">
        <f t="shared" si="7"/>
        <v>9.6519588479418841E-2</v>
      </c>
      <c r="H77">
        <f t="shared" si="5"/>
        <v>9.6519588479418841E-2</v>
      </c>
      <c r="I77">
        <f t="shared" si="8"/>
        <v>1.0377314462699854E-3</v>
      </c>
      <c r="J77">
        <f t="shared" si="9"/>
        <v>0</v>
      </c>
    </row>
    <row r="78" spans="1:10" x14ac:dyDescent="0.25">
      <c r="A78">
        <v>77</v>
      </c>
      <c r="B78">
        <v>231.99999999999997</v>
      </c>
      <c r="D78">
        <v>224.52638926863085</v>
      </c>
      <c r="E78">
        <f t="shared" si="6"/>
        <v>7.4736107313691207</v>
      </c>
      <c r="F78">
        <f t="shared" si="4"/>
        <v>55.854857364035681</v>
      </c>
      <c r="G78">
        <f t="shared" si="7"/>
        <v>3.2213839359349662E-2</v>
      </c>
      <c r="H78">
        <f t="shared" si="5"/>
        <v>3.2213839359349662E-2</v>
      </c>
      <c r="I78">
        <f t="shared" si="8"/>
        <v>5.9553497506014651E-3</v>
      </c>
      <c r="J78">
        <f t="shared" si="9"/>
        <v>4.7562425683709371E-3</v>
      </c>
    </row>
    <row r="79" spans="1:10" x14ac:dyDescent="0.25">
      <c r="A79">
        <v>78</v>
      </c>
      <c r="B79">
        <v>216.00000000000006</v>
      </c>
      <c r="D79">
        <v>198.09634827817601</v>
      </c>
      <c r="E79">
        <f t="shared" ref="E79:E110" si="10">B79-D79</f>
        <v>17.903651721824048</v>
      </c>
      <c r="F79">
        <f t="shared" si="4"/>
        <v>320.54074497637316</v>
      </c>
      <c r="G79">
        <f t="shared" ref="G79:G110" si="11">E79/B79</f>
        <v>8.2887276489926123E-2</v>
      </c>
      <c r="H79">
        <f t="shared" si="5"/>
        <v>8.2887276489926123E-2</v>
      </c>
      <c r="I79">
        <f t="shared" ref="I79:I110" si="12">((D80-B80)/B79)^2</f>
        <v>3.1363661328503846E-3</v>
      </c>
      <c r="J79">
        <f t="shared" ref="J79:J110" si="13">((B80-B79)/B79)^2</f>
        <v>1.4489026063100163E-2</v>
      </c>
    </row>
    <row r="80" spans="1:10" x14ac:dyDescent="0.25">
      <c r="A80">
        <v>79</v>
      </c>
      <c r="B80">
        <v>242.00000000000009</v>
      </c>
      <c r="D80">
        <v>229.90329390725452</v>
      </c>
      <c r="E80">
        <f t="shared" si="10"/>
        <v>12.096706092745563</v>
      </c>
      <c r="F80">
        <f t="shared" ref="F80:F143" si="14">E80^2</f>
        <v>146.33029829426764</v>
      </c>
      <c r="G80">
        <f t="shared" si="11"/>
        <v>4.9986388812998175E-2</v>
      </c>
      <c r="H80">
        <f t="shared" ref="H80:H143" si="15">ABS(G80)</f>
        <v>4.9986388812998175E-2</v>
      </c>
      <c r="I80">
        <f t="shared" si="12"/>
        <v>6.4808692871843026E-4</v>
      </c>
      <c r="J80">
        <f t="shared" si="13"/>
        <v>5.5324089884571555E-3</v>
      </c>
    </row>
    <row r="81" spans="1:10" x14ac:dyDescent="0.25">
      <c r="A81">
        <v>80</v>
      </c>
      <c r="B81">
        <v>223.99999999999994</v>
      </c>
      <c r="D81">
        <v>230.16072746463155</v>
      </c>
      <c r="E81">
        <f t="shared" si="10"/>
        <v>-6.1607274646316057</v>
      </c>
      <c r="F81">
        <f t="shared" si="14"/>
        <v>37.954562893466175</v>
      </c>
      <c r="G81">
        <f t="shared" si="11"/>
        <v>-2.7503247609962533E-2</v>
      </c>
      <c r="H81">
        <f t="shared" si="15"/>
        <v>2.7503247609962533E-2</v>
      </c>
      <c r="I81">
        <f t="shared" si="12"/>
        <v>1.2707422471740549E-3</v>
      </c>
      <c r="J81">
        <f t="shared" si="13"/>
        <v>6.4752072704081398E-2</v>
      </c>
    </row>
    <row r="82" spans="1:10" x14ac:dyDescent="0.25">
      <c r="A82">
        <v>81</v>
      </c>
      <c r="B82">
        <v>167.00000000000006</v>
      </c>
      <c r="D82">
        <v>174.98503368773146</v>
      </c>
      <c r="E82">
        <f t="shared" si="10"/>
        <v>-7.9850336877314021</v>
      </c>
      <c r="F82">
        <f t="shared" si="14"/>
        <v>63.760762994205358</v>
      </c>
      <c r="G82">
        <f t="shared" si="11"/>
        <v>-4.7814572980427544E-2</v>
      </c>
      <c r="H82">
        <f t="shared" si="15"/>
        <v>4.7814572980427544E-2</v>
      </c>
      <c r="I82">
        <f t="shared" si="12"/>
        <v>1.1915736661430346E-3</v>
      </c>
      <c r="J82">
        <f t="shared" si="13"/>
        <v>3.5856430850873076E-5</v>
      </c>
    </row>
    <row r="83" spans="1:10" x14ac:dyDescent="0.25">
      <c r="A83">
        <v>82</v>
      </c>
      <c r="B83">
        <v>166.00000000000006</v>
      </c>
      <c r="D83">
        <v>171.7647027655434</v>
      </c>
      <c r="E83">
        <f t="shared" si="10"/>
        <v>-5.7647027655433476</v>
      </c>
      <c r="F83">
        <f t="shared" si="14"/>
        <v>33.231797975063117</v>
      </c>
      <c r="G83">
        <f t="shared" si="11"/>
        <v>-3.4727125093634612E-2</v>
      </c>
      <c r="H83">
        <f t="shared" si="15"/>
        <v>3.4727125093634612E-2</v>
      </c>
      <c r="I83">
        <f t="shared" si="12"/>
        <v>1.3244004458109486E-4</v>
      </c>
      <c r="J83">
        <f t="shared" si="13"/>
        <v>9.0724343155756514E-4</v>
      </c>
    </row>
    <row r="84" spans="1:10" x14ac:dyDescent="0.25">
      <c r="A84">
        <v>83</v>
      </c>
      <c r="B84">
        <v>171.00000000000009</v>
      </c>
      <c r="D84">
        <v>172.91037113370072</v>
      </c>
      <c r="E84">
        <f t="shared" si="10"/>
        <v>-1.9103711337006359</v>
      </c>
      <c r="F84">
        <f t="shared" si="14"/>
        <v>3.6495178684766532</v>
      </c>
      <c r="G84">
        <f t="shared" si="11"/>
        <v>-1.1171761015793187E-2</v>
      </c>
      <c r="H84">
        <f t="shared" si="15"/>
        <v>1.1171761015793187E-2</v>
      </c>
      <c r="I84">
        <f t="shared" si="12"/>
        <v>9.8431668999546021E-5</v>
      </c>
      <c r="J84">
        <f t="shared" si="13"/>
        <v>5.7487774015936147E-2</v>
      </c>
    </row>
    <row r="85" spans="1:10" x14ac:dyDescent="0.25">
      <c r="A85">
        <v>84</v>
      </c>
      <c r="B85">
        <v>211.99999999999997</v>
      </c>
      <c r="D85">
        <v>210.30346222169507</v>
      </c>
      <c r="E85">
        <f t="shared" si="10"/>
        <v>1.6965377783049007</v>
      </c>
      <c r="F85">
        <f t="shared" si="14"/>
        <v>2.8782404332157285</v>
      </c>
      <c r="G85">
        <f t="shared" si="11"/>
        <v>8.0025366901174573E-3</v>
      </c>
      <c r="H85">
        <f t="shared" si="15"/>
        <v>8.0025366901174573E-3</v>
      </c>
      <c r="I85">
        <f t="shared" si="12"/>
        <v>7.4045962209375721E-4</v>
      </c>
      <c r="J85">
        <f t="shared" si="13"/>
        <v>1.4239943040228248E-3</v>
      </c>
    </row>
    <row r="86" spans="1:10" x14ac:dyDescent="0.25">
      <c r="A86">
        <v>85</v>
      </c>
      <c r="B86">
        <v>220.00000000000009</v>
      </c>
      <c r="D86">
        <v>225.76881419837585</v>
      </c>
      <c r="E86">
        <f t="shared" si="10"/>
        <v>-5.7688141983757646</v>
      </c>
      <c r="F86">
        <f t="shared" si="14"/>
        <v>33.279217255381816</v>
      </c>
      <c r="G86">
        <f t="shared" si="11"/>
        <v>-2.622188271988983E-2</v>
      </c>
      <c r="H86">
        <f t="shared" si="15"/>
        <v>2.622188271988983E-2</v>
      </c>
      <c r="I86">
        <f t="shared" si="12"/>
        <v>5.7511965009996478E-5</v>
      </c>
      <c r="J86">
        <f t="shared" si="13"/>
        <v>1.859504132231379E-2</v>
      </c>
    </row>
    <row r="87" spans="1:10" x14ac:dyDescent="0.25">
      <c r="A87">
        <v>86</v>
      </c>
      <c r="B87">
        <v>249.99999999999989</v>
      </c>
      <c r="D87">
        <v>248.33159384246994</v>
      </c>
      <c r="E87">
        <f t="shared" si="10"/>
        <v>1.6684061575299438</v>
      </c>
      <c r="F87">
        <f t="shared" si="14"/>
        <v>2.7835791064838316</v>
      </c>
      <c r="G87">
        <f t="shared" si="11"/>
        <v>6.6736246301197779E-3</v>
      </c>
      <c r="H87">
        <f t="shared" si="15"/>
        <v>6.6736246301197779E-3</v>
      </c>
      <c r="I87">
        <f t="shared" si="12"/>
        <v>1.9070683904958731E-3</v>
      </c>
      <c r="J87">
        <f t="shared" si="13"/>
        <v>6.3999999999998962E-3</v>
      </c>
    </row>
    <row r="88" spans="1:10" x14ac:dyDescent="0.25">
      <c r="A88">
        <v>87</v>
      </c>
      <c r="B88">
        <v>230.00000000000006</v>
      </c>
      <c r="D88">
        <v>219.08250145839301</v>
      </c>
      <c r="E88">
        <f t="shared" si="10"/>
        <v>10.917498541607046</v>
      </c>
      <c r="F88">
        <f t="shared" si="14"/>
        <v>119.19177440599196</v>
      </c>
      <c r="G88">
        <f t="shared" si="11"/>
        <v>4.7467384963508885E-2</v>
      </c>
      <c r="H88">
        <f t="shared" si="15"/>
        <v>4.7467384963508885E-2</v>
      </c>
      <c r="I88">
        <f t="shared" si="12"/>
        <v>1.7359958034304909E-4</v>
      </c>
      <c r="J88">
        <f t="shared" si="13"/>
        <v>1.8166351606805284E-2</v>
      </c>
    </row>
    <row r="89" spans="1:10" x14ac:dyDescent="0.25">
      <c r="A89">
        <v>88</v>
      </c>
      <c r="B89">
        <v>261.00000000000006</v>
      </c>
      <c r="D89">
        <v>264.03041545009057</v>
      </c>
      <c r="E89">
        <f t="shared" si="10"/>
        <v>-3.0304154500905156</v>
      </c>
      <c r="F89">
        <f t="shared" si="14"/>
        <v>9.1834178001473017</v>
      </c>
      <c r="G89">
        <f t="shared" si="11"/>
        <v>-1.1610787165097759E-2</v>
      </c>
      <c r="H89">
        <f t="shared" si="15"/>
        <v>1.1610787165097759E-2</v>
      </c>
      <c r="I89">
        <f t="shared" si="12"/>
        <v>8.5357042363492781E-4</v>
      </c>
      <c r="J89">
        <f t="shared" si="13"/>
        <v>1.1890606420927538E-3</v>
      </c>
    </row>
    <row r="90" spans="1:10" x14ac:dyDescent="0.25">
      <c r="A90">
        <v>89</v>
      </c>
      <c r="B90">
        <v>252.00000000000003</v>
      </c>
      <c r="D90">
        <v>259.62535709514219</v>
      </c>
      <c r="E90">
        <f t="shared" si="10"/>
        <v>-7.6253570951421636</v>
      </c>
      <c r="F90">
        <f t="shared" si="14"/>
        <v>58.146070828434937</v>
      </c>
      <c r="G90">
        <f t="shared" si="11"/>
        <v>-3.0259353552151438E-2</v>
      </c>
      <c r="H90">
        <f t="shared" si="15"/>
        <v>3.0259353552151438E-2</v>
      </c>
      <c r="I90">
        <f t="shared" si="12"/>
        <v>1.0778747695660324E-3</v>
      </c>
      <c r="J90">
        <f t="shared" si="13"/>
        <v>9.0702947845804748E-3</v>
      </c>
    </row>
    <row r="91" spans="1:10" x14ac:dyDescent="0.25">
      <c r="A91">
        <v>90</v>
      </c>
      <c r="B91">
        <v>228.00000000000006</v>
      </c>
      <c r="D91">
        <v>236.27341280044229</v>
      </c>
      <c r="E91">
        <f t="shared" si="10"/>
        <v>-8.2734128004422303</v>
      </c>
      <c r="F91">
        <f t="shared" si="14"/>
        <v>68.44935936652135</v>
      </c>
      <c r="G91">
        <f t="shared" si="11"/>
        <v>-3.6286898247553635E-2</v>
      </c>
      <c r="H91">
        <f t="shared" si="15"/>
        <v>3.6286898247553635E-2</v>
      </c>
      <c r="I91">
        <f t="shared" si="12"/>
        <v>5.4875438114169122E-5</v>
      </c>
      <c r="J91">
        <f t="shared" si="13"/>
        <v>2.3564943059402876E-2</v>
      </c>
    </row>
    <row r="92" spans="1:10" x14ac:dyDescent="0.25">
      <c r="A92">
        <v>91</v>
      </c>
      <c r="B92">
        <v>263.00000000000006</v>
      </c>
      <c r="D92">
        <v>261.31102256529971</v>
      </c>
      <c r="E92">
        <f t="shared" si="10"/>
        <v>1.6889774347003481</v>
      </c>
      <c r="F92">
        <f t="shared" si="14"/>
        <v>2.8526447749269686</v>
      </c>
      <c r="G92">
        <f t="shared" si="11"/>
        <v>6.4219674323207137E-3</v>
      </c>
      <c r="H92">
        <f t="shared" si="15"/>
        <v>6.4219674323207137E-3</v>
      </c>
      <c r="I92">
        <f t="shared" si="12"/>
        <v>2.9136812156667254E-6</v>
      </c>
      <c r="J92">
        <f t="shared" si="13"/>
        <v>3.7010799635674922E-3</v>
      </c>
    </row>
    <row r="93" spans="1:10" x14ac:dyDescent="0.25">
      <c r="A93">
        <v>92</v>
      </c>
      <c r="B93">
        <v>247.00000000000006</v>
      </c>
      <c r="D93">
        <v>246.5510719255756</v>
      </c>
      <c r="E93">
        <f t="shared" si="10"/>
        <v>0.44892807442445815</v>
      </c>
      <c r="F93">
        <f t="shared" si="14"/>
        <v>0.20153641600645184</v>
      </c>
      <c r="G93">
        <f t="shared" si="11"/>
        <v>1.8175225685200731E-3</v>
      </c>
      <c r="H93">
        <f t="shared" si="15"/>
        <v>1.8175225685200731E-3</v>
      </c>
      <c r="I93">
        <f t="shared" si="12"/>
        <v>1.478781866654275E-3</v>
      </c>
      <c r="J93">
        <f t="shared" si="13"/>
        <v>4.6042387188775451E-2</v>
      </c>
    </row>
    <row r="94" spans="1:10" x14ac:dyDescent="0.25">
      <c r="A94">
        <v>93</v>
      </c>
      <c r="B94">
        <v>194.00000000000003</v>
      </c>
      <c r="D94">
        <v>184.50163156627886</v>
      </c>
      <c r="E94">
        <f t="shared" si="10"/>
        <v>9.4983684337211685</v>
      </c>
      <c r="F94">
        <f t="shared" si="14"/>
        <v>90.219002902710727</v>
      </c>
      <c r="G94">
        <f t="shared" si="11"/>
        <v>4.8960662029490551E-2</v>
      </c>
      <c r="H94">
        <f t="shared" si="15"/>
        <v>4.8960662029490551E-2</v>
      </c>
      <c r="I94">
        <f t="shared" si="12"/>
        <v>3.3482865914644978E-4</v>
      </c>
      <c r="J94">
        <f t="shared" si="13"/>
        <v>1.0628122010840985E-4</v>
      </c>
    </row>
    <row r="95" spans="1:10" x14ac:dyDescent="0.25">
      <c r="A95">
        <v>94</v>
      </c>
      <c r="B95">
        <v>192</v>
      </c>
      <c r="D95">
        <v>188.45012515493352</v>
      </c>
      <c r="E95">
        <f t="shared" si="10"/>
        <v>3.5498748450664834</v>
      </c>
      <c r="F95">
        <f t="shared" si="14"/>
        <v>12.601611415635789</v>
      </c>
      <c r="G95">
        <f t="shared" si="11"/>
        <v>1.8488931484721267E-2</v>
      </c>
      <c r="H95">
        <f t="shared" si="15"/>
        <v>1.8488931484721267E-2</v>
      </c>
      <c r="I95">
        <f t="shared" si="12"/>
        <v>6.994358984891238E-5</v>
      </c>
      <c r="J95">
        <f t="shared" si="13"/>
        <v>4.3402777777775921E-4</v>
      </c>
    </row>
    <row r="96" spans="1:10" x14ac:dyDescent="0.25">
      <c r="A96">
        <v>95</v>
      </c>
      <c r="B96">
        <v>195.99999999999991</v>
      </c>
      <c r="D96">
        <v>194.39426014056119</v>
      </c>
      <c r="E96">
        <f t="shared" si="10"/>
        <v>1.605739859438728</v>
      </c>
      <c r="F96">
        <f t="shared" si="14"/>
        <v>2.578400496190306</v>
      </c>
      <c r="G96">
        <f t="shared" si="11"/>
        <v>8.1925503032588207E-3</v>
      </c>
      <c r="H96">
        <f t="shared" si="15"/>
        <v>8.1925503032588207E-3</v>
      </c>
      <c r="I96">
        <f t="shared" si="12"/>
        <v>2.8894138843545553E-3</v>
      </c>
      <c r="J96">
        <f t="shared" si="13"/>
        <v>3.18877551020409E-2</v>
      </c>
    </row>
    <row r="97" spans="1:10" x14ac:dyDescent="0.25">
      <c r="A97">
        <v>96</v>
      </c>
      <c r="B97">
        <v>230.99999999999994</v>
      </c>
      <c r="D97">
        <v>241.5356406440882</v>
      </c>
      <c r="E97">
        <f t="shared" si="10"/>
        <v>-10.535640644088261</v>
      </c>
      <c r="F97">
        <f t="shared" si="14"/>
        <v>110.99972378136451</v>
      </c>
      <c r="G97">
        <f t="shared" si="11"/>
        <v>-4.5608833957092053E-2</v>
      </c>
      <c r="H97">
        <f t="shared" si="15"/>
        <v>4.5608833957092053E-2</v>
      </c>
      <c r="I97">
        <f t="shared" si="12"/>
        <v>8.6738516073271487E-5</v>
      </c>
      <c r="J97">
        <f t="shared" si="13"/>
        <v>4.2165626581210864E-3</v>
      </c>
    </row>
    <row r="98" spans="1:10" x14ac:dyDescent="0.25">
      <c r="A98">
        <v>97</v>
      </c>
      <c r="B98">
        <v>245.99999999999991</v>
      </c>
      <c r="D98">
        <v>248.15138419539269</v>
      </c>
      <c r="E98">
        <f t="shared" si="10"/>
        <v>-2.1513841953927795</v>
      </c>
      <c r="F98">
        <f t="shared" si="14"/>
        <v>4.6284539561858375</v>
      </c>
      <c r="G98">
        <f t="shared" si="11"/>
        <v>-8.7454642089137401E-3</v>
      </c>
      <c r="H98">
        <f t="shared" si="15"/>
        <v>8.7454642089137401E-3</v>
      </c>
      <c r="I98">
        <f t="shared" si="12"/>
        <v>4.4215176627914647E-3</v>
      </c>
      <c r="J98">
        <f t="shared" si="13"/>
        <v>4.4682398043492902E-2</v>
      </c>
    </row>
    <row r="99" spans="1:10" x14ac:dyDescent="0.25">
      <c r="A99">
        <v>98</v>
      </c>
      <c r="B99">
        <v>298.00000000000006</v>
      </c>
      <c r="D99">
        <v>281.64235460460503</v>
      </c>
      <c r="E99">
        <f t="shared" si="10"/>
        <v>16.357645395395025</v>
      </c>
      <c r="F99">
        <f t="shared" si="14"/>
        <v>267.57256288148807</v>
      </c>
      <c r="G99">
        <f t="shared" si="11"/>
        <v>5.4891427501325578E-2</v>
      </c>
      <c r="H99">
        <f t="shared" si="15"/>
        <v>5.4891427501325578E-2</v>
      </c>
      <c r="I99">
        <f t="shared" si="12"/>
        <v>5.2305391016026171E-4</v>
      </c>
      <c r="J99">
        <f t="shared" si="13"/>
        <v>9.4702941308950402E-3</v>
      </c>
    </row>
    <row r="100" spans="1:10" x14ac:dyDescent="0.25">
      <c r="A100">
        <v>99</v>
      </c>
      <c r="B100">
        <v>269</v>
      </c>
      <c r="D100">
        <v>262.18462917825656</v>
      </c>
      <c r="E100">
        <f t="shared" si="10"/>
        <v>6.8153708217434428</v>
      </c>
      <c r="F100">
        <f t="shared" si="14"/>
        <v>46.449279437871887</v>
      </c>
      <c r="G100">
        <f t="shared" si="11"/>
        <v>2.5335951010198671E-2</v>
      </c>
      <c r="H100">
        <f t="shared" si="15"/>
        <v>2.5335951010198671E-2</v>
      </c>
      <c r="I100">
        <f t="shared" si="12"/>
        <v>3.5583848383444212E-3</v>
      </c>
      <c r="J100">
        <f t="shared" si="13"/>
        <v>3.1094097649286456E-3</v>
      </c>
    </row>
    <row r="101" spans="1:10" x14ac:dyDescent="0.25">
      <c r="A101">
        <v>100</v>
      </c>
      <c r="B101">
        <v>284.00000000000006</v>
      </c>
      <c r="D101">
        <v>300.04644151478584</v>
      </c>
      <c r="E101">
        <f t="shared" si="10"/>
        <v>-16.046441514785784</v>
      </c>
      <c r="F101">
        <f t="shared" si="14"/>
        <v>257.48828528744065</v>
      </c>
      <c r="G101">
        <f t="shared" si="11"/>
        <v>-5.6501554629527398E-2</v>
      </c>
      <c r="H101">
        <f t="shared" si="15"/>
        <v>5.6501554629527398E-2</v>
      </c>
      <c r="I101">
        <f t="shared" si="12"/>
        <v>3.9066183169990577E-4</v>
      </c>
      <c r="J101">
        <f t="shared" si="13"/>
        <v>3.0995834159890307E-4</v>
      </c>
    </row>
    <row r="102" spans="1:10" x14ac:dyDescent="0.25">
      <c r="A102">
        <v>101</v>
      </c>
      <c r="B102">
        <v>278.99999999999994</v>
      </c>
      <c r="D102">
        <v>284.61330746508571</v>
      </c>
      <c r="E102">
        <f t="shared" si="10"/>
        <v>-5.6133074650857679</v>
      </c>
      <c r="F102">
        <f t="shared" si="14"/>
        <v>31.509220697587612</v>
      </c>
      <c r="G102">
        <f t="shared" si="11"/>
        <v>-2.0119381595289493E-2</v>
      </c>
      <c r="H102">
        <f t="shared" si="15"/>
        <v>2.0119381595289493E-2</v>
      </c>
      <c r="I102">
        <f t="shared" si="12"/>
        <v>9.1563277981139835E-3</v>
      </c>
      <c r="J102">
        <f t="shared" si="13"/>
        <v>1.0405827263267697E-3</v>
      </c>
    </row>
    <row r="103" spans="1:10" x14ac:dyDescent="0.25">
      <c r="A103">
        <v>102</v>
      </c>
      <c r="B103">
        <v>288.00000000000006</v>
      </c>
      <c r="D103">
        <v>261.30285198503429</v>
      </c>
      <c r="E103">
        <f t="shared" si="10"/>
        <v>26.697148014965762</v>
      </c>
      <c r="F103">
        <f t="shared" si="14"/>
        <v>712.7377121329904</v>
      </c>
      <c r="G103">
        <f t="shared" si="11"/>
        <v>9.2698430607519991E-2</v>
      </c>
      <c r="H103">
        <f t="shared" si="15"/>
        <v>9.2698430607519991E-2</v>
      </c>
      <c r="I103">
        <f t="shared" si="12"/>
        <v>1.9293795742374898E-3</v>
      </c>
      <c r="J103">
        <f t="shared" si="13"/>
        <v>2.3630401234567698E-3</v>
      </c>
    </row>
    <row r="104" spans="1:10" x14ac:dyDescent="0.25">
      <c r="A104">
        <v>103</v>
      </c>
      <c r="B104">
        <v>302</v>
      </c>
      <c r="D104">
        <v>314.65031459709814</v>
      </c>
      <c r="E104">
        <f t="shared" si="10"/>
        <v>-12.650314597098145</v>
      </c>
      <c r="F104">
        <f t="shared" si="14"/>
        <v>160.03045940555441</v>
      </c>
      <c r="G104">
        <f t="shared" si="11"/>
        <v>-4.1888458930788561E-2</v>
      </c>
      <c r="H104">
        <f t="shared" si="15"/>
        <v>4.1888458930788561E-2</v>
      </c>
      <c r="I104">
        <f t="shared" si="12"/>
        <v>3.783179204302184E-4</v>
      </c>
      <c r="J104">
        <f t="shared" si="13"/>
        <v>2.8068944344546492E-3</v>
      </c>
    </row>
    <row r="105" spans="1:10" x14ac:dyDescent="0.25">
      <c r="A105">
        <v>104</v>
      </c>
      <c r="B105">
        <v>285.99999999999994</v>
      </c>
      <c r="D105">
        <v>280.12598028476935</v>
      </c>
      <c r="E105">
        <f t="shared" si="10"/>
        <v>5.8740197152305882</v>
      </c>
      <c r="F105">
        <f t="shared" si="14"/>
        <v>34.504107614917643</v>
      </c>
      <c r="G105">
        <f t="shared" si="11"/>
        <v>2.0538530472834229E-2</v>
      </c>
      <c r="H105">
        <f t="shared" si="15"/>
        <v>2.0538530472834229E-2</v>
      </c>
      <c r="I105">
        <f t="shared" si="12"/>
        <v>1.8620005906945767E-3</v>
      </c>
      <c r="J105">
        <f t="shared" si="13"/>
        <v>6.8768643943469002E-2</v>
      </c>
    </row>
    <row r="106" spans="1:10" x14ac:dyDescent="0.25">
      <c r="A106">
        <v>105</v>
      </c>
      <c r="B106">
        <v>211.00000000000003</v>
      </c>
      <c r="D106">
        <v>223.34115879147717</v>
      </c>
      <c r="E106">
        <f t="shared" si="10"/>
        <v>-12.341158791477142</v>
      </c>
      <c r="F106">
        <f t="shared" si="14"/>
        <v>152.30420031645355</v>
      </c>
      <c r="G106">
        <f t="shared" si="11"/>
        <v>-5.8488904225010144E-2</v>
      </c>
      <c r="H106">
        <f t="shared" si="15"/>
        <v>5.8488904225010144E-2</v>
      </c>
      <c r="I106">
        <f t="shared" si="12"/>
        <v>1.6508466347197134E-6</v>
      </c>
      <c r="J106">
        <f t="shared" si="13"/>
        <v>5.6153275982121409E-4</v>
      </c>
    </row>
    <row r="107" spans="1:10" x14ac:dyDescent="0.25">
      <c r="A107">
        <v>106</v>
      </c>
      <c r="B107">
        <v>216.00000000000006</v>
      </c>
      <c r="D107">
        <v>216.27110393398914</v>
      </c>
      <c r="E107">
        <f t="shared" si="10"/>
        <v>-0.27110393398908172</v>
      </c>
      <c r="F107">
        <f t="shared" si="14"/>
        <v>7.3497343024356385E-2</v>
      </c>
      <c r="G107">
        <f t="shared" si="11"/>
        <v>-1.2551108055050076E-3</v>
      </c>
      <c r="H107">
        <f t="shared" si="15"/>
        <v>1.2551108055050076E-3</v>
      </c>
      <c r="I107">
        <f t="shared" si="12"/>
        <v>1.4779159690231415E-4</v>
      </c>
      <c r="J107">
        <f t="shared" si="13"/>
        <v>1.9290123456789746E-4</v>
      </c>
    </row>
    <row r="108" spans="1:10" x14ac:dyDescent="0.25">
      <c r="A108">
        <v>107</v>
      </c>
      <c r="B108">
        <v>219.00000000000003</v>
      </c>
      <c r="D108">
        <v>221.62590265338883</v>
      </c>
      <c r="E108">
        <f t="shared" si="10"/>
        <v>-2.6259026533888061</v>
      </c>
      <c r="F108">
        <f t="shared" si="14"/>
        <v>6.8953647450743727</v>
      </c>
      <c r="G108">
        <f t="shared" si="11"/>
        <v>-1.199042307483473E-2</v>
      </c>
      <c r="H108">
        <f t="shared" si="15"/>
        <v>1.199042307483473E-2</v>
      </c>
      <c r="I108">
        <f t="shared" si="12"/>
        <v>3.2636925009123854E-4</v>
      </c>
      <c r="J108">
        <f t="shared" si="13"/>
        <v>3.1713267029461381E-2</v>
      </c>
    </row>
    <row r="109" spans="1:10" x14ac:dyDescent="0.25">
      <c r="A109">
        <v>108</v>
      </c>
      <c r="B109">
        <v>258</v>
      </c>
      <c r="D109">
        <v>261.95638668530086</v>
      </c>
      <c r="E109">
        <f t="shared" si="10"/>
        <v>-3.9563866853008562</v>
      </c>
      <c r="F109">
        <f t="shared" si="14"/>
        <v>15.652995603625897</v>
      </c>
      <c r="G109">
        <f t="shared" si="11"/>
        <v>-1.5334832113569211E-2</v>
      </c>
      <c r="H109">
        <f t="shared" si="15"/>
        <v>1.5334832113569211E-2</v>
      </c>
      <c r="I109">
        <f t="shared" si="12"/>
        <v>1.9405663543119807E-3</v>
      </c>
      <c r="J109">
        <f t="shared" si="13"/>
        <v>1.1778138333032822E-2</v>
      </c>
    </row>
    <row r="110" spans="1:10" x14ac:dyDescent="0.25">
      <c r="A110">
        <v>109</v>
      </c>
      <c r="B110">
        <v>285.99999999999994</v>
      </c>
      <c r="D110">
        <v>274.63462016435773</v>
      </c>
      <c r="E110">
        <f t="shared" si="10"/>
        <v>11.365379835642216</v>
      </c>
      <c r="F110">
        <f t="shared" si="14"/>
        <v>129.17185880842268</v>
      </c>
      <c r="G110">
        <f t="shared" si="11"/>
        <v>3.9739090334413349E-2</v>
      </c>
      <c r="H110">
        <f t="shared" si="15"/>
        <v>3.9739090334413349E-2</v>
      </c>
      <c r="I110">
        <f t="shared" si="12"/>
        <v>7.4951653619401398E-4</v>
      </c>
      <c r="J110">
        <f t="shared" si="13"/>
        <v>2.0551127194483904E-2</v>
      </c>
    </row>
    <row r="111" spans="1:10" x14ac:dyDescent="0.25">
      <c r="A111">
        <v>110</v>
      </c>
      <c r="B111">
        <v>327</v>
      </c>
      <c r="D111">
        <v>334.82990770025583</v>
      </c>
      <c r="E111">
        <f t="shared" ref="E111:E142" si="16">B111-D111</f>
        <v>-7.8299077002558306</v>
      </c>
      <c r="F111">
        <f t="shared" si="14"/>
        <v>61.307454594525552</v>
      </c>
      <c r="G111">
        <f t="shared" ref="G111:G142" si="17">E111/B111</f>
        <v>-2.3944671866225783E-2</v>
      </c>
      <c r="H111">
        <f t="shared" si="15"/>
        <v>2.3944671866225783E-2</v>
      </c>
      <c r="I111">
        <f t="shared" ref="I111:I142" si="18">((D112-B112)/B111)^2</f>
        <v>7.1678550424461617E-4</v>
      </c>
      <c r="J111">
        <f t="shared" ref="J111:J143" si="19">((B112-B111)/B111)^2</f>
        <v>1.496319988029436E-2</v>
      </c>
    </row>
    <row r="112" spans="1:10" x14ac:dyDescent="0.25">
      <c r="A112">
        <v>111</v>
      </c>
      <c r="B112">
        <v>287.00000000000006</v>
      </c>
      <c r="D112">
        <v>295.75472199349434</v>
      </c>
      <c r="E112">
        <f t="shared" si="16"/>
        <v>-8.7547219934942859</v>
      </c>
      <c r="F112">
        <f t="shared" si="14"/>
        <v>76.645157183372561</v>
      </c>
      <c r="G112">
        <f t="shared" si="17"/>
        <v>-3.0504257817053255E-2</v>
      </c>
      <c r="H112">
        <f t="shared" si="15"/>
        <v>3.0504257817053255E-2</v>
      </c>
      <c r="I112">
        <f t="shared" si="18"/>
        <v>1.242010333989401E-3</v>
      </c>
      <c r="J112">
        <f t="shared" si="19"/>
        <v>1.9424783595770191E-2</v>
      </c>
    </row>
    <row r="113" spans="1:10" x14ac:dyDescent="0.25">
      <c r="A113">
        <v>112</v>
      </c>
      <c r="B113">
        <v>327</v>
      </c>
      <c r="D113">
        <v>316.88549807452819</v>
      </c>
      <c r="E113">
        <f t="shared" si="16"/>
        <v>10.114501925471814</v>
      </c>
      <c r="F113">
        <f t="shared" si="14"/>
        <v>102.30314920037303</v>
      </c>
      <c r="G113">
        <f t="shared" si="17"/>
        <v>3.0931198548843467E-2</v>
      </c>
      <c r="H113">
        <f t="shared" si="15"/>
        <v>3.0931198548843467E-2</v>
      </c>
      <c r="I113">
        <f t="shared" si="18"/>
        <v>7.6116801913659704E-5</v>
      </c>
      <c r="J113">
        <f t="shared" si="19"/>
        <v>2.3379999812959471E-4</v>
      </c>
    </row>
    <row r="114" spans="1:10" x14ac:dyDescent="0.25">
      <c r="A114">
        <v>113</v>
      </c>
      <c r="B114">
        <v>322.00000000000006</v>
      </c>
      <c r="D114">
        <v>319.14709034285602</v>
      </c>
      <c r="E114">
        <f t="shared" si="16"/>
        <v>2.8529096571440391</v>
      </c>
      <c r="F114">
        <f t="shared" si="14"/>
        <v>8.1390935118257186</v>
      </c>
      <c r="G114">
        <f t="shared" si="17"/>
        <v>8.8599678793293123E-3</v>
      </c>
      <c r="H114">
        <f t="shared" si="15"/>
        <v>8.8599678793293123E-3</v>
      </c>
      <c r="I114">
        <f t="shared" si="18"/>
        <v>1.2217577745772417E-3</v>
      </c>
      <c r="J114">
        <f t="shared" si="19"/>
        <v>3.4817329578334783E-3</v>
      </c>
    </row>
    <row r="115" spans="1:10" x14ac:dyDescent="0.25">
      <c r="A115">
        <v>114</v>
      </c>
      <c r="B115">
        <v>302.99999999999989</v>
      </c>
      <c r="D115">
        <v>314.25507588154181</v>
      </c>
      <c r="E115">
        <f t="shared" si="16"/>
        <v>-11.255075881541927</v>
      </c>
      <c r="F115">
        <f t="shared" si="14"/>
        <v>126.67673309926678</v>
      </c>
      <c r="G115">
        <f t="shared" si="17"/>
        <v>-3.7145464955583934E-2</v>
      </c>
      <c r="H115">
        <f t="shared" si="15"/>
        <v>3.7145464955583934E-2</v>
      </c>
      <c r="I115">
        <f t="shared" si="18"/>
        <v>6.7821770137219717E-5</v>
      </c>
      <c r="J115">
        <f t="shared" si="19"/>
        <v>6.8076114542148566E-3</v>
      </c>
    </row>
    <row r="116" spans="1:10" x14ac:dyDescent="0.25">
      <c r="A116">
        <v>115</v>
      </c>
      <c r="B116">
        <v>328.00000000000011</v>
      </c>
      <c r="D116">
        <v>330.49532540854466</v>
      </c>
      <c r="E116">
        <f t="shared" si="16"/>
        <v>-2.4953254085445451</v>
      </c>
      <c r="F116">
        <f t="shared" si="14"/>
        <v>6.226648894528001</v>
      </c>
      <c r="G116">
        <f t="shared" si="17"/>
        <v>-7.6076994162943418E-3</v>
      </c>
      <c r="H116">
        <f t="shared" si="15"/>
        <v>7.6076994162943418E-3</v>
      </c>
      <c r="I116">
        <f t="shared" si="18"/>
        <v>3.1339213903091152E-4</v>
      </c>
      <c r="J116">
        <f t="shared" si="19"/>
        <v>4.5545806067818221E-4</v>
      </c>
    </row>
    <row r="117" spans="1:10" x14ac:dyDescent="0.25">
      <c r="A117">
        <v>116</v>
      </c>
      <c r="B117">
        <v>321</v>
      </c>
      <c r="D117">
        <v>315.19345370417994</v>
      </c>
      <c r="E117">
        <f t="shared" si="16"/>
        <v>5.8065462958200555</v>
      </c>
      <c r="F117">
        <f t="shared" si="14"/>
        <v>33.715979885501611</v>
      </c>
      <c r="G117">
        <f t="shared" si="17"/>
        <v>1.8088929270467461E-2</v>
      </c>
      <c r="H117">
        <f t="shared" si="15"/>
        <v>1.8088929270467461E-2</v>
      </c>
      <c r="I117">
        <f t="shared" si="18"/>
        <v>1.5203829703980892E-3</v>
      </c>
      <c r="J117">
        <f t="shared" si="19"/>
        <v>8.7586494696285794E-2</v>
      </c>
    </row>
    <row r="118" spans="1:10" x14ac:dyDescent="0.25">
      <c r="A118">
        <v>117</v>
      </c>
      <c r="B118">
        <v>226.00000000000009</v>
      </c>
      <c r="D118">
        <v>238.51646042828369</v>
      </c>
      <c r="E118">
        <f t="shared" si="16"/>
        <v>-12.516460428283608</v>
      </c>
      <c r="F118">
        <f t="shared" si="14"/>
        <v>156.66178165278947</v>
      </c>
      <c r="G118">
        <f t="shared" si="17"/>
        <v>-5.5382568266741608E-2</v>
      </c>
      <c r="H118">
        <f t="shared" si="15"/>
        <v>5.5382568266741608E-2</v>
      </c>
      <c r="I118">
        <f t="shared" si="18"/>
        <v>3.8295834340073285E-3</v>
      </c>
      <c r="J118">
        <f t="shared" si="19"/>
        <v>1.2530346933981083E-3</v>
      </c>
    </row>
    <row r="119" spans="1:10" x14ac:dyDescent="0.25">
      <c r="A119">
        <v>118</v>
      </c>
      <c r="B119">
        <v>217.99999999999997</v>
      </c>
      <c r="D119">
        <v>231.98569996372572</v>
      </c>
      <c r="E119">
        <f t="shared" si="16"/>
        <v>-13.98569996372575</v>
      </c>
      <c r="F119">
        <f t="shared" si="14"/>
        <v>195.59980347535844</v>
      </c>
      <c r="G119">
        <f t="shared" si="17"/>
        <v>-6.4154586989567663E-2</v>
      </c>
      <c r="H119">
        <f t="shared" si="15"/>
        <v>6.4154586989567663E-2</v>
      </c>
      <c r="I119">
        <f t="shared" si="18"/>
        <v>8.9986506718387057E-4</v>
      </c>
      <c r="J119">
        <f t="shared" si="19"/>
        <v>7.5751199393989707E-4</v>
      </c>
    </row>
    <row r="120" spans="1:10" x14ac:dyDescent="0.25">
      <c r="A120">
        <v>119</v>
      </c>
      <c r="B120">
        <v>223.99999999999994</v>
      </c>
      <c r="D120">
        <v>230.53950972572451</v>
      </c>
      <c r="E120">
        <f t="shared" si="16"/>
        <v>-6.5395097257245709</v>
      </c>
      <c r="F120">
        <f t="shared" si="14"/>
        <v>42.765187452846256</v>
      </c>
      <c r="G120">
        <f t="shared" si="17"/>
        <v>-2.9194239846984698E-2</v>
      </c>
      <c r="H120">
        <f t="shared" si="15"/>
        <v>2.9194239846984698E-2</v>
      </c>
      <c r="I120">
        <f t="shared" si="18"/>
        <v>7.1055625791693671E-3</v>
      </c>
      <c r="J120">
        <f t="shared" si="19"/>
        <v>1.6761001275510307E-2</v>
      </c>
    </row>
    <row r="121" spans="1:10" x14ac:dyDescent="0.25">
      <c r="A121">
        <v>120</v>
      </c>
      <c r="B121">
        <v>253.00000000000003</v>
      </c>
      <c r="D121">
        <v>271.88196779926295</v>
      </c>
      <c r="E121">
        <f t="shared" si="16"/>
        <v>-18.881967799262924</v>
      </c>
      <c r="F121">
        <f t="shared" si="14"/>
        <v>356.52870797240195</v>
      </c>
      <c r="G121">
        <f t="shared" si="17"/>
        <v>-7.4632283791553053E-2</v>
      </c>
      <c r="H121">
        <f t="shared" si="15"/>
        <v>7.4632283791553053E-2</v>
      </c>
      <c r="I121">
        <f t="shared" si="18"/>
        <v>2.8689554459053459E-3</v>
      </c>
      <c r="J121">
        <f t="shared" si="19"/>
        <v>4.5149900795200823E-3</v>
      </c>
    </row>
    <row r="122" spans="1:10" x14ac:dyDescent="0.25">
      <c r="A122">
        <v>121</v>
      </c>
      <c r="B122">
        <v>270.00000000000006</v>
      </c>
      <c r="D122">
        <v>283.55134565779196</v>
      </c>
      <c r="E122">
        <f t="shared" si="16"/>
        <v>-13.551345657791899</v>
      </c>
      <c r="F122">
        <f t="shared" si="14"/>
        <v>183.63896913695535</v>
      </c>
      <c r="G122">
        <f t="shared" si="17"/>
        <v>-5.0190169102932947E-2</v>
      </c>
      <c r="H122">
        <f t="shared" si="15"/>
        <v>5.0190169102932947E-2</v>
      </c>
      <c r="I122">
        <f t="shared" si="18"/>
        <v>2.8226869885938271E-3</v>
      </c>
      <c r="J122">
        <f t="shared" si="19"/>
        <v>5.7956104252400317E-2</v>
      </c>
    </row>
    <row r="123" spans="1:10" x14ac:dyDescent="0.25">
      <c r="A123">
        <v>122</v>
      </c>
      <c r="B123">
        <v>334.99999999999994</v>
      </c>
      <c r="D123">
        <v>320.65517928071279</v>
      </c>
      <c r="E123">
        <f t="shared" si="16"/>
        <v>14.344820719287156</v>
      </c>
      <c r="F123">
        <f t="shared" si="14"/>
        <v>205.77388146849009</v>
      </c>
      <c r="G123">
        <f t="shared" si="17"/>
        <v>4.2820360356081069E-2</v>
      </c>
      <c r="H123">
        <f t="shared" si="15"/>
        <v>4.2820360356081069E-2</v>
      </c>
      <c r="I123">
        <f t="shared" si="18"/>
        <v>3.7954063282088046E-3</v>
      </c>
      <c r="J123">
        <f t="shared" si="19"/>
        <v>3.536645132546206E-2</v>
      </c>
    </row>
    <row r="124" spans="1:10" x14ac:dyDescent="0.25">
      <c r="A124">
        <v>123</v>
      </c>
      <c r="B124">
        <v>272.00000000000011</v>
      </c>
      <c r="D124">
        <v>292.63830116999065</v>
      </c>
      <c r="E124">
        <f t="shared" si="16"/>
        <v>-20.638301169990541</v>
      </c>
      <c r="F124">
        <f t="shared" si="14"/>
        <v>425.93947518323296</v>
      </c>
      <c r="G124">
        <f t="shared" si="17"/>
        <v>-7.5876107242612248E-2</v>
      </c>
      <c r="H124">
        <f t="shared" si="15"/>
        <v>7.5876107242612248E-2</v>
      </c>
      <c r="I124">
        <f t="shared" si="18"/>
        <v>3.1408770359311333E-3</v>
      </c>
      <c r="J124">
        <f t="shared" si="19"/>
        <v>3.7967668685120824E-2</v>
      </c>
    </row>
    <row r="125" spans="1:10" x14ac:dyDescent="0.25">
      <c r="A125">
        <v>124</v>
      </c>
      <c r="B125">
        <v>324.99999999999994</v>
      </c>
      <c r="D125">
        <v>309.75616037127355</v>
      </c>
      <c r="E125">
        <f t="shared" si="16"/>
        <v>15.243839628726391</v>
      </c>
      <c r="F125">
        <f t="shared" si="14"/>
        <v>232.37464662632917</v>
      </c>
      <c r="G125">
        <f t="shared" si="17"/>
        <v>4.6904121934542749E-2</v>
      </c>
      <c r="H125">
        <f t="shared" si="15"/>
        <v>4.6904121934542749E-2</v>
      </c>
      <c r="I125">
        <f t="shared" si="18"/>
        <v>1.9169907111640842E-6</v>
      </c>
      <c r="J125">
        <f t="shared" si="19"/>
        <v>6.0591715976332245E-4</v>
      </c>
    </row>
    <row r="126" spans="1:10" x14ac:dyDescent="0.25">
      <c r="A126">
        <v>125</v>
      </c>
      <c r="B126">
        <v>316.99999999999989</v>
      </c>
      <c r="D126">
        <v>317.44998015941439</v>
      </c>
      <c r="E126">
        <f t="shared" si="16"/>
        <v>-0.44998015941450831</v>
      </c>
      <c r="F126">
        <f t="shared" si="14"/>
        <v>0.20248214386670632</v>
      </c>
      <c r="G126">
        <f t="shared" si="17"/>
        <v>-1.4194957710236861E-3</v>
      </c>
      <c r="H126">
        <f t="shared" si="15"/>
        <v>1.4194957710236861E-3</v>
      </c>
      <c r="I126">
        <f t="shared" si="18"/>
        <v>6.0579834370158011E-5</v>
      </c>
      <c r="J126">
        <f t="shared" si="19"/>
        <v>1.6817761147985915E-3</v>
      </c>
    </row>
    <row r="127" spans="1:10" x14ac:dyDescent="0.25">
      <c r="A127">
        <v>126</v>
      </c>
      <c r="B127">
        <v>304.00000000000006</v>
      </c>
      <c r="D127">
        <v>301.53269236291408</v>
      </c>
      <c r="E127">
        <f t="shared" si="16"/>
        <v>2.4673076370859803</v>
      </c>
      <c r="F127">
        <f t="shared" si="14"/>
        <v>6.087606976022804</v>
      </c>
      <c r="G127">
        <f t="shared" si="17"/>
        <v>8.1161435430459859E-3</v>
      </c>
      <c r="H127">
        <f t="shared" si="15"/>
        <v>8.1161435430459859E-3</v>
      </c>
      <c r="I127">
        <f t="shared" si="18"/>
        <v>3.3469073807358822E-3</v>
      </c>
      <c r="J127">
        <f t="shared" si="19"/>
        <v>1.7313019390580238E-4</v>
      </c>
    </row>
    <row r="128" spans="1:10" x14ac:dyDescent="0.25">
      <c r="A128">
        <v>127</v>
      </c>
      <c r="B128">
        <v>307.99999999999989</v>
      </c>
      <c r="D128">
        <v>325.58714850389578</v>
      </c>
      <c r="E128">
        <f t="shared" si="16"/>
        <v>-17.587148503895889</v>
      </c>
      <c r="F128">
        <f t="shared" si="14"/>
        <v>309.30779249808745</v>
      </c>
      <c r="G128">
        <f t="shared" si="17"/>
        <v>-5.7101131506155506E-2</v>
      </c>
      <c r="H128">
        <f t="shared" si="15"/>
        <v>5.7101131506155506E-2</v>
      </c>
      <c r="I128">
        <f t="shared" si="18"/>
        <v>2.0121684335623518E-3</v>
      </c>
      <c r="J128">
        <f t="shared" si="19"/>
        <v>2.3718164951930486E-3</v>
      </c>
    </row>
    <row r="129" spans="1:10" x14ac:dyDescent="0.25">
      <c r="A129">
        <v>128</v>
      </c>
      <c r="B129">
        <v>293.00000000000011</v>
      </c>
      <c r="D129">
        <v>306.81601774323781</v>
      </c>
      <c r="E129">
        <f t="shared" si="16"/>
        <v>-13.816017743237694</v>
      </c>
      <c r="F129">
        <f t="shared" si="14"/>
        <v>190.88234628145878</v>
      </c>
      <c r="G129">
        <f t="shared" si="17"/>
        <v>-4.715364417487266E-2</v>
      </c>
      <c r="H129">
        <f t="shared" si="15"/>
        <v>4.715364417487266E-2</v>
      </c>
      <c r="I129">
        <f t="shared" si="18"/>
        <v>6.0210705809511319E-4</v>
      </c>
      <c r="J129">
        <f t="shared" si="19"/>
        <v>8.0245547414646928E-2</v>
      </c>
    </row>
    <row r="130" spans="1:10" x14ac:dyDescent="0.25">
      <c r="A130">
        <v>129</v>
      </c>
      <c r="B130">
        <v>209.99999999999994</v>
      </c>
      <c r="D130">
        <v>217.18959587392828</v>
      </c>
      <c r="E130">
        <f t="shared" si="16"/>
        <v>-7.1895958739283401</v>
      </c>
      <c r="F130">
        <f t="shared" si="14"/>
        <v>51.690288830407411</v>
      </c>
      <c r="G130">
        <f t="shared" si="17"/>
        <v>-3.4236170828230203E-2</v>
      </c>
      <c r="H130">
        <f t="shared" si="15"/>
        <v>3.4236170828230203E-2</v>
      </c>
      <c r="I130">
        <f t="shared" si="18"/>
        <v>2.6646950318501164E-4</v>
      </c>
      <c r="J130">
        <f t="shared" si="19"/>
        <v>2.0408163265308069E-4</v>
      </c>
    </row>
    <row r="131" spans="1:10" x14ac:dyDescent="0.25">
      <c r="A131">
        <v>130</v>
      </c>
      <c r="B131">
        <v>213.00000000000009</v>
      </c>
      <c r="D131">
        <v>209.57198233807665</v>
      </c>
      <c r="E131">
        <f t="shared" si="16"/>
        <v>3.4280176619234339</v>
      </c>
      <c r="F131">
        <f t="shared" si="14"/>
        <v>11.751305090459006</v>
      </c>
      <c r="G131">
        <f t="shared" si="17"/>
        <v>1.6093979633443344E-2</v>
      </c>
      <c r="H131">
        <f t="shared" si="15"/>
        <v>1.6093979633443344E-2</v>
      </c>
      <c r="I131">
        <f t="shared" si="18"/>
        <v>6.8546041449329476E-4</v>
      </c>
      <c r="J131">
        <f t="shared" si="19"/>
        <v>1.9837333862330765E-4</v>
      </c>
    </row>
    <row r="132" spans="1:10" x14ac:dyDescent="0.25">
      <c r="A132">
        <v>131</v>
      </c>
      <c r="B132">
        <v>209.99999999999994</v>
      </c>
      <c r="D132">
        <v>215.5766166754714</v>
      </c>
      <c r="E132">
        <f t="shared" si="16"/>
        <v>-5.5766166754714561</v>
      </c>
      <c r="F132">
        <f t="shared" si="14"/>
        <v>31.098653545146316</v>
      </c>
      <c r="G132">
        <f t="shared" si="17"/>
        <v>-2.6555317502245036E-2</v>
      </c>
      <c r="H132">
        <f t="shared" si="15"/>
        <v>2.6555317502245036E-2</v>
      </c>
      <c r="I132">
        <f t="shared" si="18"/>
        <v>4.7130496337383145E-5</v>
      </c>
      <c r="J132">
        <f t="shared" si="19"/>
        <v>2.4693877551020423E-2</v>
      </c>
    </row>
    <row r="133" spans="1:10" ht="16.5" thickBot="1" x14ac:dyDescent="0.3">
      <c r="A133" s="1">
        <v>132</v>
      </c>
      <c r="B133" s="1">
        <v>242.99999999999994</v>
      </c>
      <c r="D133" s="1">
        <v>241.55831526037113</v>
      </c>
      <c r="E133" s="1">
        <f t="shared" si="16"/>
        <v>1.4416847396288119</v>
      </c>
      <c r="F133" s="1">
        <f t="shared" si="14"/>
        <v>2.0784548884785954</v>
      </c>
      <c r="G133" s="1">
        <f t="shared" si="17"/>
        <v>5.9328590108181575E-3</v>
      </c>
      <c r="H133" s="1">
        <f t="shared" si="15"/>
        <v>5.9328590108181575E-3</v>
      </c>
      <c r="I133" s="1">
        <f t="shared" si="18"/>
        <v>1.4959071850140771E-3</v>
      </c>
      <c r="J133" s="1">
        <f t="shared" si="19"/>
        <v>1.6935087808430584E-3</v>
      </c>
    </row>
    <row r="134" spans="1:10" x14ac:dyDescent="0.25">
      <c r="A134">
        <v>133</v>
      </c>
      <c r="B134">
        <v>253.00000000000003</v>
      </c>
      <c r="D134">
        <v>262.39850112347159</v>
      </c>
      <c r="E134">
        <f t="shared" si="16"/>
        <v>-9.3985011234715614</v>
      </c>
      <c r="F134">
        <f t="shared" si="14"/>
        <v>88.331823367896206</v>
      </c>
      <c r="G134">
        <f t="shared" si="17"/>
        <v>-3.714822578447257E-2</v>
      </c>
      <c r="H134">
        <f t="shared" si="15"/>
        <v>3.714822578447257E-2</v>
      </c>
      <c r="I134">
        <f t="shared" si="18"/>
        <v>1.6652111657540537E-3</v>
      </c>
      <c r="J134">
        <f t="shared" si="19"/>
        <v>3.7510350107016144E-2</v>
      </c>
    </row>
    <row r="135" spans="1:10" x14ac:dyDescent="0.25">
      <c r="A135">
        <v>134</v>
      </c>
      <c r="B135">
        <v>302</v>
      </c>
      <c r="D135">
        <v>312.32417074194103</v>
      </c>
      <c r="E135">
        <f t="shared" si="16"/>
        <v>-10.324170741941032</v>
      </c>
      <c r="F135">
        <f t="shared" si="14"/>
        <v>106.58850150875124</v>
      </c>
      <c r="G135">
        <f t="shared" si="17"/>
        <v>-3.4185995834241825E-2</v>
      </c>
      <c r="H135">
        <f t="shared" si="15"/>
        <v>3.4185995834241825E-2</v>
      </c>
      <c r="I135">
        <f t="shared" si="18"/>
        <v>2.1807396002723758E-4</v>
      </c>
      <c r="J135">
        <f t="shared" si="19"/>
        <v>1.843120915749304E-2</v>
      </c>
    </row>
    <row r="136" spans="1:10" x14ac:dyDescent="0.25">
      <c r="A136">
        <v>135</v>
      </c>
      <c r="B136">
        <v>261.00000000000006</v>
      </c>
      <c r="D136">
        <v>256.54026710998028</v>
      </c>
      <c r="E136">
        <f t="shared" si="16"/>
        <v>4.4597328900197795</v>
      </c>
      <c r="F136">
        <f t="shared" si="14"/>
        <v>19.889217450324175</v>
      </c>
      <c r="G136">
        <f t="shared" si="17"/>
        <v>1.708709919547808E-2</v>
      </c>
      <c r="H136">
        <f t="shared" si="15"/>
        <v>1.708709919547808E-2</v>
      </c>
      <c r="I136">
        <f t="shared" si="18"/>
        <v>1.3586256991034767E-3</v>
      </c>
      <c r="J136">
        <f t="shared" si="19"/>
        <v>1.6969803731595297E-2</v>
      </c>
    </row>
    <row r="137" spans="1:10" x14ac:dyDescent="0.25">
      <c r="A137">
        <v>136</v>
      </c>
      <c r="B137">
        <v>295.00000000000011</v>
      </c>
      <c r="D137">
        <v>304.62033997573008</v>
      </c>
      <c r="E137">
        <f t="shared" si="16"/>
        <v>-9.6203399757299621</v>
      </c>
      <c r="F137">
        <f t="shared" si="14"/>
        <v>92.550941248627964</v>
      </c>
      <c r="G137">
        <f t="shared" si="17"/>
        <v>-3.2611321951626977E-2</v>
      </c>
      <c r="H137">
        <f t="shared" si="15"/>
        <v>3.2611321951626977E-2</v>
      </c>
      <c r="I137">
        <f t="shared" si="18"/>
        <v>9.6601245608447343E-6</v>
      </c>
      <c r="J137">
        <f t="shared" si="19"/>
        <v>4.1367423154266774E-4</v>
      </c>
    </row>
    <row r="138" spans="1:10" x14ac:dyDescent="0.25">
      <c r="A138">
        <v>137</v>
      </c>
      <c r="B138">
        <v>289.00000000000006</v>
      </c>
      <c r="D138">
        <v>289.91688185711553</v>
      </c>
      <c r="E138">
        <f t="shared" si="16"/>
        <v>-0.91688185711547021</v>
      </c>
      <c r="F138">
        <f t="shared" si="14"/>
        <v>0.84067233990751355</v>
      </c>
      <c r="G138">
        <f t="shared" si="17"/>
        <v>-3.1726015817144294E-3</v>
      </c>
      <c r="H138">
        <f t="shared" si="15"/>
        <v>3.1726015817144294E-3</v>
      </c>
      <c r="I138">
        <f t="shared" si="18"/>
        <v>8.0474822573567482E-4</v>
      </c>
      <c r="J138">
        <f t="shared" si="19"/>
        <v>4.7892146885214476E-5</v>
      </c>
    </row>
    <row r="139" spans="1:10" x14ac:dyDescent="0.25">
      <c r="A139">
        <v>138</v>
      </c>
      <c r="B139">
        <v>287.00000000000006</v>
      </c>
      <c r="D139">
        <v>278.80162354111081</v>
      </c>
      <c r="E139">
        <f t="shared" si="16"/>
        <v>8.1983764588892427</v>
      </c>
      <c r="F139">
        <f t="shared" si="14"/>
        <v>67.213376561669321</v>
      </c>
      <c r="G139">
        <f t="shared" si="17"/>
        <v>2.8565771633760423E-2</v>
      </c>
      <c r="H139">
        <f t="shared" si="15"/>
        <v>2.8565771633760423E-2</v>
      </c>
      <c r="I139">
        <f t="shared" si="18"/>
        <v>2.1546568372906123E-3</v>
      </c>
      <c r="J139">
        <f t="shared" si="19"/>
        <v>4.8561958989424775E-3</v>
      </c>
    </row>
    <row r="140" spans="1:10" x14ac:dyDescent="0.25">
      <c r="A140">
        <v>139</v>
      </c>
      <c r="B140">
        <v>306.99999999999989</v>
      </c>
      <c r="D140">
        <v>293.67795327170808</v>
      </c>
      <c r="E140">
        <f t="shared" si="16"/>
        <v>13.322046728291809</v>
      </c>
      <c r="F140">
        <f t="shared" si="14"/>
        <v>177.4769290307905</v>
      </c>
      <c r="G140">
        <f t="shared" si="17"/>
        <v>4.339428901723718E-2</v>
      </c>
      <c r="H140">
        <f t="shared" si="15"/>
        <v>4.339428901723718E-2</v>
      </c>
      <c r="I140">
        <f t="shared" si="18"/>
        <v>1.8453812120445045E-3</v>
      </c>
      <c r="J140">
        <f t="shared" si="19"/>
        <v>1.2997485384460153E-2</v>
      </c>
    </row>
    <row r="141" spans="1:10" x14ac:dyDescent="0.25">
      <c r="A141">
        <v>140</v>
      </c>
      <c r="B141">
        <v>272.00000000000011</v>
      </c>
      <c r="D141">
        <v>285.18807544162473</v>
      </c>
      <c r="E141">
        <f t="shared" si="16"/>
        <v>-13.188075441624619</v>
      </c>
      <c r="F141">
        <f t="shared" si="14"/>
        <v>173.92533385398238</v>
      </c>
      <c r="G141">
        <f t="shared" si="17"/>
        <v>-4.848557147656108E-2</v>
      </c>
      <c r="H141">
        <f t="shared" si="15"/>
        <v>4.848557147656108E-2</v>
      </c>
      <c r="I141">
        <f t="shared" si="18"/>
        <v>3.0982894266918227E-3</v>
      </c>
      <c r="J141">
        <f t="shared" si="19"/>
        <v>4.7050713667820071E-2</v>
      </c>
    </row>
    <row r="142" spans="1:10" x14ac:dyDescent="0.25">
      <c r="A142">
        <v>141</v>
      </c>
      <c r="B142">
        <v>213.00000000000009</v>
      </c>
      <c r="D142">
        <v>197.8598598109408</v>
      </c>
      <c r="E142">
        <f t="shared" si="16"/>
        <v>15.140140189059281</v>
      </c>
      <c r="F142">
        <f t="shared" si="14"/>
        <v>229.22384494436798</v>
      </c>
      <c r="G142">
        <f t="shared" si="17"/>
        <v>7.108047037117031E-2</v>
      </c>
      <c r="H142">
        <f t="shared" si="15"/>
        <v>7.108047037117031E-2</v>
      </c>
      <c r="I142">
        <f t="shared" si="18"/>
        <v>4.5685584076116547E-5</v>
      </c>
      <c r="J142">
        <f t="shared" si="19"/>
        <v>3.526637131080892E-4</v>
      </c>
    </row>
    <row r="143" spans="1:10" x14ac:dyDescent="0.25">
      <c r="A143">
        <v>142</v>
      </c>
      <c r="B143">
        <v>208.99999999999997</v>
      </c>
      <c r="D143">
        <v>210.43969068342795</v>
      </c>
      <c r="E143">
        <f t="shared" ref="E143:E174" si="20">B143-D143</f>
        <v>-1.4396906834279832</v>
      </c>
      <c r="F143">
        <f t="shared" si="14"/>
        <v>2.0727092639493336</v>
      </c>
      <c r="G143">
        <f t="shared" ref="G143:G157" si="21">E143/B143</f>
        <v>-6.8884721695118825E-3</v>
      </c>
      <c r="H143">
        <f t="shared" si="15"/>
        <v>6.8884721695118825E-3</v>
      </c>
      <c r="I143">
        <f t="shared" ref="I143:I156" si="22">((D144-B144)/B143)^2</f>
        <v>1.2269129637257998E-5</v>
      </c>
      <c r="J143">
        <f t="shared" si="19"/>
        <v>9.1572995123740623E-5</v>
      </c>
    </row>
    <row r="144" spans="1:10" x14ac:dyDescent="0.25">
      <c r="A144">
        <v>143</v>
      </c>
      <c r="B144">
        <v>206.99999999999994</v>
      </c>
      <c r="D144">
        <v>206.26792906649345</v>
      </c>
      <c r="E144">
        <f t="shared" si="20"/>
        <v>0.73207093350649188</v>
      </c>
      <c r="F144">
        <f t="shared" ref="F144:F157" si="23">E144^2</f>
        <v>0.53592785168506651</v>
      </c>
      <c r="G144">
        <f t="shared" si="21"/>
        <v>3.5365745580023772E-3</v>
      </c>
      <c r="H144">
        <f t="shared" ref="H144:H157" si="24">ABS(G144)</f>
        <v>3.5365745580023772E-3</v>
      </c>
      <c r="I144">
        <f t="shared" si="22"/>
        <v>9.3864683392785569E-3</v>
      </c>
      <c r="J144">
        <f t="shared" ref="J144:J156" si="25">((B145-B144)/B144)^2</f>
        <v>6.0701533291325521E-2</v>
      </c>
    </row>
    <row r="145" spans="1:10" x14ac:dyDescent="0.25">
      <c r="A145">
        <v>144</v>
      </c>
      <c r="B145">
        <v>258</v>
      </c>
      <c r="D145">
        <v>237.94505592454203</v>
      </c>
      <c r="E145">
        <f t="shared" si="20"/>
        <v>20.054944075457968</v>
      </c>
      <c r="F145">
        <f t="shared" si="23"/>
        <v>402.20078186974666</v>
      </c>
      <c r="G145">
        <f t="shared" si="21"/>
        <v>7.7732341377744055E-2</v>
      </c>
      <c r="H145">
        <f t="shared" si="24"/>
        <v>7.7732341377744055E-2</v>
      </c>
      <c r="I145">
        <f t="shared" si="22"/>
        <v>5.9571019664259454E-5</v>
      </c>
      <c r="J145">
        <f t="shared" si="25"/>
        <v>2.4037017006188849E-4</v>
      </c>
    </row>
    <row r="146" spans="1:10" x14ac:dyDescent="0.25">
      <c r="A146">
        <v>145</v>
      </c>
      <c r="B146">
        <v>261.99999999999994</v>
      </c>
      <c r="D146">
        <v>263.99130242628576</v>
      </c>
      <c r="E146">
        <f t="shared" si="20"/>
        <v>-1.991302426285813</v>
      </c>
      <c r="F146">
        <f t="shared" si="23"/>
        <v>3.9652853529317658</v>
      </c>
      <c r="G146">
        <f t="shared" si="21"/>
        <v>-7.6003909400221888E-3</v>
      </c>
      <c r="H146">
        <f t="shared" si="24"/>
        <v>7.6003909400221888E-3</v>
      </c>
      <c r="I146">
        <f t="shared" si="22"/>
        <v>1.2508695055315246E-3</v>
      </c>
      <c r="J146">
        <f t="shared" si="25"/>
        <v>2.2157799662024299E-2</v>
      </c>
    </row>
    <row r="147" spans="1:10" x14ac:dyDescent="0.25">
      <c r="A147">
        <v>146</v>
      </c>
      <c r="B147">
        <v>300.99999999999989</v>
      </c>
      <c r="D147">
        <v>310.2663199997466</v>
      </c>
      <c r="E147">
        <f t="shared" si="20"/>
        <v>-9.2663199997467132</v>
      </c>
      <c r="F147">
        <f t="shared" si="23"/>
        <v>85.864686337705933</v>
      </c>
      <c r="G147">
        <f t="shared" si="21"/>
        <v>-3.0785116278228296E-2</v>
      </c>
      <c r="H147">
        <f t="shared" si="24"/>
        <v>3.0785116278228296E-2</v>
      </c>
      <c r="I147">
        <f t="shared" si="22"/>
        <v>5.775861069736495E-4</v>
      </c>
      <c r="J147">
        <f t="shared" si="25"/>
        <v>2.3355150605401699E-2</v>
      </c>
    </row>
    <row r="148" spans="1:10" x14ac:dyDescent="0.25">
      <c r="A148">
        <v>147</v>
      </c>
      <c r="B148">
        <v>254.99999999999991</v>
      </c>
      <c r="D148">
        <v>262.23393937477488</v>
      </c>
      <c r="E148">
        <f t="shared" si="20"/>
        <v>-7.2339393747749625</v>
      </c>
      <c r="F148">
        <f t="shared" si="23"/>
        <v>52.329878877919576</v>
      </c>
      <c r="G148">
        <f t="shared" si="21"/>
        <v>-2.8368389704999861E-2</v>
      </c>
      <c r="H148">
        <f t="shared" si="24"/>
        <v>2.8368389704999861E-2</v>
      </c>
      <c r="I148">
        <f t="shared" si="22"/>
        <v>4.937453854621176E-4</v>
      </c>
      <c r="J148">
        <f t="shared" si="25"/>
        <v>3.8446751249519663E-2</v>
      </c>
    </row>
    <row r="149" spans="1:10" x14ac:dyDescent="0.25">
      <c r="A149">
        <v>148</v>
      </c>
      <c r="B149">
        <v>305.00000000000006</v>
      </c>
      <c r="D149">
        <v>299.33380253700301</v>
      </c>
      <c r="E149">
        <f t="shared" si="20"/>
        <v>5.6661974629970473</v>
      </c>
      <c r="F149">
        <f t="shared" si="23"/>
        <v>32.105793689674172</v>
      </c>
      <c r="G149">
        <f t="shared" si="21"/>
        <v>1.8577696599990316E-2</v>
      </c>
      <c r="H149">
        <f t="shared" si="24"/>
        <v>1.8577696599990316E-2</v>
      </c>
      <c r="I149">
        <f t="shared" si="22"/>
        <v>1.0236737438895453E-4</v>
      </c>
      <c r="J149">
        <f t="shared" si="25"/>
        <v>3.8699274388604468E-4</v>
      </c>
    </row>
    <row r="150" spans="1:10" x14ac:dyDescent="0.25">
      <c r="A150">
        <v>149</v>
      </c>
      <c r="B150">
        <v>299.00000000000011</v>
      </c>
      <c r="D150">
        <v>295.91410871829032</v>
      </c>
      <c r="E150">
        <f t="shared" si="20"/>
        <v>3.0858912817097917</v>
      </c>
      <c r="F150">
        <f t="shared" si="23"/>
        <v>9.5227250025324999</v>
      </c>
      <c r="G150">
        <f t="shared" si="21"/>
        <v>1.0320706627791941E-2</v>
      </c>
      <c r="H150">
        <f t="shared" si="24"/>
        <v>1.0320706627791941E-2</v>
      </c>
      <c r="I150">
        <f t="shared" si="22"/>
        <v>1.8298499286254477E-3</v>
      </c>
      <c r="J150">
        <f t="shared" si="25"/>
        <v>5.9171597633137212E-3</v>
      </c>
    </row>
    <row r="151" spans="1:10" x14ac:dyDescent="0.25">
      <c r="A151">
        <v>150</v>
      </c>
      <c r="B151">
        <v>275.99999999999989</v>
      </c>
      <c r="D151">
        <v>288.79024681032547</v>
      </c>
      <c r="E151">
        <f t="shared" si="20"/>
        <v>-12.790246810325584</v>
      </c>
      <c r="F151">
        <f t="shared" si="23"/>
        <v>163.59041346904377</v>
      </c>
      <c r="G151">
        <f t="shared" si="21"/>
        <v>-4.6341473950455035E-2</v>
      </c>
      <c r="H151">
        <f t="shared" si="24"/>
        <v>4.6341473950455035E-2</v>
      </c>
      <c r="I151">
        <f t="shared" si="22"/>
        <v>3.4890064145283614E-5</v>
      </c>
      <c r="J151">
        <f t="shared" si="25"/>
        <v>5.2509976895610509E-3</v>
      </c>
    </row>
    <row r="152" spans="1:10" x14ac:dyDescent="0.25">
      <c r="A152">
        <v>151</v>
      </c>
      <c r="B152">
        <v>295.99999999999994</v>
      </c>
      <c r="D152">
        <v>297.6302716112142</v>
      </c>
      <c r="E152">
        <f t="shared" si="20"/>
        <v>-1.6302716112142548</v>
      </c>
      <c r="F152">
        <f t="shared" si="23"/>
        <v>2.6577855263311223</v>
      </c>
      <c r="G152">
        <f t="shared" si="21"/>
        <v>-5.5076743622103214E-3</v>
      </c>
      <c r="H152">
        <f t="shared" si="24"/>
        <v>5.5076743622103214E-3</v>
      </c>
      <c r="I152">
        <f t="shared" si="22"/>
        <v>6.6056959192350715E-5</v>
      </c>
      <c r="J152">
        <f t="shared" si="25"/>
        <v>7.1334002921840146E-3</v>
      </c>
    </row>
    <row r="153" spans="1:10" x14ac:dyDescent="0.25">
      <c r="A153">
        <v>152</v>
      </c>
      <c r="B153">
        <v>271.00000000000006</v>
      </c>
      <c r="D153">
        <v>273.40575280039269</v>
      </c>
      <c r="E153">
        <f t="shared" si="20"/>
        <v>-2.4057528003926336</v>
      </c>
      <c r="F153">
        <f t="shared" si="23"/>
        <v>5.7876465365969985</v>
      </c>
      <c r="G153">
        <f t="shared" si="21"/>
        <v>-8.877316606614883E-3</v>
      </c>
      <c r="H153">
        <f t="shared" si="24"/>
        <v>8.877316606614883E-3</v>
      </c>
      <c r="I153">
        <f t="shared" si="22"/>
        <v>4.0368724579162045E-3</v>
      </c>
      <c r="J153">
        <f t="shared" si="25"/>
        <v>3.0078566468321639E-2</v>
      </c>
    </row>
    <row r="154" spans="1:10" x14ac:dyDescent="0.25">
      <c r="A154">
        <v>153</v>
      </c>
      <c r="B154">
        <v>223.99999999999994</v>
      </c>
      <c r="D154">
        <v>206.78163915519755</v>
      </c>
      <c r="E154">
        <f t="shared" si="20"/>
        <v>17.21836084480239</v>
      </c>
      <c r="F154">
        <f t="shared" si="23"/>
        <v>296.47195018182407</v>
      </c>
      <c r="G154">
        <f t="shared" si="21"/>
        <v>7.6867682342867838E-2</v>
      </c>
      <c r="H154">
        <f t="shared" si="24"/>
        <v>7.6867682342867838E-2</v>
      </c>
      <c r="I154">
        <f t="shared" si="22"/>
        <v>1.4486230827552104E-6</v>
      </c>
      <c r="J154">
        <f t="shared" si="25"/>
        <v>2.869897959183661E-3</v>
      </c>
    </row>
    <row r="155" spans="1:10" x14ac:dyDescent="0.25">
      <c r="A155">
        <v>154</v>
      </c>
      <c r="B155">
        <v>211.99999999999997</v>
      </c>
      <c r="D155">
        <v>212.2696036197834</v>
      </c>
      <c r="E155">
        <f t="shared" si="20"/>
        <v>-0.26960361978342462</v>
      </c>
      <c r="F155">
        <f t="shared" si="23"/>
        <v>7.2686111800325387E-2</v>
      </c>
      <c r="G155">
        <f t="shared" si="21"/>
        <v>-1.2717151876576634E-3</v>
      </c>
      <c r="H155">
        <f t="shared" si="24"/>
        <v>1.2717151876576634E-3</v>
      </c>
      <c r="I155">
        <f t="shared" si="22"/>
        <v>2.9395441190713592E-3</v>
      </c>
      <c r="J155">
        <f t="shared" si="25"/>
        <v>1.0902456390174619E-3</v>
      </c>
    </row>
    <row r="156" spans="1:10" x14ac:dyDescent="0.25">
      <c r="A156">
        <v>155</v>
      </c>
      <c r="B156">
        <v>219.00000000000003</v>
      </c>
      <c r="D156">
        <v>207.50587668034041</v>
      </c>
      <c r="E156">
        <f t="shared" si="20"/>
        <v>11.494123319659622</v>
      </c>
      <c r="F156">
        <f t="shared" si="23"/>
        <v>132.11487088754311</v>
      </c>
      <c r="G156">
        <f t="shared" si="21"/>
        <v>5.2484581368308768E-2</v>
      </c>
      <c r="H156">
        <f t="shared" si="24"/>
        <v>5.2484581368308768E-2</v>
      </c>
      <c r="I156">
        <f t="shared" si="22"/>
        <v>4.4605734986891534E-4</v>
      </c>
      <c r="J156">
        <f t="shared" si="25"/>
        <v>4.8039031713267073E-2</v>
      </c>
    </row>
    <row r="157" spans="1:10" ht="16.5" thickBot="1" x14ac:dyDescent="0.3">
      <c r="A157" s="1">
        <v>156</v>
      </c>
      <c r="B157" s="1">
        <v>267.00000000000006</v>
      </c>
      <c r="D157" s="1">
        <v>262.37470470596065</v>
      </c>
      <c r="E157" s="1">
        <f t="shared" si="20"/>
        <v>4.6252952940394039</v>
      </c>
      <c r="F157" s="1">
        <f t="shared" si="23"/>
        <v>21.393356557063054</v>
      </c>
      <c r="G157" s="1">
        <f t="shared" si="21"/>
        <v>1.7323203348462182E-2</v>
      </c>
      <c r="H157" s="1">
        <f t="shared" si="24"/>
        <v>1.7323203348462182E-2</v>
      </c>
      <c r="I157" s="1"/>
      <c r="J157" s="1"/>
    </row>
    <row r="158" spans="1:10" x14ac:dyDescent="0.25">
      <c r="A158">
        <v>157</v>
      </c>
      <c r="D158">
        <v>271.7054018431665</v>
      </c>
    </row>
    <row r="159" spans="1:10" x14ac:dyDescent="0.25">
      <c r="A159">
        <v>158</v>
      </c>
      <c r="D159">
        <v>315.18155022039571</v>
      </c>
    </row>
    <row r="160" spans="1:10" x14ac:dyDescent="0.25">
      <c r="A160">
        <v>159</v>
      </c>
      <c r="D160">
        <v>269.01499165483625</v>
      </c>
    </row>
    <row r="161" spans="1:4" x14ac:dyDescent="0.25">
      <c r="A161">
        <v>160</v>
      </c>
      <c r="D161">
        <v>317.49691386533323</v>
      </c>
    </row>
    <row r="162" spans="1:4" x14ac:dyDescent="0.25">
      <c r="A162">
        <v>161</v>
      </c>
      <c r="D162">
        <v>310.62263477567222</v>
      </c>
    </row>
    <row r="163" spans="1:4" x14ac:dyDescent="0.25">
      <c r="A163">
        <v>162</v>
      </c>
      <c r="D163">
        <v>292.18429926089328</v>
      </c>
    </row>
    <row r="164" spans="1:4" x14ac:dyDescent="0.25">
      <c r="A164">
        <v>163</v>
      </c>
      <c r="D164">
        <v>312.23993685107706</v>
      </c>
    </row>
    <row r="165" spans="1:4" x14ac:dyDescent="0.25">
      <c r="A165">
        <v>164</v>
      </c>
      <c r="D165">
        <v>285.11188189993737</v>
      </c>
    </row>
    <row r="166" spans="1:4" x14ac:dyDescent="0.25">
      <c r="A166">
        <v>165</v>
      </c>
      <c r="D166">
        <v>229.63413648055734</v>
      </c>
    </row>
    <row r="167" spans="1:4" x14ac:dyDescent="0.25">
      <c r="A167">
        <v>166</v>
      </c>
      <c r="D167">
        <v>220.25801420295056</v>
      </c>
    </row>
    <row r="168" spans="1:4" x14ac:dyDescent="0.25">
      <c r="A168">
        <v>167</v>
      </c>
      <c r="D168">
        <v>224.71444351273962</v>
      </c>
    </row>
    <row r="169" spans="1:4" x14ac:dyDescent="0.25">
      <c r="A169">
        <v>168</v>
      </c>
      <c r="D169">
        <v>273.77002625515735</v>
      </c>
    </row>
    <row r="170" spans="1:4" x14ac:dyDescent="0.25">
      <c r="A170">
        <v>169</v>
      </c>
      <c r="D170">
        <v>279.34572614951264</v>
      </c>
    </row>
    <row r="171" spans="1:4" x14ac:dyDescent="0.25">
      <c r="A171">
        <v>170</v>
      </c>
      <c r="D171">
        <v>324.4232296021724</v>
      </c>
    </row>
    <row r="172" spans="1:4" x14ac:dyDescent="0.25">
      <c r="A172">
        <v>171</v>
      </c>
      <c r="D172">
        <v>276.48318865325143</v>
      </c>
    </row>
    <row r="173" spans="1:4" x14ac:dyDescent="0.25">
      <c r="A173">
        <v>172</v>
      </c>
      <c r="D173">
        <v>326.199714915134</v>
      </c>
    </row>
    <row r="174" spans="1:4" x14ac:dyDescent="0.25">
      <c r="A174">
        <v>173</v>
      </c>
      <c r="D174">
        <v>319.27741429457677</v>
      </c>
    </row>
    <row r="175" spans="1:4" x14ac:dyDescent="0.25">
      <c r="A175">
        <v>174</v>
      </c>
      <c r="D175">
        <v>300.35855423645523</v>
      </c>
    </row>
    <row r="176" spans="1:4" x14ac:dyDescent="0.25">
      <c r="A176">
        <v>175</v>
      </c>
      <c r="D176">
        <v>320.89510230321326</v>
      </c>
    </row>
    <row r="177" spans="1:4" x14ac:dyDescent="0.25">
      <c r="A177">
        <v>176</v>
      </c>
      <c r="D177">
        <v>292.98569654991383</v>
      </c>
    </row>
    <row r="178" spans="1:4" x14ac:dyDescent="0.25">
      <c r="A178">
        <v>177</v>
      </c>
      <c r="D178">
        <v>235.98291187633464</v>
      </c>
    </row>
    <row r="179" spans="1:4" x14ac:dyDescent="0.25">
      <c r="A179">
        <v>178</v>
      </c>
      <c r="D179">
        <v>226.34252986542009</v>
      </c>
    </row>
    <row r="180" spans="1:4" x14ac:dyDescent="0.25">
      <c r="A180">
        <v>179</v>
      </c>
      <c r="D180">
        <v>230.90465115073508</v>
      </c>
    </row>
    <row r="181" spans="1:4" x14ac:dyDescent="0.25">
      <c r="A181">
        <v>180</v>
      </c>
      <c r="D181">
        <v>281.29621840511396</v>
      </c>
    </row>
  </sheetData>
  <mergeCells count="2">
    <mergeCell ref="O2:P2"/>
    <mergeCell ref="L2:M2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FORECAST</vt:lpstr>
      <vt:lpstr>FORECAST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YAN Man Ho</cp:lastModifiedBy>
  <dcterms:created xsi:type="dcterms:W3CDTF">2011-02-11T15:45:55Z</dcterms:created>
  <dcterms:modified xsi:type="dcterms:W3CDTF">2022-11-27T13:04:00Z</dcterms:modified>
</cp:coreProperties>
</file>