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tland-my.sharepoint.com/personal/mhyan2-c_my_cityu_edu_hk/Documents/2223_SemA/MS4212 Predictive Anayl/Group Project/2005_To_2015/"/>
    </mc:Choice>
  </mc:AlternateContent>
  <xr:revisionPtr revIDLastSave="0" documentId="8_{5B331781-78C2-411F-B104-D128563D4F8D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AR3MA112" sheetId="1" r:id="rId1"/>
  </sheets>
  <definedNames>
    <definedName name="AR3MA112">AR3MA112!$A$1:$C$181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7" i="1" l="1"/>
  <c r="G157" i="1" s="1"/>
  <c r="D157" i="1"/>
  <c r="E157" i="1" s="1"/>
  <c r="I156" i="1"/>
  <c r="H156" i="1"/>
  <c r="G156" i="1"/>
  <c r="F156" i="1"/>
  <c r="D156" i="1"/>
  <c r="E156" i="1" s="1"/>
  <c r="I155" i="1"/>
  <c r="H155" i="1"/>
  <c r="F155" i="1"/>
  <c r="G155" i="1" s="1"/>
  <c r="D155" i="1"/>
  <c r="E155" i="1" s="1"/>
  <c r="I154" i="1"/>
  <c r="H154" i="1"/>
  <c r="F154" i="1"/>
  <c r="G154" i="1" s="1"/>
  <c r="D154" i="1"/>
  <c r="E154" i="1" s="1"/>
  <c r="I153" i="1"/>
  <c r="H153" i="1"/>
  <c r="F153" i="1"/>
  <c r="G153" i="1" s="1"/>
  <c r="D153" i="1"/>
  <c r="E153" i="1" s="1"/>
  <c r="I152" i="1"/>
  <c r="H152" i="1"/>
  <c r="G152" i="1"/>
  <c r="F152" i="1"/>
  <c r="D152" i="1"/>
  <c r="E152" i="1" s="1"/>
  <c r="I151" i="1"/>
  <c r="H151" i="1"/>
  <c r="F151" i="1"/>
  <c r="G151" i="1" s="1"/>
  <c r="D151" i="1"/>
  <c r="E151" i="1" s="1"/>
  <c r="I150" i="1"/>
  <c r="H150" i="1"/>
  <c r="G150" i="1"/>
  <c r="F150" i="1"/>
  <c r="D150" i="1"/>
  <c r="E150" i="1" s="1"/>
  <c r="I149" i="1"/>
  <c r="H149" i="1"/>
  <c r="F149" i="1"/>
  <c r="G149" i="1" s="1"/>
  <c r="D149" i="1"/>
  <c r="E149" i="1" s="1"/>
  <c r="I148" i="1"/>
  <c r="H148" i="1"/>
  <c r="F148" i="1"/>
  <c r="G148" i="1" s="1"/>
  <c r="D148" i="1"/>
  <c r="E148" i="1" s="1"/>
  <c r="I147" i="1"/>
  <c r="H147" i="1"/>
  <c r="G147" i="1"/>
  <c r="F147" i="1"/>
  <c r="D147" i="1"/>
  <c r="E147" i="1" s="1"/>
  <c r="I146" i="1"/>
  <c r="H146" i="1"/>
  <c r="G146" i="1"/>
  <c r="F146" i="1"/>
  <c r="D146" i="1"/>
  <c r="E146" i="1" s="1"/>
  <c r="I145" i="1"/>
  <c r="H145" i="1"/>
  <c r="F145" i="1"/>
  <c r="G145" i="1" s="1"/>
  <c r="D145" i="1"/>
  <c r="E145" i="1" s="1"/>
  <c r="I144" i="1"/>
  <c r="H144" i="1"/>
  <c r="G144" i="1"/>
  <c r="F144" i="1"/>
  <c r="D144" i="1"/>
  <c r="E144" i="1" s="1"/>
  <c r="I143" i="1"/>
  <c r="H143" i="1"/>
  <c r="F143" i="1"/>
  <c r="G143" i="1" s="1"/>
  <c r="D143" i="1"/>
  <c r="E143" i="1" s="1"/>
  <c r="I142" i="1"/>
  <c r="H142" i="1"/>
  <c r="F142" i="1"/>
  <c r="G142" i="1" s="1"/>
  <c r="D142" i="1"/>
  <c r="E142" i="1" s="1"/>
  <c r="I141" i="1"/>
  <c r="H141" i="1"/>
  <c r="G141" i="1"/>
  <c r="F141" i="1"/>
  <c r="D141" i="1"/>
  <c r="E141" i="1" s="1"/>
  <c r="I140" i="1"/>
  <c r="H140" i="1"/>
  <c r="G140" i="1"/>
  <c r="F140" i="1"/>
  <c r="D140" i="1"/>
  <c r="E140" i="1" s="1"/>
  <c r="I139" i="1"/>
  <c r="H139" i="1"/>
  <c r="F139" i="1"/>
  <c r="G139" i="1" s="1"/>
  <c r="D139" i="1"/>
  <c r="E139" i="1" s="1"/>
  <c r="I138" i="1"/>
  <c r="H138" i="1"/>
  <c r="G138" i="1"/>
  <c r="F138" i="1"/>
  <c r="D138" i="1"/>
  <c r="E138" i="1" s="1"/>
  <c r="I137" i="1"/>
  <c r="H137" i="1"/>
  <c r="F137" i="1"/>
  <c r="G137" i="1" s="1"/>
  <c r="D137" i="1"/>
  <c r="E137" i="1" s="1"/>
  <c r="I136" i="1"/>
  <c r="H136" i="1"/>
  <c r="F136" i="1"/>
  <c r="G136" i="1" s="1"/>
  <c r="D136" i="1"/>
  <c r="E136" i="1" s="1"/>
  <c r="I135" i="1"/>
  <c r="H135" i="1"/>
  <c r="G135" i="1"/>
  <c r="F135" i="1"/>
  <c r="D135" i="1"/>
  <c r="E135" i="1" s="1"/>
  <c r="I134" i="1"/>
  <c r="H134" i="1"/>
  <c r="G134" i="1"/>
  <c r="F134" i="1"/>
  <c r="D134" i="1"/>
  <c r="E134" i="1" s="1"/>
  <c r="I133" i="1"/>
  <c r="H133" i="1"/>
  <c r="F133" i="1"/>
  <c r="G133" i="1" s="1"/>
  <c r="D133" i="1"/>
  <c r="E133" i="1" s="1"/>
  <c r="I132" i="1"/>
  <c r="H132" i="1"/>
  <c r="G132" i="1"/>
  <c r="F132" i="1"/>
  <c r="D132" i="1"/>
  <c r="E132" i="1" s="1"/>
  <c r="I131" i="1"/>
  <c r="H131" i="1"/>
  <c r="F131" i="1"/>
  <c r="G131" i="1" s="1"/>
  <c r="D131" i="1"/>
  <c r="E131" i="1" s="1"/>
  <c r="I130" i="1"/>
  <c r="H130" i="1"/>
  <c r="F130" i="1"/>
  <c r="G130" i="1" s="1"/>
  <c r="D130" i="1"/>
  <c r="E130" i="1" s="1"/>
  <c r="I129" i="1"/>
  <c r="H129" i="1"/>
  <c r="G129" i="1"/>
  <c r="F129" i="1"/>
  <c r="D129" i="1"/>
  <c r="E129" i="1" s="1"/>
  <c r="I128" i="1"/>
  <c r="H128" i="1"/>
  <c r="G128" i="1"/>
  <c r="F128" i="1"/>
  <c r="D128" i="1"/>
  <c r="E128" i="1" s="1"/>
  <c r="I127" i="1"/>
  <c r="H127" i="1"/>
  <c r="F127" i="1"/>
  <c r="G127" i="1" s="1"/>
  <c r="D127" i="1"/>
  <c r="E127" i="1" s="1"/>
  <c r="I126" i="1"/>
  <c r="H126" i="1"/>
  <c r="G126" i="1"/>
  <c r="F126" i="1"/>
  <c r="D126" i="1"/>
  <c r="E126" i="1" s="1"/>
  <c r="I125" i="1"/>
  <c r="H125" i="1"/>
  <c r="F125" i="1"/>
  <c r="G125" i="1" s="1"/>
  <c r="D125" i="1"/>
  <c r="E125" i="1" s="1"/>
  <c r="I124" i="1"/>
  <c r="H124" i="1"/>
  <c r="F124" i="1"/>
  <c r="G124" i="1" s="1"/>
  <c r="D124" i="1"/>
  <c r="E124" i="1" s="1"/>
  <c r="I123" i="1"/>
  <c r="H123" i="1"/>
  <c r="G123" i="1"/>
  <c r="F123" i="1"/>
  <c r="D123" i="1"/>
  <c r="E123" i="1" s="1"/>
  <c r="I122" i="1"/>
  <c r="H122" i="1"/>
  <c r="G122" i="1"/>
  <c r="F122" i="1"/>
  <c r="D122" i="1"/>
  <c r="E122" i="1" s="1"/>
  <c r="I121" i="1"/>
  <c r="H121" i="1"/>
  <c r="F121" i="1"/>
  <c r="G121" i="1" s="1"/>
  <c r="D121" i="1"/>
  <c r="E121" i="1" s="1"/>
  <c r="I120" i="1"/>
  <c r="H120" i="1"/>
  <c r="G120" i="1"/>
  <c r="F120" i="1"/>
  <c r="D120" i="1"/>
  <c r="E120" i="1" s="1"/>
  <c r="I119" i="1"/>
  <c r="H119" i="1"/>
  <c r="F119" i="1"/>
  <c r="G119" i="1" s="1"/>
  <c r="D119" i="1"/>
  <c r="E119" i="1" s="1"/>
  <c r="I118" i="1"/>
  <c r="H118" i="1"/>
  <c r="F118" i="1"/>
  <c r="G118" i="1" s="1"/>
  <c r="D118" i="1"/>
  <c r="E118" i="1" s="1"/>
  <c r="I117" i="1"/>
  <c r="H117" i="1"/>
  <c r="G117" i="1"/>
  <c r="F117" i="1"/>
  <c r="D117" i="1"/>
  <c r="E117" i="1" s="1"/>
  <c r="I116" i="1"/>
  <c r="H116" i="1"/>
  <c r="G116" i="1"/>
  <c r="F116" i="1"/>
  <c r="D116" i="1"/>
  <c r="E116" i="1" s="1"/>
  <c r="I115" i="1"/>
  <c r="H115" i="1"/>
  <c r="F115" i="1"/>
  <c r="G115" i="1" s="1"/>
  <c r="D115" i="1"/>
  <c r="E115" i="1" s="1"/>
  <c r="I114" i="1"/>
  <c r="H114" i="1"/>
  <c r="G114" i="1"/>
  <c r="F114" i="1"/>
  <c r="D114" i="1"/>
  <c r="E114" i="1" s="1"/>
  <c r="I113" i="1"/>
  <c r="H113" i="1"/>
  <c r="F113" i="1"/>
  <c r="G113" i="1" s="1"/>
  <c r="D113" i="1"/>
  <c r="E113" i="1" s="1"/>
  <c r="I112" i="1"/>
  <c r="H112" i="1"/>
  <c r="F112" i="1"/>
  <c r="G112" i="1" s="1"/>
  <c r="D112" i="1"/>
  <c r="E112" i="1" s="1"/>
  <c r="I111" i="1"/>
  <c r="H111" i="1"/>
  <c r="G111" i="1"/>
  <c r="F111" i="1"/>
  <c r="D111" i="1"/>
  <c r="E111" i="1" s="1"/>
  <c r="I110" i="1"/>
  <c r="H110" i="1"/>
  <c r="G110" i="1"/>
  <c r="F110" i="1"/>
  <c r="D110" i="1"/>
  <c r="E110" i="1" s="1"/>
  <c r="I109" i="1"/>
  <c r="H109" i="1"/>
  <c r="F109" i="1"/>
  <c r="G109" i="1" s="1"/>
  <c r="D109" i="1"/>
  <c r="E109" i="1" s="1"/>
  <c r="I108" i="1"/>
  <c r="H108" i="1"/>
  <c r="G108" i="1"/>
  <c r="F108" i="1"/>
  <c r="D108" i="1"/>
  <c r="E108" i="1" s="1"/>
  <c r="I107" i="1"/>
  <c r="H107" i="1"/>
  <c r="F107" i="1"/>
  <c r="G107" i="1" s="1"/>
  <c r="D107" i="1"/>
  <c r="E107" i="1" s="1"/>
  <c r="I106" i="1"/>
  <c r="H106" i="1"/>
  <c r="F106" i="1"/>
  <c r="G106" i="1" s="1"/>
  <c r="D106" i="1"/>
  <c r="E106" i="1" s="1"/>
  <c r="I105" i="1"/>
  <c r="H105" i="1"/>
  <c r="G105" i="1"/>
  <c r="F105" i="1"/>
  <c r="D105" i="1"/>
  <c r="E105" i="1" s="1"/>
  <c r="I104" i="1"/>
  <c r="H104" i="1"/>
  <c r="G104" i="1"/>
  <c r="F104" i="1"/>
  <c r="D104" i="1"/>
  <c r="E104" i="1" s="1"/>
  <c r="I103" i="1"/>
  <c r="H103" i="1"/>
  <c r="F103" i="1"/>
  <c r="G103" i="1" s="1"/>
  <c r="D103" i="1"/>
  <c r="E103" i="1" s="1"/>
  <c r="I102" i="1"/>
  <c r="H102" i="1"/>
  <c r="G102" i="1"/>
  <c r="F102" i="1"/>
  <c r="D102" i="1"/>
  <c r="E102" i="1" s="1"/>
  <c r="I101" i="1"/>
  <c r="H101" i="1"/>
  <c r="F101" i="1"/>
  <c r="G101" i="1" s="1"/>
  <c r="D101" i="1"/>
  <c r="E101" i="1" s="1"/>
  <c r="I100" i="1"/>
  <c r="H100" i="1"/>
  <c r="F100" i="1"/>
  <c r="G100" i="1" s="1"/>
  <c r="D100" i="1"/>
  <c r="E100" i="1" s="1"/>
  <c r="I99" i="1"/>
  <c r="H99" i="1"/>
  <c r="G99" i="1"/>
  <c r="F99" i="1"/>
  <c r="D99" i="1"/>
  <c r="E99" i="1" s="1"/>
  <c r="I98" i="1"/>
  <c r="H98" i="1"/>
  <c r="G98" i="1"/>
  <c r="F98" i="1"/>
  <c r="D98" i="1"/>
  <c r="E98" i="1" s="1"/>
  <c r="I97" i="1"/>
  <c r="H97" i="1"/>
  <c r="F97" i="1"/>
  <c r="G97" i="1" s="1"/>
  <c r="D97" i="1"/>
  <c r="E97" i="1" s="1"/>
  <c r="I96" i="1"/>
  <c r="H96" i="1"/>
  <c r="G96" i="1"/>
  <c r="F96" i="1"/>
  <c r="D96" i="1"/>
  <c r="E96" i="1" s="1"/>
  <c r="I95" i="1"/>
  <c r="H95" i="1"/>
  <c r="F95" i="1"/>
  <c r="G95" i="1" s="1"/>
  <c r="D95" i="1"/>
  <c r="E95" i="1" s="1"/>
  <c r="I94" i="1"/>
  <c r="H94" i="1"/>
  <c r="F94" i="1"/>
  <c r="G94" i="1" s="1"/>
  <c r="D94" i="1"/>
  <c r="E94" i="1" s="1"/>
  <c r="I93" i="1"/>
  <c r="H93" i="1"/>
  <c r="G93" i="1"/>
  <c r="F93" i="1"/>
  <c r="D93" i="1"/>
  <c r="E93" i="1" s="1"/>
  <c r="I92" i="1"/>
  <c r="H92" i="1"/>
  <c r="G92" i="1"/>
  <c r="F92" i="1"/>
  <c r="D92" i="1"/>
  <c r="E92" i="1" s="1"/>
  <c r="I91" i="1"/>
  <c r="H91" i="1"/>
  <c r="F91" i="1"/>
  <c r="G91" i="1" s="1"/>
  <c r="D91" i="1"/>
  <c r="E91" i="1" s="1"/>
  <c r="I90" i="1"/>
  <c r="H90" i="1"/>
  <c r="G90" i="1"/>
  <c r="F90" i="1"/>
  <c r="D90" i="1"/>
  <c r="E90" i="1" s="1"/>
  <c r="I89" i="1"/>
  <c r="H89" i="1"/>
  <c r="F89" i="1"/>
  <c r="G89" i="1" s="1"/>
  <c r="D89" i="1"/>
  <c r="E89" i="1" s="1"/>
  <c r="I88" i="1"/>
  <c r="H88" i="1"/>
  <c r="F88" i="1"/>
  <c r="G88" i="1" s="1"/>
  <c r="D88" i="1"/>
  <c r="E88" i="1" s="1"/>
  <c r="I87" i="1"/>
  <c r="H87" i="1"/>
  <c r="G87" i="1"/>
  <c r="F87" i="1"/>
  <c r="D87" i="1"/>
  <c r="E87" i="1" s="1"/>
  <c r="I86" i="1"/>
  <c r="H86" i="1"/>
  <c r="G86" i="1"/>
  <c r="F86" i="1"/>
  <c r="D86" i="1"/>
  <c r="E86" i="1" s="1"/>
  <c r="I85" i="1"/>
  <c r="H85" i="1"/>
  <c r="F85" i="1"/>
  <c r="G85" i="1" s="1"/>
  <c r="D85" i="1"/>
  <c r="E85" i="1" s="1"/>
  <c r="I84" i="1"/>
  <c r="H84" i="1"/>
  <c r="D84" i="1"/>
  <c r="E84" i="1" s="1"/>
  <c r="I83" i="1"/>
  <c r="H83" i="1"/>
  <c r="F83" i="1"/>
  <c r="G83" i="1" s="1"/>
  <c r="D83" i="1"/>
  <c r="E83" i="1" s="1"/>
  <c r="I82" i="1"/>
  <c r="H82" i="1"/>
  <c r="D82" i="1"/>
  <c r="E82" i="1" s="1"/>
  <c r="I81" i="1"/>
  <c r="H81" i="1"/>
  <c r="D81" i="1"/>
  <c r="E81" i="1" s="1"/>
  <c r="I80" i="1"/>
  <c r="H80" i="1"/>
  <c r="G80" i="1"/>
  <c r="F80" i="1"/>
  <c r="D80" i="1"/>
  <c r="E80" i="1" s="1"/>
  <c r="I79" i="1"/>
  <c r="H79" i="1"/>
  <c r="F79" i="1"/>
  <c r="G79" i="1" s="1"/>
  <c r="D79" i="1"/>
  <c r="E79" i="1" s="1"/>
  <c r="I78" i="1"/>
  <c r="H78" i="1"/>
  <c r="D78" i="1"/>
  <c r="E78" i="1" s="1"/>
  <c r="I77" i="1"/>
  <c r="H77" i="1"/>
  <c r="F77" i="1"/>
  <c r="G77" i="1" s="1"/>
  <c r="D77" i="1"/>
  <c r="E77" i="1" s="1"/>
  <c r="I76" i="1"/>
  <c r="H76" i="1"/>
  <c r="D76" i="1"/>
  <c r="E76" i="1" s="1"/>
  <c r="L4" i="1" s="1"/>
  <c r="I75" i="1"/>
  <c r="H75" i="1"/>
  <c r="D75" i="1"/>
  <c r="E75" i="1" s="1"/>
  <c r="I74" i="1"/>
  <c r="H74" i="1"/>
  <c r="G74" i="1"/>
  <c r="F74" i="1"/>
  <c r="D74" i="1"/>
  <c r="E74" i="1" s="1"/>
  <c r="I73" i="1"/>
  <c r="H73" i="1"/>
  <c r="F73" i="1"/>
  <c r="G73" i="1" s="1"/>
  <c r="D73" i="1"/>
  <c r="E73" i="1" s="1"/>
  <c r="I72" i="1"/>
  <c r="H72" i="1"/>
  <c r="G72" i="1"/>
  <c r="F72" i="1"/>
  <c r="E72" i="1"/>
  <c r="D72" i="1"/>
  <c r="I71" i="1"/>
  <c r="H71" i="1"/>
  <c r="G71" i="1"/>
  <c r="F71" i="1"/>
  <c r="E71" i="1"/>
  <c r="D71" i="1"/>
  <c r="I70" i="1"/>
  <c r="H70" i="1"/>
  <c r="G70" i="1"/>
  <c r="F70" i="1"/>
  <c r="E70" i="1"/>
  <c r="D70" i="1"/>
  <c r="I69" i="1"/>
  <c r="H69" i="1"/>
  <c r="G69" i="1"/>
  <c r="F69" i="1"/>
  <c r="E69" i="1"/>
  <c r="D69" i="1"/>
  <c r="I68" i="1"/>
  <c r="H68" i="1"/>
  <c r="G68" i="1"/>
  <c r="F68" i="1"/>
  <c r="E68" i="1"/>
  <c r="D68" i="1"/>
  <c r="I67" i="1"/>
  <c r="H67" i="1"/>
  <c r="G67" i="1"/>
  <c r="F67" i="1"/>
  <c r="E67" i="1"/>
  <c r="D67" i="1"/>
  <c r="I66" i="1"/>
  <c r="H66" i="1"/>
  <c r="G66" i="1"/>
  <c r="F66" i="1"/>
  <c r="E66" i="1"/>
  <c r="D66" i="1"/>
  <c r="I65" i="1"/>
  <c r="H65" i="1"/>
  <c r="G65" i="1"/>
  <c r="F65" i="1"/>
  <c r="E65" i="1"/>
  <c r="D65" i="1"/>
  <c r="I64" i="1"/>
  <c r="H64" i="1"/>
  <c r="G64" i="1"/>
  <c r="F64" i="1"/>
  <c r="E64" i="1"/>
  <c r="D64" i="1"/>
  <c r="I63" i="1"/>
  <c r="H63" i="1"/>
  <c r="G63" i="1"/>
  <c r="F63" i="1"/>
  <c r="E63" i="1"/>
  <c r="D63" i="1"/>
  <c r="I62" i="1"/>
  <c r="H62" i="1"/>
  <c r="G62" i="1"/>
  <c r="F62" i="1"/>
  <c r="E62" i="1"/>
  <c r="D62" i="1"/>
  <c r="I61" i="1"/>
  <c r="H61" i="1"/>
  <c r="G61" i="1"/>
  <c r="F61" i="1"/>
  <c r="E61" i="1"/>
  <c r="D61" i="1"/>
  <c r="I60" i="1"/>
  <c r="H60" i="1"/>
  <c r="G60" i="1"/>
  <c r="F60" i="1"/>
  <c r="E60" i="1"/>
  <c r="D60" i="1"/>
  <c r="I59" i="1"/>
  <c r="H59" i="1"/>
  <c r="G59" i="1"/>
  <c r="F59" i="1"/>
  <c r="E59" i="1"/>
  <c r="D59" i="1"/>
  <c r="I58" i="1"/>
  <c r="H58" i="1"/>
  <c r="G58" i="1"/>
  <c r="F58" i="1"/>
  <c r="E58" i="1"/>
  <c r="D58" i="1"/>
  <c r="I57" i="1"/>
  <c r="H57" i="1"/>
  <c r="G57" i="1"/>
  <c r="F57" i="1"/>
  <c r="E57" i="1"/>
  <c r="D57" i="1"/>
  <c r="I56" i="1"/>
  <c r="H56" i="1"/>
  <c r="G56" i="1"/>
  <c r="F56" i="1"/>
  <c r="E56" i="1"/>
  <c r="D56" i="1"/>
  <c r="I55" i="1"/>
  <c r="H55" i="1"/>
  <c r="G55" i="1"/>
  <c r="F55" i="1"/>
  <c r="E55" i="1"/>
  <c r="D55" i="1"/>
  <c r="I54" i="1"/>
  <c r="H54" i="1"/>
  <c r="G54" i="1"/>
  <c r="F54" i="1"/>
  <c r="E54" i="1"/>
  <c r="D54" i="1"/>
  <c r="I53" i="1"/>
  <c r="H53" i="1"/>
  <c r="G53" i="1"/>
  <c r="F53" i="1"/>
  <c r="E53" i="1"/>
  <c r="D53" i="1"/>
  <c r="I52" i="1"/>
  <c r="H52" i="1"/>
  <c r="G52" i="1"/>
  <c r="F52" i="1"/>
  <c r="E52" i="1"/>
  <c r="D52" i="1"/>
  <c r="I51" i="1"/>
  <c r="H51" i="1"/>
  <c r="G51" i="1"/>
  <c r="F51" i="1"/>
  <c r="E51" i="1"/>
  <c r="D51" i="1"/>
  <c r="I50" i="1"/>
  <c r="H50" i="1"/>
  <c r="G50" i="1"/>
  <c r="F50" i="1"/>
  <c r="E50" i="1"/>
  <c r="D50" i="1"/>
  <c r="I49" i="1"/>
  <c r="H49" i="1"/>
  <c r="G49" i="1"/>
  <c r="F49" i="1"/>
  <c r="E49" i="1"/>
  <c r="D49" i="1"/>
  <c r="I48" i="1"/>
  <c r="H48" i="1"/>
  <c r="G48" i="1"/>
  <c r="F48" i="1"/>
  <c r="E48" i="1"/>
  <c r="D48" i="1"/>
  <c r="I47" i="1"/>
  <c r="H47" i="1"/>
  <c r="G47" i="1"/>
  <c r="F47" i="1"/>
  <c r="E47" i="1"/>
  <c r="D47" i="1"/>
  <c r="I46" i="1"/>
  <c r="H46" i="1"/>
  <c r="G46" i="1"/>
  <c r="F46" i="1"/>
  <c r="E46" i="1"/>
  <c r="D46" i="1"/>
  <c r="I45" i="1"/>
  <c r="H45" i="1"/>
  <c r="G45" i="1"/>
  <c r="F45" i="1"/>
  <c r="E45" i="1"/>
  <c r="D45" i="1"/>
  <c r="I44" i="1"/>
  <c r="H44" i="1"/>
  <c r="G44" i="1"/>
  <c r="F44" i="1"/>
  <c r="E44" i="1"/>
  <c r="D44" i="1"/>
  <c r="I43" i="1"/>
  <c r="H43" i="1"/>
  <c r="G43" i="1"/>
  <c r="F43" i="1"/>
  <c r="E43" i="1"/>
  <c r="D43" i="1"/>
  <c r="I42" i="1"/>
  <c r="H42" i="1"/>
  <c r="G42" i="1"/>
  <c r="F42" i="1"/>
  <c r="E42" i="1"/>
  <c r="D42" i="1"/>
  <c r="I41" i="1"/>
  <c r="H41" i="1"/>
  <c r="G41" i="1"/>
  <c r="F41" i="1"/>
  <c r="E41" i="1"/>
  <c r="D41" i="1"/>
  <c r="I40" i="1"/>
  <c r="H40" i="1"/>
  <c r="G40" i="1"/>
  <c r="F40" i="1"/>
  <c r="E40" i="1"/>
  <c r="D40" i="1"/>
  <c r="I39" i="1"/>
  <c r="H39" i="1"/>
  <c r="G39" i="1"/>
  <c r="F39" i="1"/>
  <c r="E39" i="1"/>
  <c r="D39" i="1"/>
  <c r="I38" i="1"/>
  <c r="H38" i="1"/>
  <c r="G38" i="1"/>
  <c r="F38" i="1"/>
  <c r="E38" i="1"/>
  <c r="D38" i="1"/>
  <c r="I37" i="1"/>
  <c r="H37" i="1"/>
  <c r="G37" i="1"/>
  <c r="F37" i="1"/>
  <c r="E37" i="1"/>
  <c r="D37" i="1"/>
  <c r="I36" i="1"/>
  <c r="H36" i="1"/>
  <c r="G36" i="1"/>
  <c r="F36" i="1"/>
  <c r="E36" i="1"/>
  <c r="D36" i="1"/>
  <c r="I35" i="1"/>
  <c r="H35" i="1"/>
  <c r="G35" i="1"/>
  <c r="F35" i="1"/>
  <c r="E35" i="1"/>
  <c r="D35" i="1"/>
  <c r="I34" i="1"/>
  <c r="H34" i="1"/>
  <c r="G34" i="1"/>
  <c r="F34" i="1"/>
  <c r="E34" i="1"/>
  <c r="D34" i="1"/>
  <c r="I33" i="1"/>
  <c r="H33" i="1"/>
  <c r="G33" i="1"/>
  <c r="F33" i="1"/>
  <c r="E33" i="1"/>
  <c r="D33" i="1"/>
  <c r="I32" i="1"/>
  <c r="H32" i="1"/>
  <c r="G32" i="1"/>
  <c r="F32" i="1"/>
  <c r="E32" i="1"/>
  <c r="D32" i="1"/>
  <c r="I31" i="1"/>
  <c r="H31" i="1"/>
  <c r="G31" i="1"/>
  <c r="F31" i="1"/>
  <c r="E31" i="1"/>
  <c r="D31" i="1"/>
  <c r="I30" i="1"/>
  <c r="H30" i="1"/>
  <c r="G30" i="1"/>
  <c r="F30" i="1"/>
  <c r="E30" i="1"/>
  <c r="D30" i="1"/>
  <c r="I29" i="1"/>
  <c r="H29" i="1"/>
  <c r="G29" i="1"/>
  <c r="F29" i="1"/>
  <c r="E29" i="1"/>
  <c r="D29" i="1"/>
  <c r="I28" i="1"/>
  <c r="H28" i="1"/>
  <c r="G28" i="1"/>
  <c r="F28" i="1"/>
  <c r="E28" i="1"/>
  <c r="D28" i="1"/>
  <c r="I27" i="1"/>
  <c r="H27" i="1"/>
  <c r="G27" i="1"/>
  <c r="F27" i="1"/>
  <c r="E27" i="1"/>
  <c r="D27" i="1"/>
  <c r="I26" i="1"/>
  <c r="H26" i="1"/>
  <c r="G26" i="1"/>
  <c r="F26" i="1"/>
  <c r="E26" i="1"/>
  <c r="D26" i="1"/>
  <c r="I25" i="1"/>
  <c r="H25" i="1"/>
  <c r="G25" i="1"/>
  <c r="F25" i="1"/>
  <c r="E25" i="1"/>
  <c r="D25" i="1"/>
  <c r="I24" i="1"/>
  <c r="H24" i="1"/>
  <c r="G24" i="1"/>
  <c r="F24" i="1"/>
  <c r="E24" i="1"/>
  <c r="D24" i="1"/>
  <c r="I23" i="1"/>
  <c r="H23" i="1"/>
  <c r="G23" i="1"/>
  <c r="F23" i="1"/>
  <c r="E23" i="1"/>
  <c r="D23" i="1"/>
  <c r="I22" i="1"/>
  <c r="H22" i="1"/>
  <c r="G22" i="1"/>
  <c r="F22" i="1"/>
  <c r="E22" i="1"/>
  <c r="D22" i="1"/>
  <c r="I21" i="1"/>
  <c r="H21" i="1"/>
  <c r="G21" i="1"/>
  <c r="F21" i="1"/>
  <c r="E21" i="1"/>
  <c r="D21" i="1"/>
  <c r="I20" i="1"/>
  <c r="H20" i="1"/>
  <c r="G20" i="1"/>
  <c r="F20" i="1"/>
  <c r="E20" i="1"/>
  <c r="D20" i="1"/>
  <c r="I19" i="1"/>
  <c r="H19" i="1"/>
  <c r="G19" i="1"/>
  <c r="F19" i="1"/>
  <c r="E19" i="1"/>
  <c r="D19" i="1"/>
  <c r="I18" i="1"/>
  <c r="H18" i="1"/>
  <c r="G18" i="1"/>
  <c r="F18" i="1"/>
  <c r="E18" i="1"/>
  <c r="D18" i="1"/>
  <c r="I17" i="1"/>
  <c r="H17" i="1"/>
  <c r="G17" i="1"/>
  <c r="F17" i="1"/>
  <c r="E17" i="1"/>
  <c r="D17" i="1"/>
  <c r="I16" i="1"/>
  <c r="H16" i="1"/>
  <c r="G16" i="1"/>
  <c r="F16" i="1"/>
  <c r="E16" i="1"/>
  <c r="D16" i="1"/>
  <c r="I15" i="1"/>
  <c r="H15" i="1"/>
  <c r="L7" i="1" s="1"/>
  <c r="G15" i="1"/>
  <c r="F15" i="1"/>
  <c r="E15" i="1"/>
  <c r="O4" i="1" s="1"/>
  <c r="D15" i="1"/>
  <c r="O3" i="1"/>
  <c r="L5" i="1" l="1"/>
  <c r="O7" i="1"/>
  <c r="F75" i="1"/>
  <c r="F81" i="1"/>
  <c r="G81" i="1" s="1"/>
  <c r="F82" i="1"/>
  <c r="G82" i="1" s="1"/>
  <c r="F76" i="1"/>
  <c r="G76" i="1" s="1"/>
  <c r="L3" i="1"/>
  <c r="F78" i="1"/>
  <c r="G78" i="1" s="1"/>
  <c r="F84" i="1"/>
  <c r="G84" i="1" s="1"/>
  <c r="O5" i="1" l="1"/>
  <c r="G75" i="1"/>
  <c r="L6" i="1" l="1"/>
  <c r="O6" i="1"/>
</calcChain>
</file>

<file path=xl/sharedStrings.xml><?xml version="1.0" encoding="utf-8"?>
<sst xmlns="http://schemas.openxmlformats.org/spreadsheetml/2006/main" count="21" uniqueCount="16">
  <si>
    <t>T</t>
  </si>
  <si>
    <t>Y</t>
  </si>
  <si>
    <t>FY</t>
  </si>
  <si>
    <t>E</t>
    <phoneticPr fontId="1" type="noConversion"/>
  </si>
  <si>
    <t>SE</t>
    <phoneticPr fontId="1" type="noConversion"/>
  </si>
  <si>
    <t>PE</t>
    <phoneticPr fontId="1" type="noConversion"/>
  </si>
  <si>
    <t>APE</t>
    <phoneticPr fontId="1" type="noConversion"/>
  </si>
  <si>
    <t>Theil_U</t>
    <phoneticPr fontId="1" type="noConversion"/>
  </si>
  <si>
    <t>Theil_D</t>
    <phoneticPr fontId="1" type="noConversion"/>
  </si>
  <si>
    <t>In-Sample</t>
    <phoneticPr fontId="1" type="noConversion"/>
  </si>
  <si>
    <t>Out-Sample</t>
    <phoneticPr fontId="1" type="noConversion"/>
  </si>
  <si>
    <t>SSE</t>
    <phoneticPr fontId="1" type="noConversion"/>
  </si>
  <si>
    <t>MSE</t>
    <phoneticPr fontId="1" type="noConversion"/>
  </si>
  <si>
    <t>MPE</t>
    <phoneticPr fontId="1" type="noConversion"/>
  </si>
  <si>
    <t>MAPE</t>
    <phoneticPr fontId="1" type="noConversion"/>
  </si>
  <si>
    <t>Theil-U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</si>
</sst>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workbookViewId="0">
      <selection activeCell="L10" sqref="L10"/>
    </sheetView>
  </sheetViews>
  <sheetFormatPr defaultRowHeight="15.75" x14ac:dyDescent="0.25"/>
  <cols>
    <col min="1" max="4" width="13" customWidth="1"/>
    <col min="12" max="12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>
        <v>1</v>
      </c>
      <c r="B2">
        <v>141.00000000000003</v>
      </c>
      <c r="K2" s="1" t="s">
        <v>9</v>
      </c>
      <c r="L2" s="1"/>
      <c r="N2" s="2" t="s">
        <v>10</v>
      </c>
      <c r="O2" s="2"/>
    </row>
    <row r="3" spans="1:15" x14ac:dyDescent="0.25">
      <c r="A3">
        <v>2</v>
      </c>
      <c r="B3">
        <v>126</v>
      </c>
      <c r="K3" t="s">
        <v>11</v>
      </c>
      <c r="L3">
        <f>SUM(D15:D133)</f>
        <v>-47.431319528030315</v>
      </c>
      <c r="N3" t="s">
        <v>11</v>
      </c>
      <c r="O3">
        <f>SUM(D15:D157)</f>
        <v>-29.806208122280282</v>
      </c>
    </row>
    <row r="4" spans="1:15" x14ac:dyDescent="0.25">
      <c r="A4">
        <v>3</v>
      </c>
      <c r="B4">
        <v>144</v>
      </c>
      <c r="K4" t="s">
        <v>12</v>
      </c>
      <c r="L4">
        <f>AVERAGE(E15:E133)</f>
        <v>112.11864186149371</v>
      </c>
      <c r="N4" t="s">
        <v>12</v>
      </c>
      <c r="O4">
        <f>AVERAGE(E15:E157)</f>
        <v>109.1489537737603</v>
      </c>
    </row>
    <row r="5" spans="1:15" x14ac:dyDescent="0.25">
      <c r="A5">
        <v>4</v>
      </c>
      <c r="B5">
        <v>159.99999999999994</v>
      </c>
      <c r="K5" t="s">
        <v>13</v>
      </c>
      <c r="L5">
        <f>AVERAGE(F15:F133)</f>
        <v>-1.4430020289937378E-3</v>
      </c>
      <c r="N5" t="s">
        <v>13</v>
      </c>
      <c r="O5">
        <f>AVERAGE(F15:F157)</f>
        <v>-5.0433820229543616E-4</v>
      </c>
    </row>
    <row r="6" spans="1:15" x14ac:dyDescent="0.25">
      <c r="A6">
        <v>5</v>
      </c>
      <c r="B6">
        <v>155.00000000000003</v>
      </c>
      <c r="K6" t="s">
        <v>14</v>
      </c>
      <c r="L6">
        <f>AVERAGE(G15:G133)</f>
        <v>3.9600149807480001E-2</v>
      </c>
      <c r="N6" t="s">
        <v>14</v>
      </c>
      <c r="O6">
        <f>AVERAGE(G15:G157)</f>
        <v>3.8192782741753549E-2</v>
      </c>
    </row>
    <row r="7" spans="1:15" x14ac:dyDescent="0.25">
      <c r="A7">
        <v>6</v>
      </c>
      <c r="B7">
        <v>130.99999999999994</v>
      </c>
      <c r="K7" t="s">
        <v>15</v>
      </c>
      <c r="L7">
        <f>SQRT(SUM(H15:H132)/SUM(I15:I133))</f>
        <v>0.43804994492550076</v>
      </c>
      <c r="N7" t="s">
        <v>15</v>
      </c>
      <c r="O7">
        <f>SQRT(SUM(H15:H156)/SUM(I15:I156))</f>
        <v>0.41685850539497815</v>
      </c>
    </row>
    <row r="8" spans="1:15" x14ac:dyDescent="0.25">
      <c r="A8">
        <v>7</v>
      </c>
      <c r="B8">
        <v>144.99999999999997</v>
      </c>
    </row>
    <row r="9" spans="1:15" x14ac:dyDescent="0.25">
      <c r="A9">
        <v>8</v>
      </c>
      <c r="B9">
        <v>144.99999999999997</v>
      </c>
    </row>
    <row r="10" spans="1:15" x14ac:dyDescent="0.25">
      <c r="A10">
        <v>9</v>
      </c>
      <c r="B10">
        <v>115.00000000000001</v>
      </c>
    </row>
    <row r="11" spans="1:15" x14ac:dyDescent="0.25">
      <c r="A11">
        <v>10</v>
      </c>
      <c r="B11">
        <v>110.00000000000004</v>
      </c>
    </row>
    <row r="12" spans="1:15" x14ac:dyDescent="0.25">
      <c r="A12">
        <v>11</v>
      </c>
      <c r="B12">
        <v>94</v>
      </c>
    </row>
    <row r="13" spans="1:15" x14ac:dyDescent="0.25">
      <c r="A13">
        <v>12</v>
      </c>
      <c r="B13">
        <v>113.00000000000003</v>
      </c>
    </row>
    <row r="14" spans="1:15" x14ac:dyDescent="0.25">
      <c r="A14">
        <v>13</v>
      </c>
      <c r="B14">
        <v>139.99999999999994</v>
      </c>
    </row>
    <row r="15" spans="1:15" x14ac:dyDescent="0.25">
      <c r="A15">
        <v>14</v>
      </c>
      <c r="B15">
        <v>139.99999999999994</v>
      </c>
      <c r="C15">
        <v>125.09679991075703</v>
      </c>
      <c r="D15">
        <f>B15-C15</f>
        <v>14.903200089242915</v>
      </c>
      <c r="E15">
        <f>D15^2</f>
        <v>222.10537290001002</v>
      </c>
      <c r="F15">
        <f>D15/B15</f>
        <v>0.10645142920887801</v>
      </c>
      <c r="G15">
        <f>ABS(F15)</f>
        <v>0.10645142920887801</v>
      </c>
      <c r="H15">
        <f>((C16-B16)/B15)^2</f>
        <v>6.2628102480569922E-3</v>
      </c>
      <c r="I15">
        <f>((B16-B15)/B15)^2</f>
        <v>2.040816326530788E-4</v>
      </c>
    </row>
    <row r="16" spans="1:15" x14ac:dyDescent="0.25">
      <c r="A16">
        <v>15</v>
      </c>
      <c r="B16">
        <v>142.00000000000003</v>
      </c>
      <c r="C16">
        <v>153.07930868158829</v>
      </c>
      <c r="D16">
        <f t="shared" ref="D16:D79" si="0">B16-C16</f>
        <v>-11.079308681588259</v>
      </c>
      <c r="E16">
        <f t="shared" ref="E16:E79" si="1">D16^2</f>
        <v>122.75108086191696</v>
      </c>
      <c r="F16">
        <f t="shared" ref="F16:F79" si="2">D16/B16</f>
        <v>-7.8023300574565191E-2</v>
      </c>
      <c r="G16">
        <f t="shared" ref="G16:G79" si="3">ABS(F16)</f>
        <v>7.8023300574565191E-2</v>
      </c>
      <c r="H16">
        <f t="shared" ref="H16:H79" si="4">((C17-B17)/B16)^2</f>
        <v>1.0247358426560258E-4</v>
      </c>
      <c r="I16">
        <f t="shared" ref="I16:I79" si="5">((B17-B16)/B16)^2</f>
        <v>1.2695893671890493E-2</v>
      </c>
    </row>
    <row r="17" spans="1:9" x14ac:dyDescent="0.25">
      <c r="A17">
        <v>16</v>
      </c>
      <c r="B17">
        <v>158.00000000000003</v>
      </c>
      <c r="C17">
        <v>159.4374551656075</v>
      </c>
      <c r="D17">
        <f t="shared" si="0"/>
        <v>-1.4374551656074743</v>
      </c>
      <c r="E17">
        <f t="shared" si="1"/>
        <v>2.0662773531316114</v>
      </c>
      <c r="F17">
        <f t="shared" si="2"/>
        <v>-9.0978175038447726E-3</v>
      </c>
      <c r="G17">
        <f t="shared" si="3"/>
        <v>9.0978175038447726E-3</v>
      </c>
      <c r="H17">
        <f t="shared" si="4"/>
        <v>5.7013331823130081E-4</v>
      </c>
      <c r="I17">
        <f t="shared" si="5"/>
        <v>3.605191475725043E-4</v>
      </c>
    </row>
    <row r="18" spans="1:9" x14ac:dyDescent="0.25">
      <c r="A18">
        <v>17</v>
      </c>
      <c r="B18">
        <v>155.00000000000003</v>
      </c>
      <c r="C18">
        <v>158.77263941509474</v>
      </c>
      <c r="D18">
        <f t="shared" si="0"/>
        <v>-3.7726394150947158</v>
      </c>
      <c r="E18">
        <f t="shared" si="1"/>
        <v>14.232808156326199</v>
      </c>
      <c r="F18">
        <f t="shared" si="2"/>
        <v>-2.4339609129643322E-2</v>
      </c>
      <c r="G18">
        <f t="shared" si="3"/>
        <v>2.4339609129643322E-2</v>
      </c>
      <c r="H18">
        <f t="shared" si="4"/>
        <v>4.8857639554460836E-4</v>
      </c>
      <c r="I18">
        <f t="shared" si="5"/>
        <v>1.8355879292403839E-2</v>
      </c>
    </row>
    <row r="19" spans="1:9" x14ac:dyDescent="0.25">
      <c r="A19">
        <v>18</v>
      </c>
      <c r="B19">
        <v>133.99999999999997</v>
      </c>
      <c r="C19">
        <v>130.57391653590292</v>
      </c>
      <c r="D19">
        <f t="shared" si="0"/>
        <v>3.4260834640970472</v>
      </c>
      <c r="E19">
        <f t="shared" si="1"/>
        <v>11.738047902959224</v>
      </c>
      <c r="F19">
        <f t="shared" si="2"/>
        <v>2.5567787045500358E-2</v>
      </c>
      <c r="G19">
        <f t="shared" si="3"/>
        <v>2.5567787045500358E-2</v>
      </c>
      <c r="H19">
        <f t="shared" si="4"/>
        <v>6.3956617556515646E-5</v>
      </c>
      <c r="I19">
        <f t="shared" si="5"/>
        <v>6.738694586767657E-3</v>
      </c>
    </row>
    <row r="20" spans="1:9" x14ac:dyDescent="0.25">
      <c r="A20">
        <v>19</v>
      </c>
      <c r="B20">
        <v>144.99999999999997</v>
      </c>
      <c r="C20">
        <v>146.07163661044439</v>
      </c>
      <c r="D20">
        <f t="shared" si="0"/>
        <v>-1.0716366104444148</v>
      </c>
      <c r="E20">
        <f t="shared" si="1"/>
        <v>1.1484050248447946</v>
      </c>
      <c r="F20">
        <f t="shared" si="2"/>
        <v>-7.3905973134097587E-3</v>
      </c>
      <c r="G20">
        <f t="shared" si="3"/>
        <v>7.3905973134097587E-3</v>
      </c>
      <c r="H20">
        <f t="shared" si="4"/>
        <v>1.434505976830429E-3</v>
      </c>
      <c r="I20">
        <f t="shared" si="5"/>
        <v>1.7122473246135724E-3</v>
      </c>
    </row>
    <row r="21" spans="1:9" x14ac:dyDescent="0.25">
      <c r="A21">
        <v>20</v>
      </c>
      <c r="B21">
        <v>151</v>
      </c>
      <c r="C21">
        <v>145.50814346847446</v>
      </c>
      <c r="D21">
        <f t="shared" si="0"/>
        <v>5.4918565315255421</v>
      </c>
      <c r="E21">
        <f t="shared" si="1"/>
        <v>30.160488162859757</v>
      </c>
      <c r="F21">
        <f t="shared" si="2"/>
        <v>3.6369910804804916E-2</v>
      </c>
      <c r="G21">
        <f t="shared" si="3"/>
        <v>3.6369910804804916E-2</v>
      </c>
      <c r="H21">
        <f t="shared" si="4"/>
        <v>5.5156711899561315E-4</v>
      </c>
      <c r="I21">
        <f t="shared" si="5"/>
        <v>3.6884347177755288E-2</v>
      </c>
    </row>
    <row r="22" spans="1:9" x14ac:dyDescent="0.25">
      <c r="A22">
        <v>21</v>
      </c>
      <c r="B22">
        <v>122.00000000000003</v>
      </c>
      <c r="C22">
        <v>118.453694615488</v>
      </c>
      <c r="D22">
        <f t="shared" si="0"/>
        <v>3.5463053845120243</v>
      </c>
      <c r="E22">
        <f t="shared" si="1"/>
        <v>12.576281880218977</v>
      </c>
      <c r="F22">
        <f t="shared" si="2"/>
        <v>2.9068076922229701E-2</v>
      </c>
      <c r="G22">
        <f t="shared" si="3"/>
        <v>2.9068076922229701E-2</v>
      </c>
      <c r="H22">
        <f t="shared" si="4"/>
        <v>2.4616026307225061E-5</v>
      </c>
      <c r="I22">
        <f t="shared" si="5"/>
        <v>4.2999193765116892E-3</v>
      </c>
    </row>
    <row r="23" spans="1:9" x14ac:dyDescent="0.25">
      <c r="A23">
        <v>22</v>
      </c>
      <c r="B23">
        <v>114.00000000000003</v>
      </c>
      <c r="C23">
        <v>114.60529739430859</v>
      </c>
      <c r="D23">
        <f t="shared" si="0"/>
        <v>-0.60529739430856466</v>
      </c>
      <c r="E23">
        <f t="shared" si="1"/>
        <v>0.36638493555673801</v>
      </c>
      <c r="F23">
        <f t="shared" si="2"/>
        <v>-5.3096262658646007E-3</v>
      </c>
      <c r="G23">
        <f t="shared" si="3"/>
        <v>5.3096262658646007E-3</v>
      </c>
      <c r="H23">
        <f t="shared" si="4"/>
        <v>3.299700070063034E-3</v>
      </c>
      <c r="I23">
        <f t="shared" si="5"/>
        <v>7.6946752847030482E-3</v>
      </c>
    </row>
    <row r="24" spans="1:9" x14ac:dyDescent="0.25">
      <c r="A24">
        <v>23</v>
      </c>
      <c r="B24">
        <v>103.99999999999999</v>
      </c>
      <c r="C24">
        <v>97.451496192981224</v>
      </c>
      <c r="D24">
        <f t="shared" si="0"/>
        <v>6.5485038070187613</v>
      </c>
      <c r="E24">
        <f t="shared" si="1"/>
        <v>42.882902110539213</v>
      </c>
      <c r="F24">
        <f t="shared" si="2"/>
        <v>6.2966382759795797E-2</v>
      </c>
      <c r="G24">
        <f t="shared" si="3"/>
        <v>6.2966382759795797E-2</v>
      </c>
      <c r="H24">
        <f t="shared" si="4"/>
        <v>3.4635177031061803E-4</v>
      </c>
      <c r="I24">
        <f t="shared" si="5"/>
        <v>4.077292899408308E-2</v>
      </c>
    </row>
    <row r="25" spans="1:9" x14ac:dyDescent="0.25">
      <c r="A25">
        <v>24</v>
      </c>
      <c r="B25">
        <v>125.00000000000004</v>
      </c>
      <c r="C25">
        <v>123.06450503806404</v>
      </c>
      <c r="D25">
        <f t="shared" si="0"/>
        <v>1.9354949619360013</v>
      </c>
      <c r="E25">
        <f t="shared" si="1"/>
        <v>3.7461407476796431</v>
      </c>
      <c r="F25">
        <f t="shared" si="2"/>
        <v>1.5483959695488006E-2</v>
      </c>
      <c r="G25">
        <f t="shared" si="3"/>
        <v>1.5483959695488006E-2</v>
      </c>
      <c r="H25">
        <f t="shared" si="4"/>
        <v>3.1208407827923772E-5</v>
      </c>
      <c r="I25">
        <f t="shared" si="5"/>
        <v>4.6655999999999816E-2</v>
      </c>
    </row>
    <row r="26" spans="1:9" x14ac:dyDescent="0.25">
      <c r="A26">
        <v>25</v>
      </c>
      <c r="B26">
        <v>152</v>
      </c>
      <c r="C26">
        <v>151.30169392648259</v>
      </c>
      <c r="D26">
        <f t="shared" si="0"/>
        <v>0.69830607351741492</v>
      </c>
      <c r="E26">
        <f t="shared" si="1"/>
        <v>0.48763137231130926</v>
      </c>
      <c r="F26">
        <f t="shared" si="2"/>
        <v>4.594118904719835E-3</v>
      </c>
      <c r="G26">
        <f t="shared" si="3"/>
        <v>4.594118904719835E-3</v>
      </c>
      <c r="H26">
        <f t="shared" si="4"/>
        <v>8.6705944022407042E-2</v>
      </c>
      <c r="I26">
        <f t="shared" si="5"/>
        <v>6.9252077562326861E-2</v>
      </c>
    </row>
    <row r="27" spans="1:9" x14ac:dyDescent="0.25">
      <c r="A27">
        <v>26</v>
      </c>
      <c r="B27">
        <v>192</v>
      </c>
      <c r="C27">
        <v>147.24227294987276</v>
      </c>
      <c r="D27">
        <f t="shared" si="0"/>
        <v>44.757727050127244</v>
      </c>
      <c r="E27">
        <f t="shared" si="1"/>
        <v>2003.2541306936919</v>
      </c>
      <c r="F27">
        <f t="shared" si="2"/>
        <v>0.23311316171941274</v>
      </c>
      <c r="G27">
        <f t="shared" si="3"/>
        <v>0.23311316171941274</v>
      </c>
      <c r="H27">
        <f t="shared" si="4"/>
        <v>5.6092525825174972E-3</v>
      </c>
      <c r="I27">
        <f t="shared" si="5"/>
        <v>1.435004340277778E-2</v>
      </c>
    </row>
    <row r="28" spans="1:9" x14ac:dyDescent="0.25">
      <c r="A28">
        <v>27</v>
      </c>
      <c r="B28">
        <v>169</v>
      </c>
      <c r="C28">
        <v>183.37982917846819</v>
      </c>
      <c r="D28">
        <f t="shared" si="0"/>
        <v>-14.379829178468185</v>
      </c>
      <c r="E28">
        <f t="shared" si="1"/>
        <v>206.77948720192501</v>
      </c>
      <c r="F28">
        <f t="shared" si="2"/>
        <v>-8.5087746618154936E-2</v>
      </c>
      <c r="G28">
        <f t="shared" si="3"/>
        <v>8.5087746618154936E-2</v>
      </c>
      <c r="H28">
        <f t="shared" si="4"/>
        <v>2.3916095897116496E-3</v>
      </c>
      <c r="I28">
        <f t="shared" si="5"/>
        <v>2.2408178985329329E-3</v>
      </c>
    </row>
    <row r="29" spans="1:9" x14ac:dyDescent="0.25">
      <c r="A29">
        <v>28</v>
      </c>
      <c r="B29">
        <v>176.99999999999994</v>
      </c>
      <c r="C29">
        <v>185.26479046871447</v>
      </c>
      <c r="D29">
        <f t="shared" si="0"/>
        <v>-8.2647904687145228</v>
      </c>
      <c r="E29">
        <f t="shared" si="1"/>
        <v>68.306761491754429</v>
      </c>
      <c r="F29">
        <f t="shared" si="2"/>
        <v>-4.6693731461663987E-2</v>
      </c>
      <c r="G29">
        <f t="shared" si="3"/>
        <v>4.6693731461663987E-2</v>
      </c>
      <c r="H29">
        <f t="shared" si="4"/>
        <v>3.0950189334011658E-5</v>
      </c>
      <c r="I29">
        <f t="shared" si="5"/>
        <v>2.5854639471417098E-3</v>
      </c>
    </row>
    <row r="30" spans="1:9" x14ac:dyDescent="0.25">
      <c r="A30">
        <v>29</v>
      </c>
      <c r="B30">
        <v>186.00000000000009</v>
      </c>
      <c r="C30">
        <v>186.98470222993828</v>
      </c>
      <c r="D30">
        <f t="shared" si="0"/>
        <v>-0.98470222993819334</v>
      </c>
      <c r="E30">
        <f t="shared" si="1"/>
        <v>0.96963848164525057</v>
      </c>
      <c r="F30">
        <f t="shared" si="2"/>
        <v>-5.2940980104203917E-3</v>
      </c>
      <c r="G30">
        <f t="shared" si="3"/>
        <v>5.2940980104203917E-3</v>
      </c>
      <c r="H30">
        <f t="shared" si="4"/>
        <v>1.540247556994131E-2</v>
      </c>
      <c r="I30">
        <f t="shared" si="5"/>
        <v>4.6248121170080055E-4</v>
      </c>
    </row>
    <row r="31" spans="1:9" x14ac:dyDescent="0.25">
      <c r="A31">
        <v>30</v>
      </c>
      <c r="B31">
        <v>181.99999999999997</v>
      </c>
      <c r="C31">
        <v>158.91615186287842</v>
      </c>
      <c r="D31">
        <f t="shared" si="0"/>
        <v>23.083848137121549</v>
      </c>
      <c r="E31">
        <f t="shared" si="1"/>
        <v>532.86404481769</v>
      </c>
      <c r="F31">
        <f t="shared" si="2"/>
        <v>0.12683433042374478</v>
      </c>
      <c r="G31">
        <f t="shared" si="3"/>
        <v>0.12683433042374478</v>
      </c>
      <c r="H31">
        <f t="shared" si="4"/>
        <v>1.3887262830368559E-4</v>
      </c>
      <c r="I31">
        <f t="shared" si="5"/>
        <v>3.0189590629145928E-5</v>
      </c>
    </row>
    <row r="32" spans="1:9" x14ac:dyDescent="0.25">
      <c r="A32">
        <v>31</v>
      </c>
      <c r="B32">
        <v>181.00000000000006</v>
      </c>
      <c r="C32">
        <v>183.14476500809099</v>
      </c>
      <c r="D32">
        <f t="shared" si="0"/>
        <v>-2.1447650080909284</v>
      </c>
      <c r="E32">
        <f t="shared" si="1"/>
        <v>4.6000169399312805</v>
      </c>
      <c r="F32">
        <f t="shared" si="2"/>
        <v>-1.184953043144159E-2</v>
      </c>
      <c r="G32">
        <f t="shared" si="3"/>
        <v>1.184953043144159E-2</v>
      </c>
      <c r="H32">
        <f t="shared" si="4"/>
        <v>7.2277667137105274E-3</v>
      </c>
      <c r="I32">
        <f t="shared" si="5"/>
        <v>3.6934159518940183E-3</v>
      </c>
    </row>
    <row r="33" spans="1:9" x14ac:dyDescent="0.25">
      <c r="A33">
        <v>32</v>
      </c>
      <c r="B33">
        <v>170.00000000000006</v>
      </c>
      <c r="C33">
        <v>185.38794545440919</v>
      </c>
      <c r="D33">
        <f t="shared" si="0"/>
        <v>-15.387945454409135</v>
      </c>
      <c r="E33">
        <f t="shared" si="1"/>
        <v>236.78886530787074</v>
      </c>
      <c r="F33">
        <f t="shared" si="2"/>
        <v>-9.0517326202406642E-2</v>
      </c>
      <c r="G33">
        <f t="shared" si="3"/>
        <v>9.0517326202406642E-2</v>
      </c>
      <c r="H33">
        <f t="shared" si="4"/>
        <v>2.0517142109409458E-3</v>
      </c>
      <c r="I33">
        <f t="shared" si="5"/>
        <v>3.7681660899654024E-2</v>
      </c>
    </row>
    <row r="34" spans="1:9" x14ac:dyDescent="0.25">
      <c r="A34">
        <v>33</v>
      </c>
      <c r="B34">
        <v>137.00000000000003</v>
      </c>
      <c r="C34">
        <v>144.70029484475717</v>
      </c>
      <c r="D34">
        <f t="shared" si="0"/>
        <v>-7.7002948447571384</v>
      </c>
      <c r="E34">
        <f t="shared" si="1"/>
        <v>59.294540696193366</v>
      </c>
      <c r="F34">
        <f t="shared" si="2"/>
        <v>-5.6206531713555746E-2</v>
      </c>
      <c r="G34">
        <f t="shared" si="3"/>
        <v>5.6206531713555746E-2</v>
      </c>
      <c r="H34">
        <f t="shared" si="4"/>
        <v>6.7432788863528597E-4</v>
      </c>
      <c r="I34">
        <f t="shared" si="5"/>
        <v>0</v>
      </c>
    </row>
    <row r="35" spans="1:9" x14ac:dyDescent="0.25">
      <c r="A35">
        <v>34</v>
      </c>
      <c r="B35">
        <v>137.00000000000003</v>
      </c>
      <c r="C35">
        <v>133.44240809791293</v>
      </c>
      <c r="D35">
        <f t="shared" si="0"/>
        <v>3.557591902087097</v>
      </c>
      <c r="E35">
        <f t="shared" si="1"/>
        <v>12.656460141795689</v>
      </c>
      <c r="F35">
        <f t="shared" si="2"/>
        <v>2.5967824102825519E-2</v>
      </c>
      <c r="G35">
        <f t="shared" si="3"/>
        <v>2.5967824102825519E-2</v>
      </c>
      <c r="H35">
        <f t="shared" si="4"/>
        <v>2.0360426730878792E-2</v>
      </c>
      <c r="I35">
        <f t="shared" si="5"/>
        <v>5.327934359848988E-5</v>
      </c>
    </row>
    <row r="36" spans="1:9" x14ac:dyDescent="0.25">
      <c r="A36">
        <v>35</v>
      </c>
      <c r="B36">
        <v>138.00000000000006</v>
      </c>
      <c r="C36">
        <v>118.45147449775656</v>
      </c>
      <c r="D36">
        <f t="shared" si="0"/>
        <v>19.548525502243493</v>
      </c>
      <c r="E36">
        <f t="shared" si="1"/>
        <v>382.14484931186422</v>
      </c>
      <c r="F36">
        <f t="shared" si="2"/>
        <v>0.14165598190031511</v>
      </c>
      <c r="G36">
        <f t="shared" si="3"/>
        <v>0.14165598190031511</v>
      </c>
      <c r="H36">
        <f t="shared" si="4"/>
        <v>1.3842640886847699E-3</v>
      </c>
      <c r="I36">
        <f t="shared" si="5"/>
        <v>2.7777777777777683E-2</v>
      </c>
    </row>
    <row r="37" spans="1:9" x14ac:dyDescent="0.25">
      <c r="A37">
        <v>36</v>
      </c>
      <c r="B37">
        <v>161.00000000000003</v>
      </c>
      <c r="C37">
        <v>155.86561344414812</v>
      </c>
      <c r="D37">
        <f t="shared" si="0"/>
        <v>5.1343865558519042</v>
      </c>
      <c r="E37">
        <f t="shared" si="1"/>
        <v>26.361925304912777</v>
      </c>
      <c r="F37">
        <f t="shared" si="2"/>
        <v>3.189059972578822E-2</v>
      </c>
      <c r="G37">
        <f t="shared" si="3"/>
        <v>3.189059972578822E-2</v>
      </c>
      <c r="H37">
        <f t="shared" si="4"/>
        <v>4.328454439754389E-3</v>
      </c>
      <c r="I37">
        <f t="shared" si="5"/>
        <v>1.3926931831333622E-2</v>
      </c>
    </row>
    <row r="38" spans="1:9" x14ac:dyDescent="0.25">
      <c r="A38">
        <v>37</v>
      </c>
      <c r="B38">
        <v>180</v>
      </c>
      <c r="C38">
        <v>190.592349481247</v>
      </c>
      <c r="D38">
        <f t="shared" si="0"/>
        <v>-10.592349481246998</v>
      </c>
      <c r="E38">
        <f t="shared" si="1"/>
        <v>112.19786753287356</v>
      </c>
      <c r="F38">
        <f t="shared" si="2"/>
        <v>-5.8846386006927771E-2</v>
      </c>
      <c r="G38">
        <f t="shared" si="3"/>
        <v>5.8846386006927771E-2</v>
      </c>
      <c r="H38">
        <f t="shared" si="4"/>
        <v>1.0445695984981306E-2</v>
      </c>
      <c r="I38">
        <f t="shared" si="5"/>
        <v>1.0000000000000002E-2</v>
      </c>
    </row>
    <row r="39" spans="1:9" x14ac:dyDescent="0.25">
      <c r="A39">
        <v>38</v>
      </c>
      <c r="B39">
        <v>198</v>
      </c>
      <c r="C39">
        <v>216.39675378737766</v>
      </c>
      <c r="D39">
        <f t="shared" si="0"/>
        <v>-18.396753787377662</v>
      </c>
      <c r="E39">
        <f t="shared" si="1"/>
        <v>338.44054991339436</v>
      </c>
      <c r="F39">
        <f t="shared" si="2"/>
        <v>-9.2912897916048801E-2</v>
      </c>
      <c r="G39">
        <f t="shared" si="3"/>
        <v>9.2912897916048801E-2</v>
      </c>
      <c r="H39">
        <f t="shared" si="4"/>
        <v>1.0136241643188481E-4</v>
      </c>
      <c r="I39">
        <f t="shared" si="5"/>
        <v>1.020304050607168E-4</v>
      </c>
    </row>
    <row r="40" spans="1:9" x14ac:dyDescent="0.25">
      <c r="A40">
        <v>39</v>
      </c>
      <c r="B40">
        <v>195.99999999999991</v>
      </c>
      <c r="C40">
        <v>194.00655770743271</v>
      </c>
      <c r="D40">
        <f t="shared" si="0"/>
        <v>1.9934422925672095</v>
      </c>
      <c r="E40">
        <f t="shared" si="1"/>
        <v>3.9738121737956122</v>
      </c>
      <c r="F40">
        <f t="shared" si="2"/>
        <v>1.0170623941669441E-2</v>
      </c>
      <c r="G40">
        <f t="shared" si="3"/>
        <v>1.0170623941669441E-2</v>
      </c>
      <c r="H40">
        <f t="shared" si="4"/>
        <v>2.7006645747655591E-3</v>
      </c>
      <c r="I40">
        <f t="shared" si="5"/>
        <v>2.3427738442316609E-4</v>
      </c>
    </row>
    <row r="41" spans="1:9" x14ac:dyDescent="0.25">
      <c r="A41">
        <v>40</v>
      </c>
      <c r="B41">
        <v>198.99999999999997</v>
      </c>
      <c r="C41">
        <v>209.18571206662514</v>
      </c>
      <c r="D41">
        <f t="shared" si="0"/>
        <v>-10.185712066625172</v>
      </c>
      <c r="E41">
        <f t="shared" si="1"/>
        <v>103.74873030419363</v>
      </c>
      <c r="F41">
        <f t="shared" si="2"/>
        <v>-5.1184482746860167E-2</v>
      </c>
      <c r="G41">
        <f t="shared" si="3"/>
        <v>5.1184482746860167E-2</v>
      </c>
      <c r="H41">
        <f t="shared" si="4"/>
        <v>1.1180091633937893E-3</v>
      </c>
      <c r="I41">
        <f t="shared" si="5"/>
        <v>1.0100755031438314E-4</v>
      </c>
    </row>
    <row r="42" spans="1:9" x14ac:dyDescent="0.25">
      <c r="A42">
        <v>41</v>
      </c>
      <c r="B42">
        <v>197</v>
      </c>
      <c r="C42">
        <v>203.65389216019898</v>
      </c>
      <c r="D42">
        <f t="shared" si="0"/>
        <v>-6.6538921601989784</v>
      </c>
      <c r="E42">
        <f t="shared" si="1"/>
        <v>44.274280879557431</v>
      </c>
      <c r="F42">
        <f t="shared" si="2"/>
        <v>-3.3776102336035424E-2</v>
      </c>
      <c r="G42">
        <f t="shared" si="3"/>
        <v>3.3776102336035424E-2</v>
      </c>
      <c r="H42">
        <f t="shared" si="4"/>
        <v>8.396816232937419E-3</v>
      </c>
      <c r="I42">
        <f t="shared" si="5"/>
        <v>1.6104511840037181E-2</v>
      </c>
    </row>
    <row r="43" spans="1:9" x14ac:dyDescent="0.25">
      <c r="A43">
        <v>42</v>
      </c>
      <c r="B43">
        <v>171.99999999999994</v>
      </c>
      <c r="C43">
        <v>190.05192624580729</v>
      </c>
      <c r="D43">
        <f t="shared" si="0"/>
        <v>-18.051926245807351</v>
      </c>
      <c r="E43">
        <f t="shared" si="1"/>
        <v>325.87204118406828</v>
      </c>
      <c r="F43">
        <f t="shared" si="2"/>
        <v>-0.10495305956864742</v>
      </c>
      <c r="G43">
        <f t="shared" si="3"/>
        <v>0.10495305956864742</v>
      </c>
      <c r="H43">
        <f t="shared" si="4"/>
        <v>4.0175649029884648E-3</v>
      </c>
      <c r="I43">
        <f t="shared" si="5"/>
        <v>0</v>
      </c>
    </row>
    <row r="44" spans="1:9" x14ac:dyDescent="0.25">
      <c r="A44">
        <v>43</v>
      </c>
      <c r="B44">
        <v>171.99999999999994</v>
      </c>
      <c r="C44">
        <v>182.90209338109014</v>
      </c>
      <c r="D44">
        <f t="shared" si="0"/>
        <v>-10.902093381090197</v>
      </c>
      <c r="E44">
        <f t="shared" si="1"/>
        <v>118.85564009001067</v>
      </c>
      <c r="F44">
        <f t="shared" si="2"/>
        <v>-6.3384263843547672E-2</v>
      </c>
      <c r="G44">
        <f t="shared" si="3"/>
        <v>6.3384263843547672E-2</v>
      </c>
      <c r="H44">
        <f t="shared" si="4"/>
        <v>5.0282640640587411E-5</v>
      </c>
      <c r="I44">
        <f t="shared" si="5"/>
        <v>1.3520822065982391E-4</v>
      </c>
    </row>
    <row r="45" spans="1:9" x14ac:dyDescent="0.25">
      <c r="A45">
        <v>44</v>
      </c>
      <c r="B45">
        <v>174</v>
      </c>
      <c r="C45">
        <v>172.7803436382689</v>
      </c>
      <c r="D45">
        <f t="shared" si="0"/>
        <v>1.2196563617310971</v>
      </c>
      <c r="E45">
        <f t="shared" si="1"/>
        <v>1.4875616407111369</v>
      </c>
      <c r="F45">
        <f t="shared" si="2"/>
        <v>7.0095193202936619E-3</v>
      </c>
      <c r="G45">
        <f t="shared" si="3"/>
        <v>7.0095193202936619E-3</v>
      </c>
      <c r="H45">
        <f t="shared" si="4"/>
        <v>3.8636990981522025E-4</v>
      </c>
      <c r="I45">
        <f t="shared" si="5"/>
        <v>3.3822169375082513E-2</v>
      </c>
    </row>
    <row r="46" spans="1:9" x14ac:dyDescent="0.25">
      <c r="A46">
        <v>45</v>
      </c>
      <c r="B46">
        <v>142.00000000000003</v>
      </c>
      <c r="C46">
        <v>138.57980477317955</v>
      </c>
      <c r="D46">
        <f t="shared" si="0"/>
        <v>3.420195226820482</v>
      </c>
      <c r="E46">
        <f t="shared" si="1"/>
        <v>11.697735389565608</v>
      </c>
      <c r="F46">
        <f t="shared" si="2"/>
        <v>2.4085881879017473E-2</v>
      </c>
      <c r="G46">
        <f t="shared" si="3"/>
        <v>2.4085881879017473E-2</v>
      </c>
      <c r="H46">
        <f t="shared" si="4"/>
        <v>4.6635336901790616E-3</v>
      </c>
      <c r="I46">
        <f t="shared" si="5"/>
        <v>1.1158500297560067E-2</v>
      </c>
    </row>
    <row r="47" spans="1:9" x14ac:dyDescent="0.25">
      <c r="A47">
        <v>46</v>
      </c>
      <c r="B47">
        <v>126.99999999999999</v>
      </c>
      <c r="C47">
        <v>136.69718997074773</v>
      </c>
      <c r="D47">
        <f t="shared" si="0"/>
        <v>-9.6971899707477434</v>
      </c>
      <c r="E47">
        <f t="shared" si="1"/>
        <v>94.035493328770613</v>
      </c>
      <c r="F47">
        <f t="shared" si="2"/>
        <v>-7.6355826541320823E-2</v>
      </c>
      <c r="G47">
        <f t="shared" si="3"/>
        <v>7.6355826541320823E-2</v>
      </c>
      <c r="H47">
        <f t="shared" si="4"/>
        <v>2.3602483475853604E-3</v>
      </c>
      <c r="I47">
        <f t="shared" si="5"/>
        <v>1.5500031000061918E-3</v>
      </c>
    </row>
    <row r="48" spans="1:9" x14ac:dyDescent="0.25">
      <c r="A48">
        <v>47</v>
      </c>
      <c r="B48">
        <v>131.99999999999997</v>
      </c>
      <c r="C48">
        <v>125.83003682359411</v>
      </c>
      <c r="D48">
        <f t="shared" si="0"/>
        <v>6.169963176405858</v>
      </c>
      <c r="E48">
        <f t="shared" si="1"/>
        <v>38.068445598204264</v>
      </c>
      <c r="F48">
        <f t="shared" si="2"/>
        <v>4.6742145275801963E-2</v>
      </c>
      <c r="G48">
        <f t="shared" si="3"/>
        <v>4.6742145275801963E-2</v>
      </c>
      <c r="H48">
        <f t="shared" si="4"/>
        <v>5.2172743311716284E-4</v>
      </c>
      <c r="I48">
        <f t="shared" si="5"/>
        <v>4.1838842975206722E-2</v>
      </c>
    </row>
    <row r="49" spans="1:9" x14ac:dyDescent="0.25">
      <c r="A49">
        <v>48</v>
      </c>
      <c r="B49">
        <v>159</v>
      </c>
      <c r="C49">
        <v>155.98494132816069</v>
      </c>
      <c r="D49">
        <f t="shared" si="0"/>
        <v>3.0150586718393129</v>
      </c>
      <c r="E49">
        <f t="shared" si="1"/>
        <v>9.0905787946334407</v>
      </c>
      <c r="F49">
        <f t="shared" si="2"/>
        <v>1.8962633156222094E-2</v>
      </c>
      <c r="G49">
        <f t="shared" si="3"/>
        <v>1.8962633156222094E-2</v>
      </c>
      <c r="H49">
        <f t="shared" si="4"/>
        <v>6.0912080588529441E-3</v>
      </c>
      <c r="I49">
        <f t="shared" si="5"/>
        <v>1.4239943040227571E-3</v>
      </c>
    </row>
    <row r="50" spans="1:9" x14ac:dyDescent="0.25">
      <c r="A50">
        <v>49</v>
      </c>
      <c r="B50">
        <v>164.99999999999994</v>
      </c>
      <c r="C50">
        <v>177.40934450065191</v>
      </c>
      <c r="D50">
        <f t="shared" si="0"/>
        <v>-12.409344500651969</v>
      </c>
      <c r="E50">
        <f t="shared" si="1"/>
        <v>153.99183093586126</v>
      </c>
      <c r="F50">
        <f t="shared" si="2"/>
        <v>-7.5208148488799836E-2</v>
      </c>
      <c r="G50">
        <f t="shared" si="3"/>
        <v>7.5208148488799836E-2</v>
      </c>
      <c r="H50">
        <f t="shared" si="4"/>
        <v>1.6675513484531841E-4</v>
      </c>
      <c r="I50">
        <f t="shared" si="5"/>
        <v>2.8797061524334387E-2</v>
      </c>
    </row>
    <row r="51" spans="1:9" x14ac:dyDescent="0.25">
      <c r="A51">
        <v>50</v>
      </c>
      <c r="B51">
        <v>193</v>
      </c>
      <c r="C51">
        <v>190.86929388554785</v>
      </c>
      <c r="D51">
        <f t="shared" si="0"/>
        <v>2.1307061144521526</v>
      </c>
      <c r="E51">
        <f t="shared" si="1"/>
        <v>4.5399085461637894</v>
      </c>
      <c r="F51">
        <f t="shared" si="2"/>
        <v>1.1039928054156231E-2</v>
      </c>
      <c r="G51">
        <f t="shared" si="3"/>
        <v>1.1039928054156231E-2</v>
      </c>
      <c r="H51">
        <f t="shared" si="4"/>
        <v>2.3094501176058522E-2</v>
      </c>
      <c r="I51">
        <f t="shared" si="5"/>
        <v>2.7490670890493653E-2</v>
      </c>
    </row>
    <row r="52" spans="1:9" x14ac:dyDescent="0.25">
      <c r="A52">
        <v>51</v>
      </c>
      <c r="B52">
        <v>161.00000000000003</v>
      </c>
      <c r="C52">
        <v>190.3299688766798</v>
      </c>
      <c r="D52">
        <f t="shared" si="0"/>
        <v>-29.329968876679771</v>
      </c>
      <c r="E52">
        <f t="shared" si="1"/>
        <v>860.24707430700403</v>
      </c>
      <c r="F52">
        <f t="shared" si="2"/>
        <v>-0.18217371973093022</v>
      </c>
      <c r="G52">
        <f t="shared" si="3"/>
        <v>0.18217371973093022</v>
      </c>
      <c r="H52">
        <f t="shared" si="4"/>
        <v>1.1339111492439183E-3</v>
      </c>
      <c r="I52">
        <f t="shared" si="5"/>
        <v>1.3926931831333622E-2</v>
      </c>
    </row>
    <row r="53" spans="1:9" x14ac:dyDescent="0.25">
      <c r="A53">
        <v>52</v>
      </c>
      <c r="B53">
        <v>180</v>
      </c>
      <c r="C53">
        <v>174.57855084875348</v>
      </c>
      <c r="D53">
        <f t="shared" si="0"/>
        <v>5.4214491512465202</v>
      </c>
      <c r="E53">
        <f t="shared" si="1"/>
        <v>29.392110899551614</v>
      </c>
      <c r="F53">
        <f t="shared" si="2"/>
        <v>3.0119161951369558E-2</v>
      </c>
      <c r="G53">
        <f t="shared" si="3"/>
        <v>3.0119161951369558E-2</v>
      </c>
      <c r="H53">
        <f t="shared" si="4"/>
        <v>8.4760408956332427E-4</v>
      </c>
      <c r="I53">
        <f t="shared" si="5"/>
        <v>1.2345679012346032E-4</v>
      </c>
    </row>
    <row r="54" spans="1:9" x14ac:dyDescent="0.25">
      <c r="A54">
        <v>53</v>
      </c>
      <c r="B54">
        <v>177.99999999999997</v>
      </c>
      <c r="C54">
        <v>183.24045537161146</v>
      </c>
      <c r="D54">
        <f t="shared" si="0"/>
        <v>-5.240455371611489</v>
      </c>
      <c r="E54">
        <f t="shared" si="1"/>
        <v>27.462372501851711</v>
      </c>
      <c r="F54">
        <f t="shared" si="2"/>
        <v>-2.9440760514671292E-2</v>
      </c>
      <c r="G54">
        <f t="shared" si="3"/>
        <v>2.9440760514671292E-2</v>
      </c>
      <c r="H54">
        <f t="shared" si="4"/>
        <v>3.5028272645075767E-4</v>
      </c>
      <c r="I54">
        <f t="shared" si="5"/>
        <v>1.0225981567983876E-2</v>
      </c>
    </row>
    <row r="55" spans="1:9" x14ac:dyDescent="0.25">
      <c r="A55">
        <v>54</v>
      </c>
      <c r="B55">
        <v>159.99999999999994</v>
      </c>
      <c r="C55">
        <v>156.66858019684307</v>
      </c>
      <c r="D55">
        <f t="shared" si="0"/>
        <v>3.3314198031568765</v>
      </c>
      <c r="E55">
        <f t="shared" si="1"/>
        <v>11.098357904865802</v>
      </c>
      <c r="F55">
        <f t="shared" si="2"/>
        <v>2.0821373769730485E-2</v>
      </c>
      <c r="G55">
        <f t="shared" si="3"/>
        <v>2.0821373769730485E-2</v>
      </c>
      <c r="H55">
        <f t="shared" si="4"/>
        <v>3.7844781286439791E-3</v>
      </c>
      <c r="I55">
        <f t="shared" si="5"/>
        <v>4.7265625000001248E-3</v>
      </c>
    </row>
    <row r="56" spans="1:9" x14ac:dyDescent="0.25">
      <c r="A56">
        <v>55</v>
      </c>
      <c r="B56">
        <v>171.00000000000009</v>
      </c>
      <c r="C56">
        <v>161.15710204801024</v>
      </c>
      <c r="D56">
        <f t="shared" si="0"/>
        <v>9.8428979519898405</v>
      </c>
      <c r="E56">
        <f t="shared" si="1"/>
        <v>96.882640093285801</v>
      </c>
      <c r="F56">
        <f t="shared" si="2"/>
        <v>5.7560806736782662E-2</v>
      </c>
      <c r="G56">
        <f t="shared" si="3"/>
        <v>5.7560806736782662E-2</v>
      </c>
      <c r="H56">
        <f t="shared" si="4"/>
        <v>1.6147713151401153E-3</v>
      </c>
      <c r="I56">
        <f t="shared" si="5"/>
        <v>3.0778701138810163E-4</v>
      </c>
    </row>
    <row r="57" spans="1:9" x14ac:dyDescent="0.25">
      <c r="A57">
        <v>56</v>
      </c>
      <c r="B57">
        <v>174</v>
      </c>
      <c r="C57">
        <v>167.12849885206936</v>
      </c>
      <c r="D57">
        <f t="shared" si="0"/>
        <v>6.871501147930644</v>
      </c>
      <c r="E57">
        <f t="shared" si="1"/>
        <v>47.217528026012161</v>
      </c>
      <c r="F57">
        <f t="shared" si="2"/>
        <v>3.9491385907647378E-2</v>
      </c>
      <c r="G57">
        <f t="shared" si="3"/>
        <v>3.9491385907647378E-2</v>
      </c>
      <c r="H57">
        <f t="shared" si="4"/>
        <v>2.7811998640375738E-5</v>
      </c>
      <c r="I57">
        <f t="shared" si="5"/>
        <v>4.7694543532831146E-2</v>
      </c>
    </row>
    <row r="58" spans="1:9" x14ac:dyDescent="0.25">
      <c r="A58">
        <v>57</v>
      </c>
      <c r="B58">
        <v>136.00000000000006</v>
      </c>
      <c r="C58">
        <v>136.91762523441551</v>
      </c>
      <c r="D58">
        <f t="shared" si="0"/>
        <v>-0.91762523441545341</v>
      </c>
      <c r="E58">
        <f t="shared" si="1"/>
        <v>0.84203607083601584</v>
      </c>
      <c r="F58">
        <f t="shared" si="2"/>
        <v>-6.7472443707018602E-3</v>
      </c>
      <c r="G58">
        <f t="shared" si="3"/>
        <v>6.7472443707018602E-3</v>
      </c>
      <c r="H58">
        <f t="shared" si="4"/>
        <v>3.3141615809901387E-3</v>
      </c>
      <c r="I58">
        <f t="shared" si="5"/>
        <v>5.4065743944639716E-5</v>
      </c>
    </row>
    <row r="59" spans="1:9" x14ac:dyDescent="0.25">
      <c r="A59">
        <v>58</v>
      </c>
      <c r="B59">
        <v>135.00000000000003</v>
      </c>
      <c r="C59">
        <v>127.17064928605231</v>
      </c>
      <c r="D59">
        <f t="shared" si="0"/>
        <v>7.8293507139477185</v>
      </c>
      <c r="E59">
        <f t="shared" si="1"/>
        <v>61.298732601993649</v>
      </c>
      <c r="F59">
        <f t="shared" si="2"/>
        <v>5.7995190473686793E-2</v>
      </c>
      <c r="G59">
        <f t="shared" si="3"/>
        <v>5.7995190473686793E-2</v>
      </c>
      <c r="H59">
        <f t="shared" si="4"/>
        <v>2.6210751127247643E-4</v>
      </c>
      <c r="I59">
        <f t="shared" si="5"/>
        <v>5.4869684499317232E-5</v>
      </c>
    </row>
    <row r="60" spans="1:9" x14ac:dyDescent="0.25">
      <c r="A60">
        <v>59</v>
      </c>
      <c r="B60">
        <v>136.00000000000006</v>
      </c>
      <c r="C60">
        <v>133.81438580876207</v>
      </c>
      <c r="D60">
        <f t="shared" si="0"/>
        <v>2.1856141912379883</v>
      </c>
      <c r="E60">
        <f t="shared" si="1"/>
        <v>4.7769093929408859</v>
      </c>
      <c r="F60">
        <f t="shared" si="2"/>
        <v>1.6070692582632259E-2</v>
      </c>
      <c r="G60">
        <f t="shared" si="3"/>
        <v>1.6070692582632259E-2</v>
      </c>
      <c r="H60">
        <f t="shared" si="4"/>
        <v>4.5891601911140206E-3</v>
      </c>
      <c r="I60">
        <f t="shared" si="5"/>
        <v>5.8877595155709089E-2</v>
      </c>
    </row>
    <row r="61" spans="1:9" x14ac:dyDescent="0.25">
      <c r="A61">
        <v>60</v>
      </c>
      <c r="B61">
        <v>169</v>
      </c>
      <c r="C61">
        <v>159.78690568295076</v>
      </c>
      <c r="D61">
        <f t="shared" si="0"/>
        <v>9.2130943170492401</v>
      </c>
      <c r="E61">
        <f t="shared" si="1"/>
        <v>84.881106894845004</v>
      </c>
      <c r="F61">
        <f t="shared" si="2"/>
        <v>5.4515350988457043E-2</v>
      </c>
      <c r="G61">
        <f t="shared" si="3"/>
        <v>5.4515350988457043E-2</v>
      </c>
      <c r="H61">
        <f t="shared" si="4"/>
        <v>5.1175012809339347E-4</v>
      </c>
      <c r="I61">
        <f t="shared" si="5"/>
        <v>1.2604600679248287E-3</v>
      </c>
    </row>
    <row r="62" spans="1:9" x14ac:dyDescent="0.25">
      <c r="A62">
        <v>61</v>
      </c>
      <c r="B62">
        <v>175.00000000000009</v>
      </c>
      <c r="C62">
        <v>178.82310023521174</v>
      </c>
      <c r="D62">
        <f t="shared" si="0"/>
        <v>-3.8231002352116548</v>
      </c>
      <c r="E62">
        <f t="shared" si="1"/>
        <v>14.61609540847541</v>
      </c>
      <c r="F62">
        <f t="shared" si="2"/>
        <v>-2.1846287058352301E-2</v>
      </c>
      <c r="G62">
        <f t="shared" si="3"/>
        <v>2.1846287058352301E-2</v>
      </c>
      <c r="H62">
        <f t="shared" si="4"/>
        <v>3.1066679274885834E-4</v>
      </c>
      <c r="I62">
        <f t="shared" si="5"/>
        <v>3.1379591836734555E-2</v>
      </c>
    </row>
    <row r="63" spans="1:9" x14ac:dyDescent="0.25">
      <c r="A63">
        <v>62</v>
      </c>
      <c r="B63">
        <v>206.00000000000003</v>
      </c>
      <c r="C63">
        <v>202.91549509192583</v>
      </c>
      <c r="D63">
        <f t="shared" si="0"/>
        <v>3.0845049080741944</v>
      </c>
      <c r="E63">
        <f t="shared" si="1"/>
        <v>9.5141705279337945</v>
      </c>
      <c r="F63">
        <f t="shared" si="2"/>
        <v>1.4973324796476669E-2</v>
      </c>
      <c r="G63">
        <f t="shared" si="3"/>
        <v>1.4973324796476669E-2</v>
      </c>
      <c r="H63">
        <f t="shared" si="4"/>
        <v>4.0022365084179085E-5</v>
      </c>
      <c r="I63">
        <f t="shared" si="5"/>
        <v>1.5929870864360478E-2</v>
      </c>
    </row>
    <row r="64" spans="1:9" x14ac:dyDescent="0.25">
      <c r="A64">
        <v>63</v>
      </c>
      <c r="B64">
        <v>180</v>
      </c>
      <c r="C64">
        <v>181.30322257681189</v>
      </c>
      <c r="D64">
        <f t="shared" si="0"/>
        <v>-1.3032225768118906</v>
      </c>
      <c r="E64">
        <f t="shared" si="1"/>
        <v>1.6983890847122241</v>
      </c>
      <c r="F64">
        <f t="shared" si="2"/>
        <v>-7.2401254267327256E-3</v>
      </c>
      <c r="G64">
        <f t="shared" si="3"/>
        <v>7.2401254267327256E-3</v>
      </c>
      <c r="H64">
        <f t="shared" si="4"/>
        <v>1.1607100005527998E-4</v>
      </c>
      <c r="I64">
        <f t="shared" si="5"/>
        <v>6.0493827160494063E-3</v>
      </c>
    </row>
    <row r="65" spans="1:9" x14ac:dyDescent="0.25">
      <c r="A65">
        <v>64</v>
      </c>
      <c r="B65">
        <v>194.00000000000003</v>
      </c>
      <c r="C65">
        <v>195.93925253687888</v>
      </c>
      <c r="D65">
        <f t="shared" si="0"/>
        <v>-1.939252536878854</v>
      </c>
      <c r="E65">
        <f t="shared" si="1"/>
        <v>3.760700401791071</v>
      </c>
      <c r="F65">
        <f t="shared" si="2"/>
        <v>-9.9961470973136783E-3</v>
      </c>
      <c r="G65">
        <f t="shared" si="3"/>
        <v>9.9961470973136783E-3</v>
      </c>
      <c r="H65">
        <f t="shared" si="4"/>
        <v>4.60907363318162E-4</v>
      </c>
      <c r="I65">
        <f t="shared" si="5"/>
        <v>2.391327452439108E-4</v>
      </c>
    </row>
    <row r="66" spans="1:9" x14ac:dyDescent="0.25">
      <c r="A66">
        <v>65</v>
      </c>
      <c r="B66">
        <v>197</v>
      </c>
      <c r="C66">
        <v>192.83506188211129</v>
      </c>
      <c r="D66">
        <f t="shared" si="0"/>
        <v>4.1649381178887097</v>
      </c>
      <c r="E66">
        <f t="shared" si="1"/>
        <v>17.346709525842346</v>
      </c>
      <c r="F66">
        <f t="shared" si="2"/>
        <v>2.1141817857303093E-2</v>
      </c>
      <c r="G66">
        <f t="shared" si="3"/>
        <v>2.1141817857303093E-2</v>
      </c>
      <c r="H66">
        <f t="shared" si="4"/>
        <v>7.252336148661161E-5</v>
      </c>
      <c r="I66">
        <f t="shared" si="5"/>
        <v>1.2471333968924638E-2</v>
      </c>
    </row>
    <row r="67" spans="1:9" x14ac:dyDescent="0.25">
      <c r="A67">
        <v>66</v>
      </c>
      <c r="B67">
        <v>175.00000000000009</v>
      </c>
      <c r="C67">
        <v>176.67766478652149</v>
      </c>
      <c r="D67">
        <f t="shared" si="0"/>
        <v>-1.6776647865214045</v>
      </c>
      <c r="E67">
        <f t="shared" si="1"/>
        <v>2.8145591359339095</v>
      </c>
      <c r="F67">
        <f t="shared" si="2"/>
        <v>-9.5866559229794493E-3</v>
      </c>
      <c r="G67">
        <f t="shared" si="3"/>
        <v>9.5866559229794493E-3</v>
      </c>
      <c r="H67">
        <f t="shared" si="4"/>
        <v>8.6856202935903376E-3</v>
      </c>
      <c r="I67">
        <f t="shared" si="5"/>
        <v>1.7273469387754953E-2</v>
      </c>
    </row>
    <row r="68" spans="1:9" x14ac:dyDescent="0.25">
      <c r="A68">
        <v>67</v>
      </c>
      <c r="B68">
        <v>198</v>
      </c>
      <c r="C68">
        <v>181.69058181628773</v>
      </c>
      <c r="D68">
        <f t="shared" si="0"/>
        <v>16.309418183712268</v>
      </c>
      <c r="E68">
        <f t="shared" si="1"/>
        <v>265.99712149120438</v>
      </c>
      <c r="F68">
        <f t="shared" si="2"/>
        <v>8.237079890763771E-2</v>
      </c>
      <c r="G68">
        <f t="shared" si="3"/>
        <v>8.237079890763771E-2</v>
      </c>
      <c r="H68">
        <f t="shared" si="4"/>
        <v>1.0867179628822566E-3</v>
      </c>
      <c r="I68">
        <f t="shared" si="5"/>
        <v>2.0661157024793259E-3</v>
      </c>
    </row>
    <row r="69" spans="1:9" x14ac:dyDescent="0.25">
      <c r="A69">
        <v>68</v>
      </c>
      <c r="B69">
        <v>189.00000000000003</v>
      </c>
      <c r="C69">
        <v>195.52715029831828</v>
      </c>
      <c r="D69">
        <f t="shared" si="0"/>
        <v>-6.5271502983182472</v>
      </c>
      <c r="E69">
        <f t="shared" si="1"/>
        <v>42.603691016835981</v>
      </c>
      <c r="F69">
        <f t="shared" si="2"/>
        <v>-3.4535186763588605E-2</v>
      </c>
      <c r="G69">
        <f t="shared" si="3"/>
        <v>3.4535186763588605E-2</v>
      </c>
      <c r="H69">
        <f t="shared" si="4"/>
        <v>3.6461874751833373E-4</v>
      </c>
      <c r="I69">
        <f t="shared" si="5"/>
        <v>5.4197810811567548E-2</v>
      </c>
    </row>
    <row r="70" spans="1:9" x14ac:dyDescent="0.25">
      <c r="A70">
        <v>69</v>
      </c>
      <c r="B70">
        <v>144.99999999999997</v>
      </c>
      <c r="C70">
        <v>148.60895362675973</v>
      </c>
      <c r="D70">
        <f t="shared" si="0"/>
        <v>-3.6089536267597566</v>
      </c>
      <c r="E70">
        <f t="shared" si="1"/>
        <v>13.024546280102401</v>
      </c>
      <c r="F70">
        <f t="shared" si="2"/>
        <v>-2.4889335356963842E-2</v>
      </c>
      <c r="G70">
        <f t="shared" si="3"/>
        <v>2.4889335356963842E-2</v>
      </c>
      <c r="H70">
        <f t="shared" si="4"/>
        <v>3.193262613694016E-5</v>
      </c>
      <c r="I70">
        <f t="shared" si="5"/>
        <v>4.7562425683712593E-5</v>
      </c>
    </row>
    <row r="71" spans="1:9" x14ac:dyDescent="0.25">
      <c r="A71">
        <v>70</v>
      </c>
      <c r="B71">
        <v>146</v>
      </c>
      <c r="C71">
        <v>145.18062007314728</v>
      </c>
      <c r="D71">
        <f t="shared" si="0"/>
        <v>0.81937992685271865</v>
      </c>
      <c r="E71">
        <f t="shared" si="1"/>
        <v>0.67138346452916653</v>
      </c>
      <c r="F71">
        <f t="shared" si="2"/>
        <v>5.6121912798131413E-3</v>
      </c>
      <c r="G71">
        <f t="shared" si="3"/>
        <v>5.6121912798131413E-3</v>
      </c>
      <c r="H71">
        <f t="shared" si="4"/>
        <v>4.1784107336781683E-4</v>
      </c>
      <c r="I71">
        <f t="shared" si="5"/>
        <v>4.2221805216738595E-4</v>
      </c>
    </row>
    <row r="72" spans="1:9" x14ac:dyDescent="0.25">
      <c r="A72">
        <v>71</v>
      </c>
      <c r="B72">
        <v>149</v>
      </c>
      <c r="C72">
        <v>146.0155904570739</v>
      </c>
      <c r="D72">
        <f t="shared" si="0"/>
        <v>2.9844095429261017</v>
      </c>
      <c r="E72">
        <f t="shared" si="1"/>
        <v>8.9067003199083832</v>
      </c>
      <c r="F72">
        <f t="shared" si="2"/>
        <v>2.0029594247826184E-2</v>
      </c>
      <c r="G72">
        <f t="shared" si="3"/>
        <v>2.0029594247826184E-2</v>
      </c>
      <c r="H72">
        <f t="shared" si="4"/>
        <v>4.0087686351251441E-4</v>
      </c>
      <c r="I72">
        <f t="shared" si="5"/>
        <v>5.2069726588892647E-2</v>
      </c>
    </row>
    <row r="73" spans="1:9" x14ac:dyDescent="0.25">
      <c r="A73">
        <v>72</v>
      </c>
      <c r="B73">
        <v>183.00000000000009</v>
      </c>
      <c r="C73">
        <v>180.01673547152774</v>
      </c>
      <c r="D73">
        <f t="shared" si="0"/>
        <v>2.9832645284723469</v>
      </c>
      <c r="E73">
        <f t="shared" si="1"/>
        <v>8.8998672468413336</v>
      </c>
      <c r="F73">
        <f t="shared" si="2"/>
        <v>1.6301991958865277E-2</v>
      </c>
      <c r="G73">
        <f t="shared" si="3"/>
        <v>1.6301991958865277E-2</v>
      </c>
      <c r="H73">
        <f t="shared" si="4"/>
        <v>2.0764612235723819E-3</v>
      </c>
      <c r="I73">
        <f t="shared" si="5"/>
        <v>7.6443011137984438E-3</v>
      </c>
    </row>
    <row r="74" spans="1:9" x14ac:dyDescent="0.25">
      <c r="A74">
        <v>73</v>
      </c>
      <c r="B74">
        <v>198.99999999999997</v>
      </c>
      <c r="C74">
        <v>190.66101865236431</v>
      </c>
      <c r="D74">
        <f t="shared" si="0"/>
        <v>8.3389813476356665</v>
      </c>
      <c r="E74">
        <f t="shared" si="1"/>
        <v>69.538609916215549</v>
      </c>
      <c r="F74">
        <f t="shared" si="2"/>
        <v>4.1904428882591292E-2</v>
      </c>
      <c r="G74">
        <f t="shared" si="3"/>
        <v>4.1904428882591292E-2</v>
      </c>
      <c r="H74">
        <f t="shared" si="4"/>
        <v>3.5117788688115311E-3</v>
      </c>
      <c r="I74">
        <f t="shared" si="5"/>
        <v>9.1159314158733382E-3</v>
      </c>
    </row>
    <row r="75" spans="1:9" x14ac:dyDescent="0.25">
      <c r="A75">
        <v>74</v>
      </c>
      <c r="B75">
        <v>217.99999999999997</v>
      </c>
      <c r="C75">
        <v>229.79279250151569</v>
      </c>
      <c r="D75">
        <f t="shared" si="0"/>
        <v>-11.79279250151572</v>
      </c>
      <c r="E75">
        <f t="shared" si="1"/>
        <v>139.06995498380539</v>
      </c>
      <c r="F75">
        <f t="shared" si="2"/>
        <v>-5.4095378447319827E-2</v>
      </c>
      <c r="G75">
        <f t="shared" si="3"/>
        <v>5.4095378447319827E-2</v>
      </c>
      <c r="H75">
        <f t="shared" si="4"/>
        <v>1.9394791109075216E-4</v>
      </c>
      <c r="I75">
        <f t="shared" si="5"/>
        <v>1.649692786802455E-2</v>
      </c>
    </row>
    <row r="76" spans="1:9" x14ac:dyDescent="0.25">
      <c r="A76">
        <v>75</v>
      </c>
      <c r="B76">
        <v>190</v>
      </c>
      <c r="C76">
        <v>193.03598098259474</v>
      </c>
      <c r="D76">
        <f t="shared" si="0"/>
        <v>-3.0359809825947366</v>
      </c>
      <c r="E76">
        <f t="shared" si="1"/>
        <v>9.217180526676902</v>
      </c>
      <c r="F76">
        <f t="shared" si="2"/>
        <v>-1.5978847276814402E-2</v>
      </c>
      <c r="G76">
        <f t="shared" si="3"/>
        <v>1.5978847276814402E-2</v>
      </c>
      <c r="H76">
        <f t="shared" si="4"/>
        <v>1.2523932396169449E-2</v>
      </c>
      <c r="I76">
        <f t="shared" si="5"/>
        <v>4.8864265927977775E-2</v>
      </c>
    </row>
    <row r="77" spans="1:9" x14ac:dyDescent="0.25">
      <c r="A77">
        <v>76</v>
      </c>
      <c r="B77">
        <v>231.99999999999997</v>
      </c>
      <c r="C77">
        <v>210.73702844140269</v>
      </c>
      <c r="D77">
        <f t="shared" si="0"/>
        <v>21.262971558597286</v>
      </c>
      <c r="E77">
        <f t="shared" si="1"/>
        <v>452.11395950171709</v>
      </c>
      <c r="F77">
        <f t="shared" si="2"/>
        <v>9.1650739476712456E-2</v>
      </c>
      <c r="G77">
        <f t="shared" si="3"/>
        <v>9.1650739476712456E-2</v>
      </c>
      <c r="H77">
        <f t="shared" si="4"/>
        <v>1.6106516487289972E-3</v>
      </c>
      <c r="I77">
        <f t="shared" si="5"/>
        <v>0</v>
      </c>
    </row>
    <row r="78" spans="1:9" x14ac:dyDescent="0.25">
      <c r="A78">
        <v>77</v>
      </c>
      <c r="B78">
        <v>231.99999999999997</v>
      </c>
      <c r="C78">
        <v>222.68916145875195</v>
      </c>
      <c r="D78">
        <f t="shared" si="0"/>
        <v>9.3108385412480175</v>
      </c>
      <c r="E78">
        <f t="shared" si="1"/>
        <v>86.69171434118951</v>
      </c>
      <c r="F78">
        <f t="shared" si="2"/>
        <v>4.0132924746758704E-2</v>
      </c>
      <c r="G78">
        <f t="shared" si="3"/>
        <v>4.0132924746758704E-2</v>
      </c>
      <c r="H78">
        <f t="shared" si="4"/>
        <v>4.8142659571953992E-3</v>
      </c>
      <c r="I78">
        <f t="shared" si="5"/>
        <v>4.7562425683709371E-3</v>
      </c>
    </row>
    <row r="79" spans="1:9" x14ac:dyDescent="0.25">
      <c r="A79">
        <v>78</v>
      </c>
      <c r="B79">
        <v>216.00000000000006</v>
      </c>
      <c r="C79">
        <v>199.90270050971023</v>
      </c>
      <c r="D79">
        <f t="shared" si="0"/>
        <v>16.097299490289828</v>
      </c>
      <c r="E79">
        <f t="shared" si="1"/>
        <v>259.12305088008515</v>
      </c>
      <c r="F79">
        <f t="shared" si="2"/>
        <v>7.4524534677267704E-2</v>
      </c>
      <c r="G79">
        <f t="shared" si="3"/>
        <v>7.4524534677267704E-2</v>
      </c>
      <c r="H79">
        <f t="shared" si="4"/>
        <v>1.5982242434984513E-3</v>
      </c>
      <c r="I79">
        <f t="shared" si="5"/>
        <v>1.4489026063100163E-2</v>
      </c>
    </row>
    <row r="80" spans="1:9" x14ac:dyDescent="0.25">
      <c r="A80">
        <v>79</v>
      </c>
      <c r="B80">
        <v>242.00000000000009</v>
      </c>
      <c r="C80">
        <v>233.36479587359614</v>
      </c>
      <c r="D80">
        <f t="shared" ref="D80:D143" si="6">B80-C80</f>
        <v>8.6352041264039485</v>
      </c>
      <c r="E80">
        <f t="shared" ref="E80:E143" si="7">D80^2</f>
        <v>74.566750304663785</v>
      </c>
      <c r="F80">
        <f t="shared" ref="F80:F143" si="8">D80/B80</f>
        <v>3.5682661679355146E-2</v>
      </c>
      <c r="G80">
        <f t="shared" ref="G80:G143" si="9">ABS(F80)</f>
        <v>3.5682661679355146E-2</v>
      </c>
      <c r="H80">
        <f t="shared" ref="H80:H143" si="10">((C81-B81)/B80)^2</f>
        <v>9.8263121385492496E-4</v>
      </c>
      <c r="I80">
        <f t="shared" ref="I80:I143" si="11">((B81-B80)/B80)^2</f>
        <v>5.5324089884571555E-3</v>
      </c>
    </row>
    <row r="81" spans="1:9" x14ac:dyDescent="0.25">
      <c r="A81">
        <v>80</v>
      </c>
      <c r="B81">
        <v>223.99999999999994</v>
      </c>
      <c r="C81">
        <v>231.58596166667081</v>
      </c>
      <c r="D81">
        <f t="shared" si="6"/>
        <v>-7.5859616666708689</v>
      </c>
      <c r="E81">
        <f t="shared" si="7"/>
        <v>57.546814408199864</v>
      </c>
      <c r="F81">
        <f t="shared" si="8"/>
        <v>-3.3865900297637815E-2</v>
      </c>
      <c r="G81">
        <f t="shared" si="9"/>
        <v>3.3865900297637815E-2</v>
      </c>
      <c r="H81">
        <f t="shared" si="10"/>
        <v>1.4892115101244703E-3</v>
      </c>
      <c r="I81">
        <f t="shared" si="11"/>
        <v>6.4752072704081398E-2</v>
      </c>
    </row>
    <row r="82" spans="1:9" x14ac:dyDescent="0.25">
      <c r="A82">
        <v>81</v>
      </c>
      <c r="B82">
        <v>167.00000000000006</v>
      </c>
      <c r="C82">
        <v>175.6442279430847</v>
      </c>
      <c r="D82">
        <f t="shared" si="6"/>
        <v>-8.644227943084644</v>
      </c>
      <c r="E82">
        <f t="shared" si="7"/>
        <v>74.722676732005382</v>
      </c>
      <c r="F82">
        <f t="shared" si="8"/>
        <v>-5.1761843970566712E-2</v>
      </c>
      <c r="G82">
        <f t="shared" si="9"/>
        <v>5.1761843970566712E-2</v>
      </c>
      <c r="H82">
        <f t="shared" si="10"/>
        <v>1.1836975276454237E-3</v>
      </c>
      <c r="I82">
        <f t="shared" si="11"/>
        <v>3.5856430850873076E-5</v>
      </c>
    </row>
    <row r="83" spans="1:9" x14ac:dyDescent="0.25">
      <c r="A83">
        <v>82</v>
      </c>
      <c r="B83">
        <v>166.00000000000006</v>
      </c>
      <c r="C83">
        <v>171.74561923107544</v>
      </c>
      <c r="D83">
        <f t="shared" si="6"/>
        <v>-5.7456192310753806</v>
      </c>
      <c r="E83">
        <f t="shared" si="7"/>
        <v>33.012140348503252</v>
      </c>
      <c r="F83">
        <f t="shared" si="8"/>
        <v>-3.461216404262276E-2</v>
      </c>
      <c r="G83">
        <f t="shared" si="9"/>
        <v>3.461216404262276E-2</v>
      </c>
      <c r="H83">
        <f t="shared" si="10"/>
        <v>1.9497260077403684E-5</v>
      </c>
      <c r="I83">
        <f t="shared" si="11"/>
        <v>9.0724343155756514E-4</v>
      </c>
    </row>
    <row r="84" spans="1:9" x14ac:dyDescent="0.25">
      <c r="A84">
        <v>83</v>
      </c>
      <c r="B84">
        <v>171.00000000000009</v>
      </c>
      <c r="C84">
        <v>170.26701534893778</v>
      </c>
      <c r="D84">
        <f t="shared" si="6"/>
        <v>0.73298465106230992</v>
      </c>
      <c r="E84">
        <f t="shared" si="7"/>
        <v>0.53726649869293619</v>
      </c>
      <c r="F84">
        <f t="shared" si="8"/>
        <v>4.2864599477328048E-3</v>
      </c>
      <c r="G84">
        <f t="shared" si="9"/>
        <v>4.2864599477328048E-3</v>
      </c>
      <c r="H84">
        <f t="shared" si="10"/>
        <v>2.5249363273787144E-4</v>
      </c>
      <c r="I84">
        <f t="shared" si="11"/>
        <v>5.7487774015936147E-2</v>
      </c>
    </row>
    <row r="85" spans="1:9" x14ac:dyDescent="0.25">
      <c r="A85">
        <v>84</v>
      </c>
      <c r="B85">
        <v>211.99999999999997</v>
      </c>
      <c r="C85">
        <v>209.28280175274452</v>
      </c>
      <c r="D85">
        <f t="shared" si="6"/>
        <v>2.7171982472554532</v>
      </c>
      <c r="E85">
        <f t="shared" si="7"/>
        <v>7.3831663148881068</v>
      </c>
      <c r="F85">
        <f t="shared" si="8"/>
        <v>1.2816972864412517E-2</v>
      </c>
      <c r="G85">
        <f t="shared" si="9"/>
        <v>1.2816972864412517E-2</v>
      </c>
      <c r="H85">
        <f t="shared" si="10"/>
        <v>5.6625935652233883E-4</v>
      </c>
      <c r="I85">
        <f t="shared" si="11"/>
        <v>1.4239943040228248E-3</v>
      </c>
    </row>
    <row r="86" spans="1:9" x14ac:dyDescent="0.25">
      <c r="A86">
        <v>85</v>
      </c>
      <c r="B86">
        <v>220.00000000000009</v>
      </c>
      <c r="C86">
        <v>225.04479538926415</v>
      </c>
      <c r="D86">
        <f t="shared" si="6"/>
        <v>-5.0447953892640669</v>
      </c>
      <c r="E86">
        <f t="shared" si="7"/>
        <v>25.449960519539989</v>
      </c>
      <c r="F86">
        <f t="shared" si="8"/>
        <v>-2.2930888133018478E-2</v>
      </c>
      <c r="G86">
        <f t="shared" si="9"/>
        <v>2.2930888133018478E-2</v>
      </c>
      <c r="H86">
        <f t="shared" si="10"/>
        <v>7.1379936200907465E-7</v>
      </c>
      <c r="I86">
        <f t="shared" si="11"/>
        <v>1.859504132231379E-2</v>
      </c>
    </row>
    <row r="87" spans="1:9" x14ac:dyDescent="0.25">
      <c r="A87">
        <v>86</v>
      </c>
      <c r="B87">
        <v>249.99999999999989</v>
      </c>
      <c r="C87">
        <v>249.81412937531368</v>
      </c>
      <c r="D87">
        <f t="shared" si="6"/>
        <v>0.18587062468620275</v>
      </c>
      <c r="E87">
        <f t="shared" si="7"/>
        <v>3.4547889121239239E-2</v>
      </c>
      <c r="F87">
        <f t="shared" si="8"/>
        <v>7.4348249874481135E-4</v>
      </c>
      <c r="G87">
        <f t="shared" si="9"/>
        <v>7.4348249874481135E-4</v>
      </c>
      <c r="H87">
        <f t="shared" si="10"/>
        <v>1.982475911243369E-3</v>
      </c>
      <c r="I87">
        <f t="shared" si="11"/>
        <v>6.3999999999998962E-3</v>
      </c>
    </row>
    <row r="88" spans="1:9" x14ac:dyDescent="0.25">
      <c r="A88">
        <v>87</v>
      </c>
      <c r="B88">
        <v>230.00000000000006</v>
      </c>
      <c r="C88">
        <v>218.86874919639715</v>
      </c>
      <c r="D88">
        <f t="shared" si="6"/>
        <v>11.13125080360291</v>
      </c>
      <c r="E88">
        <f t="shared" si="7"/>
        <v>123.90474445271043</v>
      </c>
      <c r="F88">
        <f t="shared" si="8"/>
        <v>4.8396742624360466E-2</v>
      </c>
      <c r="G88">
        <f t="shared" si="9"/>
        <v>4.8396742624360466E-2</v>
      </c>
      <c r="H88">
        <f t="shared" si="10"/>
        <v>7.7216847573115019E-5</v>
      </c>
      <c r="I88">
        <f t="shared" si="11"/>
        <v>1.8166351606805284E-2</v>
      </c>
    </row>
    <row r="89" spans="1:9" x14ac:dyDescent="0.25">
      <c r="A89">
        <v>88</v>
      </c>
      <c r="B89">
        <v>261.00000000000006</v>
      </c>
      <c r="C89">
        <v>263.02108169963958</v>
      </c>
      <c r="D89">
        <f t="shared" si="6"/>
        <v>-2.0210816996395238</v>
      </c>
      <c r="E89">
        <f t="shared" si="7"/>
        <v>4.0847712366177866</v>
      </c>
      <c r="F89">
        <f t="shared" si="8"/>
        <v>-7.7436080445958747E-3</v>
      </c>
      <c r="G89">
        <f t="shared" si="9"/>
        <v>7.7436080445958747E-3</v>
      </c>
      <c r="H89">
        <f t="shared" si="10"/>
        <v>8.0842422681574682E-4</v>
      </c>
      <c r="I89">
        <f t="shared" si="11"/>
        <v>1.1890606420927538E-3</v>
      </c>
    </row>
    <row r="90" spans="1:9" x14ac:dyDescent="0.25">
      <c r="A90">
        <v>89</v>
      </c>
      <c r="B90">
        <v>252.00000000000003</v>
      </c>
      <c r="C90">
        <v>259.42096130935312</v>
      </c>
      <c r="D90">
        <f t="shared" si="6"/>
        <v>-7.4209613093530891</v>
      </c>
      <c r="E90">
        <f t="shared" si="7"/>
        <v>55.070666754915514</v>
      </c>
      <c r="F90">
        <f t="shared" si="8"/>
        <v>-2.9448259164099558E-2</v>
      </c>
      <c r="G90">
        <f t="shared" si="9"/>
        <v>2.9448259164099558E-2</v>
      </c>
      <c r="H90">
        <f t="shared" si="10"/>
        <v>1.3539088301985206E-3</v>
      </c>
      <c r="I90">
        <f t="shared" si="11"/>
        <v>9.0702947845804748E-3</v>
      </c>
    </row>
    <row r="91" spans="1:9" x14ac:dyDescent="0.25">
      <c r="A91">
        <v>90</v>
      </c>
      <c r="B91">
        <v>228.00000000000006</v>
      </c>
      <c r="C91">
        <v>237.27246603406709</v>
      </c>
      <c r="D91">
        <f t="shared" si="6"/>
        <v>-9.2724660340670368</v>
      </c>
      <c r="E91">
        <f t="shared" si="7"/>
        <v>85.978626352926881</v>
      </c>
      <c r="F91">
        <f t="shared" si="8"/>
        <v>-4.0668710675732606E-2</v>
      </c>
      <c r="G91">
        <f t="shared" si="9"/>
        <v>4.0668710675732606E-2</v>
      </c>
      <c r="H91">
        <f t="shared" si="10"/>
        <v>5.7387546271285941E-4</v>
      </c>
      <c r="I91">
        <f t="shared" si="11"/>
        <v>2.3564943059402876E-2</v>
      </c>
    </row>
    <row r="92" spans="1:9" x14ac:dyDescent="0.25">
      <c r="A92">
        <v>91</v>
      </c>
      <c r="B92">
        <v>263.00000000000006</v>
      </c>
      <c r="C92">
        <v>257.53810087481793</v>
      </c>
      <c r="D92">
        <f t="shared" si="6"/>
        <v>5.4618991251821285</v>
      </c>
      <c r="E92">
        <f t="shared" si="7"/>
        <v>29.8323420536653</v>
      </c>
      <c r="F92">
        <f t="shared" si="8"/>
        <v>2.076767728206132E-2</v>
      </c>
      <c r="G92">
        <f t="shared" si="9"/>
        <v>2.076767728206132E-2</v>
      </c>
      <c r="H92">
        <f t="shared" si="10"/>
        <v>1.0277171053640826E-5</v>
      </c>
      <c r="I92">
        <f t="shared" si="11"/>
        <v>3.7010799635674922E-3</v>
      </c>
    </row>
    <row r="93" spans="1:9" x14ac:dyDescent="0.25">
      <c r="A93">
        <v>92</v>
      </c>
      <c r="B93">
        <v>247.00000000000006</v>
      </c>
      <c r="C93">
        <v>246.15687388570322</v>
      </c>
      <c r="D93">
        <f t="shared" si="6"/>
        <v>0.8431261142968367</v>
      </c>
      <c r="E93">
        <f t="shared" si="7"/>
        <v>0.71086164460928258</v>
      </c>
      <c r="F93">
        <f t="shared" si="8"/>
        <v>3.4134660497847631E-3</v>
      </c>
      <c r="G93">
        <f t="shared" si="9"/>
        <v>3.4134660497847631E-3</v>
      </c>
      <c r="H93">
        <f t="shared" si="10"/>
        <v>1.4846201398499668E-3</v>
      </c>
      <c r="I93">
        <f t="shared" si="11"/>
        <v>4.6042387188775451E-2</v>
      </c>
    </row>
    <row r="94" spans="1:9" x14ac:dyDescent="0.25">
      <c r="A94">
        <v>93</v>
      </c>
      <c r="B94">
        <v>194.00000000000003</v>
      </c>
      <c r="C94">
        <v>184.48290012072448</v>
      </c>
      <c r="D94">
        <f t="shared" si="6"/>
        <v>9.5170998792755483</v>
      </c>
      <c r="E94">
        <f t="shared" si="7"/>
        <v>90.575190112106654</v>
      </c>
      <c r="F94">
        <f t="shared" si="8"/>
        <v>4.9057215872554363E-2</v>
      </c>
      <c r="G94">
        <f t="shared" si="9"/>
        <v>4.9057215872554363E-2</v>
      </c>
      <c r="H94">
        <f t="shared" si="10"/>
        <v>5.930229791591957E-5</v>
      </c>
      <c r="I94">
        <f t="shared" si="11"/>
        <v>1.0628122010840985E-4</v>
      </c>
    </row>
    <row r="95" spans="1:9" x14ac:dyDescent="0.25">
      <c r="A95">
        <v>94</v>
      </c>
      <c r="B95">
        <v>192</v>
      </c>
      <c r="C95">
        <v>190.50604508623468</v>
      </c>
      <c r="D95">
        <f t="shared" si="6"/>
        <v>1.4939549137653216</v>
      </c>
      <c r="E95">
        <f t="shared" si="7"/>
        <v>2.2319012843635497</v>
      </c>
      <c r="F95">
        <f t="shared" si="8"/>
        <v>7.7810151758610502E-3</v>
      </c>
      <c r="G95">
        <f t="shared" si="9"/>
        <v>7.7810151758610502E-3</v>
      </c>
      <c r="H95">
        <f t="shared" si="10"/>
        <v>7.7164077907308028E-5</v>
      </c>
      <c r="I95">
        <f t="shared" si="11"/>
        <v>4.3402777777775921E-4</v>
      </c>
    </row>
    <row r="96" spans="1:9" x14ac:dyDescent="0.25">
      <c r="A96">
        <v>95</v>
      </c>
      <c r="B96">
        <v>195.99999999999991</v>
      </c>
      <c r="C96">
        <v>194.31341274522327</v>
      </c>
      <c r="D96">
        <f t="shared" si="6"/>
        <v>1.6865872547766401</v>
      </c>
      <c r="E96">
        <f t="shared" si="7"/>
        <v>2.844576567975003</v>
      </c>
      <c r="F96">
        <f t="shared" si="8"/>
        <v>8.6050370141665354E-3</v>
      </c>
      <c r="G96">
        <f t="shared" si="9"/>
        <v>8.6050370141665354E-3</v>
      </c>
      <c r="H96">
        <f t="shared" si="10"/>
        <v>3.8346483915841427E-3</v>
      </c>
      <c r="I96">
        <f t="shared" si="11"/>
        <v>3.18877551020409E-2</v>
      </c>
    </row>
    <row r="97" spans="1:9" x14ac:dyDescent="0.25">
      <c r="A97">
        <v>96</v>
      </c>
      <c r="B97">
        <v>230.99999999999994</v>
      </c>
      <c r="C97">
        <v>243.13720942437325</v>
      </c>
      <c r="D97">
        <f t="shared" si="6"/>
        <v>-12.13720942437331</v>
      </c>
      <c r="E97">
        <f t="shared" si="7"/>
        <v>147.3118526110963</v>
      </c>
      <c r="F97">
        <f t="shared" si="8"/>
        <v>-5.2542032140144211E-2</v>
      </c>
      <c r="G97">
        <f t="shared" si="9"/>
        <v>5.2542032140144211E-2</v>
      </c>
      <c r="H97">
        <f t="shared" si="10"/>
        <v>2.378849070525168E-5</v>
      </c>
      <c r="I97">
        <f t="shared" si="11"/>
        <v>4.2165626581210864E-3</v>
      </c>
    </row>
    <row r="98" spans="1:9" x14ac:dyDescent="0.25">
      <c r="A98">
        <v>97</v>
      </c>
      <c r="B98">
        <v>245.99999999999991</v>
      </c>
      <c r="C98">
        <v>247.12666661108011</v>
      </c>
      <c r="D98">
        <f t="shared" si="6"/>
        <v>-1.1266666110801964</v>
      </c>
      <c r="E98">
        <f t="shared" si="7"/>
        <v>1.2693776525229346</v>
      </c>
      <c r="F98">
        <f t="shared" si="8"/>
        <v>-4.5799455734967347E-3</v>
      </c>
      <c r="G98">
        <f t="shared" si="9"/>
        <v>4.5799455734967347E-3</v>
      </c>
      <c r="H98">
        <f t="shared" si="10"/>
        <v>4.619124253559476E-3</v>
      </c>
      <c r="I98">
        <f t="shared" si="11"/>
        <v>4.4682398043492902E-2</v>
      </c>
    </row>
    <row r="99" spans="1:9" x14ac:dyDescent="0.25">
      <c r="A99">
        <v>98</v>
      </c>
      <c r="B99">
        <v>298.00000000000006</v>
      </c>
      <c r="C99">
        <v>281.28082169099201</v>
      </c>
      <c r="D99">
        <f t="shared" si="6"/>
        <v>16.719178309008043</v>
      </c>
      <c r="E99">
        <f t="shared" si="7"/>
        <v>279.53092332840504</v>
      </c>
      <c r="F99">
        <f t="shared" si="8"/>
        <v>5.6104625198013555E-2</v>
      </c>
      <c r="G99">
        <f t="shared" si="9"/>
        <v>5.6104625198013555E-2</v>
      </c>
      <c r="H99">
        <f t="shared" si="10"/>
        <v>8.2445090894569932E-4</v>
      </c>
      <c r="I99">
        <f t="shared" si="11"/>
        <v>9.4702941308950402E-3</v>
      </c>
    </row>
    <row r="100" spans="1:9" x14ac:dyDescent="0.25">
      <c r="A100">
        <v>99</v>
      </c>
      <c r="B100">
        <v>269</v>
      </c>
      <c r="C100">
        <v>260.44345054838027</v>
      </c>
      <c r="D100">
        <f t="shared" si="6"/>
        <v>8.5565494516197305</v>
      </c>
      <c r="E100">
        <f t="shared" si="7"/>
        <v>73.21453851801391</v>
      </c>
      <c r="F100">
        <f t="shared" si="8"/>
        <v>3.180873402089119E-2</v>
      </c>
      <c r="G100">
        <f t="shared" si="9"/>
        <v>3.180873402089119E-2</v>
      </c>
      <c r="H100">
        <f t="shared" si="10"/>
        <v>4.4653212954301634E-3</v>
      </c>
      <c r="I100">
        <f t="shared" si="11"/>
        <v>3.1094097649286456E-3</v>
      </c>
    </row>
    <row r="101" spans="1:9" x14ac:dyDescent="0.25">
      <c r="A101">
        <v>100</v>
      </c>
      <c r="B101">
        <v>284.00000000000006</v>
      </c>
      <c r="C101">
        <v>301.97540303466445</v>
      </c>
      <c r="D101">
        <f t="shared" si="6"/>
        <v>-17.975403034664396</v>
      </c>
      <c r="E101">
        <f t="shared" si="7"/>
        <v>323.11511425862199</v>
      </c>
      <c r="F101">
        <f t="shared" si="8"/>
        <v>-6.3293672657268985E-2</v>
      </c>
      <c r="G101">
        <f t="shared" si="9"/>
        <v>6.3293672657268985E-2</v>
      </c>
      <c r="H101">
        <f t="shared" si="10"/>
        <v>7.2834209109125941E-4</v>
      </c>
      <c r="I101">
        <f t="shared" si="11"/>
        <v>3.0995834159890307E-4</v>
      </c>
    </row>
    <row r="102" spans="1:9" x14ac:dyDescent="0.25">
      <c r="A102">
        <v>101</v>
      </c>
      <c r="B102">
        <v>278.99999999999994</v>
      </c>
      <c r="C102">
        <v>286.66453910545545</v>
      </c>
      <c r="D102">
        <f t="shared" si="6"/>
        <v>-7.6645391054555034</v>
      </c>
      <c r="E102">
        <f t="shared" si="7"/>
        <v>58.74515969905665</v>
      </c>
      <c r="F102">
        <f t="shared" si="8"/>
        <v>-2.7471466327797508E-2</v>
      </c>
      <c r="G102">
        <f t="shared" si="9"/>
        <v>2.7471466327797508E-2</v>
      </c>
      <c r="H102">
        <f t="shared" si="10"/>
        <v>9.7735854746376326E-3</v>
      </c>
      <c r="I102">
        <f t="shared" si="11"/>
        <v>1.0405827263267697E-3</v>
      </c>
    </row>
    <row r="103" spans="1:9" x14ac:dyDescent="0.25">
      <c r="A103">
        <v>102</v>
      </c>
      <c r="B103">
        <v>288.00000000000006</v>
      </c>
      <c r="C103">
        <v>260.41765660914098</v>
      </c>
      <c r="D103">
        <f t="shared" si="6"/>
        <v>27.58234339085908</v>
      </c>
      <c r="E103">
        <f t="shared" si="7"/>
        <v>760.78566693126754</v>
      </c>
      <c r="F103">
        <f t="shared" si="8"/>
        <v>9.5772025662705124E-2</v>
      </c>
      <c r="G103">
        <f t="shared" si="9"/>
        <v>9.5772025662705124E-2</v>
      </c>
      <c r="H103">
        <f t="shared" si="10"/>
        <v>1.0618849833585213E-3</v>
      </c>
      <c r="I103">
        <f t="shared" si="11"/>
        <v>2.3630401234567698E-3</v>
      </c>
    </row>
    <row r="104" spans="1:9" x14ac:dyDescent="0.25">
      <c r="A104">
        <v>103</v>
      </c>
      <c r="B104">
        <v>302</v>
      </c>
      <c r="C104">
        <v>311.3849340999119</v>
      </c>
      <c r="D104">
        <f t="shared" si="6"/>
        <v>-9.3849340999119022</v>
      </c>
      <c r="E104">
        <f t="shared" si="7"/>
        <v>88.076988059689228</v>
      </c>
      <c r="F104">
        <f t="shared" si="8"/>
        <v>-3.1075940728185106E-2</v>
      </c>
      <c r="G104">
        <f t="shared" si="9"/>
        <v>3.1075940728185106E-2</v>
      </c>
      <c r="H104">
        <f t="shared" si="10"/>
        <v>2.0245256723343917E-4</v>
      </c>
      <c r="I104">
        <f t="shared" si="11"/>
        <v>2.8068944344546492E-3</v>
      </c>
    </row>
    <row r="105" spans="1:9" x14ac:dyDescent="0.25">
      <c r="A105">
        <v>104</v>
      </c>
      <c r="B105">
        <v>285.99999999999994</v>
      </c>
      <c r="C105">
        <v>281.70296800780363</v>
      </c>
      <c r="D105">
        <f t="shared" si="6"/>
        <v>4.2970319921963096</v>
      </c>
      <c r="E105">
        <f t="shared" si="7"/>
        <v>18.464483941958587</v>
      </c>
      <c r="F105">
        <f t="shared" si="8"/>
        <v>1.5024587385301784E-2</v>
      </c>
      <c r="G105">
        <f t="shared" si="9"/>
        <v>1.5024587385301784E-2</v>
      </c>
      <c r="H105">
        <f t="shared" si="10"/>
        <v>2.9355358380779746E-3</v>
      </c>
      <c r="I105">
        <f t="shared" si="11"/>
        <v>6.8768643943469002E-2</v>
      </c>
    </row>
    <row r="106" spans="1:9" x14ac:dyDescent="0.25">
      <c r="A106">
        <v>105</v>
      </c>
      <c r="B106">
        <v>211.00000000000003</v>
      </c>
      <c r="C106">
        <v>226.49564743440644</v>
      </c>
      <c r="D106">
        <f t="shared" si="6"/>
        <v>-15.495647434406408</v>
      </c>
      <c r="E106">
        <f t="shared" si="7"/>
        <v>240.11508941142588</v>
      </c>
      <c r="F106">
        <f t="shared" si="8"/>
        <v>-7.3439087366855005E-2</v>
      </c>
      <c r="G106">
        <f t="shared" si="9"/>
        <v>7.3439087366855005E-2</v>
      </c>
      <c r="H106">
        <f t="shared" si="10"/>
        <v>1.7550513355425637E-4</v>
      </c>
      <c r="I106">
        <f t="shared" si="11"/>
        <v>5.6153275982121409E-4</v>
      </c>
    </row>
    <row r="107" spans="1:9" x14ac:dyDescent="0.25">
      <c r="A107">
        <v>106</v>
      </c>
      <c r="B107">
        <v>216.00000000000006</v>
      </c>
      <c r="C107">
        <v>213.20470680411361</v>
      </c>
      <c r="D107">
        <f t="shared" si="6"/>
        <v>2.795293195886444</v>
      </c>
      <c r="E107">
        <f t="shared" si="7"/>
        <v>7.8136640509690496</v>
      </c>
      <c r="F107">
        <f t="shared" si="8"/>
        <v>1.2941172203177979E-2</v>
      </c>
      <c r="G107">
        <f t="shared" si="9"/>
        <v>1.2941172203177979E-2</v>
      </c>
      <c r="H107">
        <f t="shared" si="10"/>
        <v>7.6990589441348493E-5</v>
      </c>
      <c r="I107">
        <f t="shared" si="11"/>
        <v>1.9290123456789746E-4</v>
      </c>
    </row>
    <row r="108" spans="1:9" x14ac:dyDescent="0.25">
      <c r="A108">
        <v>107</v>
      </c>
      <c r="B108">
        <v>219.00000000000003</v>
      </c>
      <c r="C108">
        <v>220.89527648140731</v>
      </c>
      <c r="D108">
        <f t="shared" si="6"/>
        <v>-1.8952764814072793</v>
      </c>
      <c r="E108">
        <f t="shared" si="7"/>
        <v>3.5920729409755574</v>
      </c>
      <c r="F108">
        <f t="shared" si="8"/>
        <v>-8.6542305087090373E-3</v>
      </c>
      <c r="G108">
        <f t="shared" si="9"/>
        <v>8.6542305087090373E-3</v>
      </c>
      <c r="H108">
        <f t="shared" si="10"/>
        <v>2.364479906674195E-4</v>
      </c>
      <c r="I108">
        <f t="shared" si="11"/>
        <v>3.1713267029461381E-2</v>
      </c>
    </row>
    <row r="109" spans="1:9" x14ac:dyDescent="0.25">
      <c r="A109">
        <v>108</v>
      </c>
      <c r="B109">
        <v>258</v>
      </c>
      <c r="C109">
        <v>261.36753353070168</v>
      </c>
      <c r="D109">
        <f t="shared" si="6"/>
        <v>-3.367533530701678</v>
      </c>
      <c r="E109">
        <f t="shared" si="7"/>
        <v>11.34028208040011</v>
      </c>
      <c r="F109">
        <f t="shared" si="8"/>
        <v>-1.3052455545355342E-2</v>
      </c>
      <c r="G109">
        <f t="shared" si="9"/>
        <v>1.3052455545355342E-2</v>
      </c>
      <c r="H109">
        <f t="shared" si="10"/>
        <v>1.7940218884009633E-3</v>
      </c>
      <c r="I109">
        <f t="shared" si="11"/>
        <v>1.1778138333032822E-2</v>
      </c>
    </row>
    <row r="110" spans="1:9" x14ac:dyDescent="0.25">
      <c r="A110">
        <v>109</v>
      </c>
      <c r="B110">
        <v>285.99999999999994</v>
      </c>
      <c r="C110">
        <v>275.07217894639911</v>
      </c>
      <c r="D110">
        <f t="shared" si="6"/>
        <v>10.927821053600837</v>
      </c>
      <c r="E110">
        <f t="shared" si="7"/>
        <v>119.41727297952171</v>
      </c>
      <c r="F110">
        <f t="shared" si="8"/>
        <v>3.8209164523079861E-2</v>
      </c>
      <c r="G110">
        <f t="shared" si="9"/>
        <v>3.8209164523079861E-2</v>
      </c>
      <c r="H110">
        <f t="shared" si="10"/>
        <v>7.7015818547208599E-4</v>
      </c>
      <c r="I110">
        <f t="shared" si="11"/>
        <v>2.0551127194483904E-2</v>
      </c>
    </row>
    <row r="111" spans="1:9" x14ac:dyDescent="0.25">
      <c r="A111">
        <v>110</v>
      </c>
      <c r="B111">
        <v>327</v>
      </c>
      <c r="C111">
        <v>334.93699306657595</v>
      </c>
      <c r="D111">
        <f t="shared" si="6"/>
        <v>-7.9369930665759512</v>
      </c>
      <c r="E111">
        <f t="shared" si="7"/>
        <v>62.995858938874719</v>
      </c>
      <c r="F111">
        <f t="shared" si="8"/>
        <v>-2.4272150050690982E-2</v>
      </c>
      <c r="G111">
        <f t="shared" si="9"/>
        <v>2.4272150050690982E-2</v>
      </c>
      <c r="H111">
        <f t="shared" si="10"/>
        <v>4.3288822690276571E-4</v>
      </c>
      <c r="I111">
        <f t="shared" si="11"/>
        <v>1.496319988029436E-2</v>
      </c>
    </row>
    <row r="112" spans="1:9" x14ac:dyDescent="0.25">
      <c r="A112">
        <v>111</v>
      </c>
      <c r="B112">
        <v>287.00000000000006</v>
      </c>
      <c r="C112">
        <v>293.80355092686801</v>
      </c>
      <c r="D112">
        <f t="shared" si="6"/>
        <v>-6.8035509268679562</v>
      </c>
      <c r="E112">
        <f t="shared" si="7"/>
        <v>46.288305214485824</v>
      </c>
      <c r="F112">
        <f t="shared" si="8"/>
        <v>-2.3705752358424929E-2</v>
      </c>
      <c r="G112">
        <f t="shared" si="9"/>
        <v>2.3705752358424929E-2</v>
      </c>
      <c r="H112">
        <f t="shared" si="10"/>
        <v>6.3913678277270701E-4</v>
      </c>
      <c r="I112">
        <f t="shared" si="11"/>
        <v>1.9424783595770191E-2</v>
      </c>
    </row>
    <row r="113" spans="1:9" x14ac:dyDescent="0.25">
      <c r="A113">
        <v>112</v>
      </c>
      <c r="B113">
        <v>327</v>
      </c>
      <c r="C113">
        <v>319.74430860219337</v>
      </c>
      <c r="D113">
        <f t="shared" si="6"/>
        <v>7.2556913978066291</v>
      </c>
      <c r="E113">
        <f t="shared" si="7"/>
        <v>52.645057660205119</v>
      </c>
      <c r="F113">
        <f t="shared" si="8"/>
        <v>2.2188658708888774E-2</v>
      </c>
      <c r="G113">
        <f t="shared" si="9"/>
        <v>2.2188658708888774E-2</v>
      </c>
      <c r="H113">
        <f t="shared" si="10"/>
        <v>2.1860729564384494E-4</v>
      </c>
      <c r="I113">
        <f t="shared" si="11"/>
        <v>2.3379999812959471E-4</v>
      </c>
    </row>
    <row r="114" spans="1:9" x14ac:dyDescent="0.25">
      <c r="A114">
        <v>113</v>
      </c>
      <c r="B114">
        <v>322.00000000000006</v>
      </c>
      <c r="C114">
        <v>317.16518257677706</v>
      </c>
      <c r="D114">
        <f t="shared" si="6"/>
        <v>4.8348174232230008</v>
      </c>
      <c r="E114">
        <f t="shared" si="7"/>
        <v>23.375459515900697</v>
      </c>
      <c r="F114">
        <f t="shared" si="8"/>
        <v>1.5014960941686336E-2</v>
      </c>
      <c r="G114">
        <f t="shared" si="9"/>
        <v>1.5014960941686336E-2</v>
      </c>
      <c r="H114">
        <f t="shared" si="10"/>
        <v>9.6733905711924196E-4</v>
      </c>
      <c r="I114">
        <f t="shared" si="11"/>
        <v>3.4817329578334783E-3</v>
      </c>
    </row>
    <row r="115" spans="1:9" x14ac:dyDescent="0.25">
      <c r="A115">
        <v>114</v>
      </c>
      <c r="B115">
        <v>302.99999999999989</v>
      </c>
      <c r="C115">
        <v>313.01486808691703</v>
      </c>
      <c r="D115">
        <f t="shared" si="6"/>
        <v>-10.014868086917147</v>
      </c>
      <c r="E115">
        <f t="shared" si="7"/>
        <v>100.29758279835151</v>
      </c>
      <c r="F115">
        <f t="shared" si="8"/>
        <v>-3.3052369923818978E-2</v>
      </c>
      <c r="G115">
        <f t="shared" si="9"/>
        <v>3.3052369923818978E-2</v>
      </c>
      <c r="H115">
        <f t="shared" si="10"/>
        <v>1.7410304905688396E-4</v>
      </c>
      <c r="I115">
        <f t="shared" si="11"/>
        <v>6.8076114542148566E-3</v>
      </c>
    </row>
    <row r="116" spans="1:9" x14ac:dyDescent="0.25">
      <c r="A116">
        <v>115</v>
      </c>
      <c r="B116">
        <v>328.00000000000011</v>
      </c>
      <c r="C116">
        <v>331.99802786769482</v>
      </c>
      <c r="D116">
        <f t="shared" si="6"/>
        <v>-3.9980278676947023</v>
      </c>
      <c r="E116">
        <f t="shared" si="7"/>
        <v>15.984226830863449</v>
      </c>
      <c r="F116">
        <f t="shared" si="8"/>
        <v>-1.2189109352727746E-2</v>
      </c>
      <c r="G116">
        <f t="shared" si="9"/>
        <v>1.2189109352727746E-2</v>
      </c>
      <c r="H116">
        <f t="shared" si="10"/>
        <v>3.2885852213997E-4</v>
      </c>
      <c r="I116">
        <f t="shared" si="11"/>
        <v>4.5545806067818221E-4</v>
      </c>
    </row>
    <row r="117" spans="1:9" x14ac:dyDescent="0.25">
      <c r="A117">
        <v>116</v>
      </c>
      <c r="B117">
        <v>321</v>
      </c>
      <c r="C117">
        <v>315.0518981812761</v>
      </c>
      <c r="D117">
        <f t="shared" si="6"/>
        <v>5.9481018187238988</v>
      </c>
      <c r="E117">
        <f t="shared" si="7"/>
        <v>35.379915245906552</v>
      </c>
      <c r="F117">
        <f t="shared" si="8"/>
        <v>1.8529912207862612E-2</v>
      </c>
      <c r="G117">
        <f t="shared" si="9"/>
        <v>1.8529912207862612E-2</v>
      </c>
      <c r="H117">
        <f t="shared" si="10"/>
        <v>1.1773895688152241E-3</v>
      </c>
      <c r="I117">
        <f t="shared" si="11"/>
        <v>8.7586494696285794E-2</v>
      </c>
    </row>
    <row r="118" spans="1:9" x14ac:dyDescent="0.25">
      <c r="A118">
        <v>117</v>
      </c>
      <c r="B118">
        <v>226.00000000000009</v>
      </c>
      <c r="C118">
        <v>237.01450854828718</v>
      </c>
      <c r="D118">
        <f t="shared" si="6"/>
        <v>-11.014508548287097</v>
      </c>
      <c r="E118">
        <f t="shared" si="7"/>
        <v>121.31939856028953</v>
      </c>
      <c r="F118">
        <f t="shared" si="8"/>
        <v>-4.8736763487995986E-2</v>
      </c>
      <c r="G118">
        <f t="shared" si="9"/>
        <v>4.8736763487995986E-2</v>
      </c>
      <c r="H118">
        <f t="shared" si="10"/>
        <v>3.9989471590651691E-3</v>
      </c>
      <c r="I118">
        <f t="shared" si="11"/>
        <v>1.2530346933981083E-3</v>
      </c>
    </row>
    <row r="119" spans="1:9" x14ac:dyDescent="0.25">
      <c r="A119">
        <v>118</v>
      </c>
      <c r="B119">
        <v>217.99999999999997</v>
      </c>
      <c r="C119">
        <v>232.29161380308088</v>
      </c>
      <c r="D119">
        <f t="shared" si="6"/>
        <v>-14.291613803080907</v>
      </c>
      <c r="E119">
        <f t="shared" si="7"/>
        <v>204.25022509641269</v>
      </c>
      <c r="F119">
        <f t="shared" si="8"/>
        <v>-6.5557861482022514E-2</v>
      </c>
      <c r="G119">
        <f t="shared" si="9"/>
        <v>6.5557861482022514E-2</v>
      </c>
      <c r="H119">
        <f t="shared" si="10"/>
        <v>7.669632906125045E-4</v>
      </c>
      <c r="I119">
        <f t="shared" si="11"/>
        <v>7.5751199393989707E-4</v>
      </c>
    </row>
    <row r="120" spans="1:9" x14ac:dyDescent="0.25">
      <c r="A120">
        <v>119</v>
      </c>
      <c r="B120">
        <v>223.99999999999994</v>
      </c>
      <c r="C120">
        <v>230.03731425578195</v>
      </c>
      <c r="D120">
        <f t="shared" si="6"/>
        <v>-6.0373142557820074</v>
      </c>
      <c r="E120">
        <f t="shared" si="7"/>
        <v>36.449163423068654</v>
      </c>
      <c r="F120">
        <f t="shared" si="8"/>
        <v>-2.695229578474111E-2</v>
      </c>
      <c r="G120">
        <f t="shared" si="9"/>
        <v>2.695229578474111E-2</v>
      </c>
      <c r="H120">
        <f t="shared" si="10"/>
        <v>5.290102749329343E-3</v>
      </c>
      <c r="I120">
        <f t="shared" si="11"/>
        <v>1.6761001275510307E-2</v>
      </c>
    </row>
    <row r="121" spans="1:9" x14ac:dyDescent="0.25">
      <c r="A121">
        <v>120</v>
      </c>
      <c r="B121">
        <v>253.00000000000003</v>
      </c>
      <c r="C121">
        <v>269.29221272726176</v>
      </c>
      <c r="D121">
        <f t="shared" si="6"/>
        <v>-16.292212727261727</v>
      </c>
      <c r="E121">
        <f t="shared" si="7"/>
        <v>265.436195550349</v>
      </c>
      <c r="F121">
        <f t="shared" si="8"/>
        <v>-6.4396097736212354E-2</v>
      </c>
      <c r="G121">
        <f t="shared" si="9"/>
        <v>6.4396097736212354E-2</v>
      </c>
      <c r="H121">
        <f t="shared" si="10"/>
        <v>1.4345629089454308E-3</v>
      </c>
      <c r="I121">
        <f t="shared" si="11"/>
        <v>4.5149900795200823E-3</v>
      </c>
    </row>
    <row r="122" spans="1:9" x14ac:dyDescent="0.25">
      <c r="A122">
        <v>121</v>
      </c>
      <c r="B122">
        <v>270.00000000000006</v>
      </c>
      <c r="C122">
        <v>279.5825329239554</v>
      </c>
      <c r="D122">
        <f t="shared" si="6"/>
        <v>-9.5825329239553412</v>
      </c>
      <c r="E122">
        <f t="shared" si="7"/>
        <v>91.824937238688094</v>
      </c>
      <c r="F122">
        <f t="shared" si="8"/>
        <v>-3.5490862681316071E-2</v>
      </c>
      <c r="G122">
        <f t="shared" si="9"/>
        <v>3.5490862681316071E-2</v>
      </c>
      <c r="H122">
        <f t="shared" si="10"/>
        <v>2.8191698460769878E-3</v>
      </c>
      <c r="I122">
        <f t="shared" si="11"/>
        <v>5.7956104252400317E-2</v>
      </c>
    </row>
    <row r="123" spans="1:9" x14ac:dyDescent="0.25">
      <c r="A123">
        <v>122</v>
      </c>
      <c r="B123">
        <v>334.99999999999994</v>
      </c>
      <c r="C123">
        <v>320.66411907907246</v>
      </c>
      <c r="D123">
        <f t="shared" si="6"/>
        <v>14.33588092092748</v>
      </c>
      <c r="E123">
        <f t="shared" si="7"/>
        <v>205.51748177901251</v>
      </c>
      <c r="F123">
        <f t="shared" si="8"/>
        <v>4.2793674390828304E-2</v>
      </c>
      <c r="G123">
        <f t="shared" si="9"/>
        <v>4.2793674390828304E-2</v>
      </c>
      <c r="H123">
        <f t="shared" si="10"/>
        <v>3.0443121568419721E-3</v>
      </c>
      <c r="I123">
        <f t="shared" si="11"/>
        <v>3.536645132546206E-2</v>
      </c>
    </row>
    <row r="124" spans="1:9" x14ac:dyDescent="0.25">
      <c r="A124">
        <v>123</v>
      </c>
      <c r="B124">
        <v>272.00000000000011</v>
      </c>
      <c r="C124">
        <v>290.48372072396666</v>
      </c>
      <c r="D124">
        <f t="shared" si="6"/>
        <v>-18.483720723966542</v>
      </c>
      <c r="E124">
        <f t="shared" si="7"/>
        <v>341.64793180159023</v>
      </c>
      <c r="F124">
        <f t="shared" si="8"/>
        <v>-6.7954855602818137E-2</v>
      </c>
      <c r="G124">
        <f t="shared" si="9"/>
        <v>6.7954855602818137E-2</v>
      </c>
      <c r="H124">
        <f t="shared" si="10"/>
        <v>3.4747883967710664E-3</v>
      </c>
      <c r="I124">
        <f t="shared" si="11"/>
        <v>3.7967668685120824E-2</v>
      </c>
    </row>
    <row r="125" spans="1:9" x14ac:dyDescent="0.25">
      <c r="A125">
        <v>124</v>
      </c>
      <c r="B125">
        <v>324.99999999999994</v>
      </c>
      <c r="C125">
        <v>308.96632466504599</v>
      </c>
      <c r="D125">
        <f t="shared" si="6"/>
        <v>16.033675334953955</v>
      </c>
      <c r="E125">
        <f t="shared" si="7"/>
        <v>257.07874474671081</v>
      </c>
      <c r="F125">
        <f t="shared" si="8"/>
        <v>4.9334385646012176E-2</v>
      </c>
      <c r="G125">
        <f t="shared" si="9"/>
        <v>4.9334385646012176E-2</v>
      </c>
      <c r="H125">
        <f t="shared" si="10"/>
        <v>7.1295308608005186E-5</v>
      </c>
      <c r="I125">
        <f t="shared" si="11"/>
        <v>6.0591715976332245E-4</v>
      </c>
    </row>
    <row r="126" spans="1:9" x14ac:dyDescent="0.25">
      <c r="A126">
        <v>125</v>
      </c>
      <c r="B126">
        <v>316.99999999999989</v>
      </c>
      <c r="C126">
        <v>319.74418785284826</v>
      </c>
      <c r="D126">
        <f t="shared" si="6"/>
        <v>-2.7441878528483699</v>
      </c>
      <c r="E126">
        <f t="shared" si="7"/>
        <v>7.5305669717205461</v>
      </c>
      <c r="F126">
        <f t="shared" si="8"/>
        <v>-8.6567440152945461E-3</v>
      </c>
      <c r="G126">
        <f t="shared" si="9"/>
        <v>8.6567440152945461E-3</v>
      </c>
      <c r="H126">
        <f t="shared" si="10"/>
        <v>2.4579813212444532E-4</v>
      </c>
      <c r="I126">
        <f t="shared" si="11"/>
        <v>1.6817761147985915E-3</v>
      </c>
    </row>
    <row r="127" spans="1:9" x14ac:dyDescent="0.25">
      <c r="A127">
        <v>126</v>
      </c>
      <c r="B127">
        <v>304.00000000000006</v>
      </c>
      <c r="C127">
        <v>299.03008968903333</v>
      </c>
      <c r="D127">
        <f t="shared" si="6"/>
        <v>4.9699103109667249</v>
      </c>
      <c r="E127">
        <f t="shared" si="7"/>
        <v>24.700008499053368</v>
      </c>
      <c r="F127">
        <f t="shared" si="8"/>
        <v>1.6348389180811593E-2</v>
      </c>
      <c r="G127">
        <f t="shared" si="9"/>
        <v>1.6348389180811593E-2</v>
      </c>
      <c r="H127">
        <f t="shared" si="10"/>
        <v>4.3702459544122845E-3</v>
      </c>
      <c r="I127">
        <f t="shared" si="11"/>
        <v>1.7313019390580238E-4</v>
      </c>
    </row>
    <row r="128" spans="1:9" x14ac:dyDescent="0.25">
      <c r="A128">
        <v>127</v>
      </c>
      <c r="B128">
        <v>307.99999999999989</v>
      </c>
      <c r="C128">
        <v>328.09678208378051</v>
      </c>
      <c r="D128">
        <f t="shared" si="6"/>
        <v>-20.096782083780624</v>
      </c>
      <c r="E128">
        <f t="shared" si="7"/>
        <v>403.8806501229659</v>
      </c>
      <c r="F128">
        <f t="shared" si="8"/>
        <v>-6.524929247980725E-2</v>
      </c>
      <c r="G128">
        <f t="shared" si="9"/>
        <v>6.524929247980725E-2</v>
      </c>
      <c r="H128">
        <f t="shared" si="10"/>
        <v>1.8517529560549398E-3</v>
      </c>
      <c r="I128">
        <f t="shared" si="11"/>
        <v>2.3718164951930486E-3</v>
      </c>
    </row>
    <row r="129" spans="1:9" x14ac:dyDescent="0.25">
      <c r="A129">
        <v>128</v>
      </c>
      <c r="B129">
        <v>293.00000000000011</v>
      </c>
      <c r="C129">
        <v>306.25385575684294</v>
      </c>
      <c r="D129">
        <f t="shared" si="6"/>
        <v>-13.253855756842825</v>
      </c>
      <c r="E129">
        <f t="shared" si="7"/>
        <v>175.66469242319567</v>
      </c>
      <c r="F129">
        <f t="shared" si="8"/>
        <v>-4.5235002583081295E-2</v>
      </c>
      <c r="G129">
        <f t="shared" si="9"/>
        <v>4.5235002583081295E-2</v>
      </c>
      <c r="H129">
        <f t="shared" si="10"/>
        <v>4.3225975773077173E-4</v>
      </c>
      <c r="I129">
        <f t="shared" si="11"/>
        <v>8.0245547414646928E-2</v>
      </c>
    </row>
    <row r="130" spans="1:9" x14ac:dyDescent="0.25">
      <c r="A130">
        <v>129</v>
      </c>
      <c r="B130">
        <v>209.99999999999994</v>
      </c>
      <c r="C130">
        <v>216.09172126261768</v>
      </c>
      <c r="D130">
        <f t="shared" si="6"/>
        <v>-6.0917212626177388</v>
      </c>
      <c r="E130">
        <f t="shared" si="7"/>
        <v>37.109067941429061</v>
      </c>
      <c r="F130">
        <f t="shared" si="8"/>
        <v>-2.9008196488655907E-2</v>
      </c>
      <c r="G130">
        <f t="shared" si="9"/>
        <v>2.9008196488655907E-2</v>
      </c>
      <c r="H130">
        <f t="shared" si="10"/>
        <v>4.772635724694441E-4</v>
      </c>
      <c r="I130">
        <f t="shared" si="11"/>
        <v>2.0408163265308069E-4</v>
      </c>
    </row>
    <row r="131" spans="1:9" x14ac:dyDescent="0.25">
      <c r="A131">
        <v>130</v>
      </c>
      <c r="B131">
        <v>213.00000000000009</v>
      </c>
      <c r="C131">
        <v>208.41226378854432</v>
      </c>
      <c r="D131">
        <f t="shared" si="6"/>
        <v>4.5877362114557627</v>
      </c>
      <c r="E131">
        <f t="shared" si="7"/>
        <v>21.047323545902476</v>
      </c>
      <c r="F131">
        <f t="shared" si="8"/>
        <v>2.1538667659416717E-2</v>
      </c>
      <c r="G131">
        <f t="shared" si="9"/>
        <v>2.1538667659416717E-2</v>
      </c>
      <c r="H131">
        <f t="shared" si="10"/>
        <v>4.8658047724599659E-4</v>
      </c>
      <c r="I131">
        <f t="shared" si="11"/>
        <v>1.9837333862330765E-4</v>
      </c>
    </row>
    <row r="132" spans="1:9" x14ac:dyDescent="0.25">
      <c r="A132">
        <v>131</v>
      </c>
      <c r="B132">
        <v>209.99999999999994</v>
      </c>
      <c r="C132">
        <v>214.69847524971379</v>
      </c>
      <c r="D132">
        <f t="shared" si="6"/>
        <v>-4.6984752497138516</v>
      </c>
      <c r="E132">
        <f t="shared" si="7"/>
        <v>22.075669672173639</v>
      </c>
      <c r="F132">
        <f t="shared" si="8"/>
        <v>-2.2373691665304059E-2</v>
      </c>
      <c r="G132">
        <f t="shared" si="9"/>
        <v>2.2373691665304059E-2</v>
      </c>
      <c r="H132">
        <f t="shared" si="10"/>
        <v>1.7264658674452878E-6</v>
      </c>
      <c r="I132">
        <f t="shared" si="11"/>
        <v>2.4693877551020423E-2</v>
      </c>
    </row>
    <row r="133" spans="1:9" ht="16.5" thickBot="1" x14ac:dyDescent="0.3">
      <c r="A133">
        <v>132</v>
      </c>
      <c r="B133">
        <v>242.99999999999994</v>
      </c>
      <c r="C133">
        <v>243.27592960108387</v>
      </c>
      <c r="D133" s="3">
        <f t="shared" si="6"/>
        <v>-0.27592960108393072</v>
      </c>
      <c r="E133" s="3">
        <f t="shared" si="7"/>
        <v>7.6137144754337138E-2</v>
      </c>
      <c r="F133" s="3">
        <f t="shared" si="8"/>
        <v>-1.1355127616622667E-3</v>
      </c>
      <c r="G133" s="3">
        <f t="shared" si="9"/>
        <v>1.1355127616622667E-3</v>
      </c>
      <c r="H133" s="3">
        <f t="shared" si="10"/>
        <v>1.588241558253296E-3</v>
      </c>
      <c r="I133" s="3">
        <f t="shared" si="11"/>
        <v>1.6935087808430584E-3</v>
      </c>
    </row>
    <row r="134" spans="1:9" x14ac:dyDescent="0.25">
      <c r="A134">
        <v>133</v>
      </c>
      <c r="B134">
        <v>253.00000000000003</v>
      </c>
      <c r="C134">
        <v>262.68421787101568</v>
      </c>
      <c r="D134">
        <f t="shared" si="6"/>
        <v>-9.6842178710156475</v>
      </c>
      <c r="E134">
        <f t="shared" si="7"/>
        <v>93.784075773298838</v>
      </c>
      <c r="F134">
        <f t="shared" si="8"/>
        <v>-3.8277540992156703E-2</v>
      </c>
      <c r="G134">
        <f t="shared" si="9"/>
        <v>3.8277540992156703E-2</v>
      </c>
      <c r="H134">
        <f t="shared" si="10"/>
        <v>1.1814893697657961E-3</v>
      </c>
      <c r="I134">
        <f t="shared" si="11"/>
        <v>3.7510350107016144E-2</v>
      </c>
    </row>
    <row r="135" spans="1:9" x14ac:dyDescent="0.25">
      <c r="A135">
        <v>134</v>
      </c>
      <c r="B135">
        <v>302</v>
      </c>
      <c r="C135">
        <v>310.69631836292456</v>
      </c>
      <c r="D135">
        <f t="shared" si="6"/>
        <v>-8.6963183629245577</v>
      </c>
      <c r="E135">
        <f t="shared" si="7"/>
        <v>75.625953069338863</v>
      </c>
      <c r="F135">
        <f t="shared" si="8"/>
        <v>-2.8795756168624363E-2</v>
      </c>
      <c r="G135">
        <f t="shared" si="9"/>
        <v>2.8795756168624363E-2</v>
      </c>
      <c r="H135">
        <f t="shared" si="10"/>
        <v>2.8168311989734609E-4</v>
      </c>
      <c r="I135">
        <f t="shared" si="11"/>
        <v>1.843120915749304E-2</v>
      </c>
    </row>
    <row r="136" spans="1:9" x14ac:dyDescent="0.25">
      <c r="A136">
        <v>135</v>
      </c>
      <c r="B136">
        <v>261.00000000000006</v>
      </c>
      <c r="C136">
        <v>255.93140776278887</v>
      </c>
      <c r="D136">
        <f t="shared" si="6"/>
        <v>5.0685922372111918</v>
      </c>
      <c r="E136">
        <f t="shared" si="7"/>
        <v>25.690627267117556</v>
      </c>
      <c r="F136">
        <f t="shared" si="8"/>
        <v>1.941989362916165E-2</v>
      </c>
      <c r="G136">
        <f t="shared" si="9"/>
        <v>1.941989362916165E-2</v>
      </c>
      <c r="H136">
        <f t="shared" si="10"/>
        <v>1.1206073668656952E-3</v>
      </c>
      <c r="I136">
        <f t="shared" si="11"/>
        <v>1.6969803731595297E-2</v>
      </c>
    </row>
    <row r="137" spans="1:9" x14ac:dyDescent="0.25">
      <c r="A137">
        <v>136</v>
      </c>
      <c r="B137">
        <v>295.00000000000011</v>
      </c>
      <c r="C137">
        <v>303.73709874261817</v>
      </c>
      <c r="D137">
        <f t="shared" si="6"/>
        <v>-8.7370987426180591</v>
      </c>
      <c r="E137">
        <f t="shared" si="7"/>
        <v>76.336894438258071</v>
      </c>
      <c r="F137">
        <f t="shared" si="8"/>
        <v>-2.9617283873281545E-2</v>
      </c>
      <c r="G137">
        <f t="shared" si="9"/>
        <v>2.9617283873281545E-2</v>
      </c>
      <c r="H137">
        <f t="shared" si="10"/>
        <v>9.96153313270198E-6</v>
      </c>
      <c r="I137">
        <f t="shared" si="11"/>
        <v>4.1367423154266774E-4</v>
      </c>
    </row>
    <row r="138" spans="1:9" x14ac:dyDescent="0.25">
      <c r="A138">
        <v>137</v>
      </c>
      <c r="B138">
        <v>289.00000000000006</v>
      </c>
      <c r="C138">
        <v>288.06892405203803</v>
      </c>
      <c r="D138">
        <f t="shared" si="6"/>
        <v>0.93107594796202875</v>
      </c>
      <c r="E138">
        <f t="shared" si="7"/>
        <v>0.86690242087339042</v>
      </c>
      <c r="F138">
        <f t="shared" si="8"/>
        <v>3.2217160829135939E-3</v>
      </c>
      <c r="G138">
        <f t="shared" si="9"/>
        <v>3.2217160829135939E-3</v>
      </c>
      <c r="H138">
        <f t="shared" si="10"/>
        <v>4.6717557083729823E-4</v>
      </c>
      <c r="I138">
        <f t="shared" si="11"/>
        <v>4.7892146885214476E-5</v>
      </c>
    </row>
    <row r="139" spans="1:9" x14ac:dyDescent="0.25">
      <c r="A139">
        <v>138</v>
      </c>
      <c r="B139">
        <v>287.00000000000006</v>
      </c>
      <c r="C139">
        <v>280.75348330251961</v>
      </c>
      <c r="D139">
        <f t="shared" si="6"/>
        <v>6.2465166974804447</v>
      </c>
      <c r="E139">
        <f t="shared" si="7"/>
        <v>39.018970851902004</v>
      </c>
      <c r="F139">
        <f t="shared" si="8"/>
        <v>2.1764866541743706E-2</v>
      </c>
      <c r="G139">
        <f t="shared" si="9"/>
        <v>2.1764866541743706E-2</v>
      </c>
      <c r="H139">
        <f t="shared" si="10"/>
        <v>2.6132837042607752E-3</v>
      </c>
      <c r="I139">
        <f t="shared" si="11"/>
        <v>4.8561958989424775E-3</v>
      </c>
    </row>
    <row r="140" spans="1:9" x14ac:dyDescent="0.25">
      <c r="A140">
        <v>139</v>
      </c>
      <c r="B140">
        <v>306.99999999999989</v>
      </c>
      <c r="C140">
        <v>292.32847773963931</v>
      </c>
      <c r="D140">
        <f t="shared" si="6"/>
        <v>14.671522260360575</v>
      </c>
      <c r="E140">
        <f t="shared" si="7"/>
        <v>215.25356543625588</v>
      </c>
      <c r="F140">
        <f t="shared" si="8"/>
        <v>4.7789974789448145E-2</v>
      </c>
      <c r="G140">
        <f t="shared" si="9"/>
        <v>4.7789974789448145E-2</v>
      </c>
      <c r="H140">
        <f t="shared" si="10"/>
        <v>2.6509682286880824E-3</v>
      </c>
      <c r="I140">
        <f t="shared" si="11"/>
        <v>1.2997485384460153E-2</v>
      </c>
    </row>
    <row r="141" spans="1:9" x14ac:dyDescent="0.25">
      <c r="A141">
        <v>140</v>
      </c>
      <c r="B141">
        <v>272.00000000000011</v>
      </c>
      <c r="C141">
        <v>287.80667911313526</v>
      </c>
      <c r="D141">
        <f t="shared" si="6"/>
        <v>-15.806679113135147</v>
      </c>
      <c r="E141">
        <f t="shared" si="7"/>
        <v>249.85110458562289</v>
      </c>
      <c r="F141">
        <f t="shared" si="8"/>
        <v>-5.8112790857114488E-2</v>
      </c>
      <c r="G141">
        <f t="shared" si="9"/>
        <v>5.8112790857114488E-2</v>
      </c>
      <c r="H141">
        <f t="shared" si="10"/>
        <v>2.8317080901310095E-3</v>
      </c>
      <c r="I141">
        <f t="shared" si="11"/>
        <v>4.7050713667820071E-2</v>
      </c>
    </row>
    <row r="142" spans="1:9" x14ac:dyDescent="0.25">
      <c r="A142">
        <v>141</v>
      </c>
      <c r="B142">
        <v>213.00000000000009</v>
      </c>
      <c r="C142">
        <v>198.52584747419559</v>
      </c>
      <c r="D142">
        <f t="shared" si="6"/>
        <v>14.474152525804499</v>
      </c>
      <c r="E142">
        <f t="shared" si="7"/>
        <v>209.50109134025274</v>
      </c>
      <c r="F142">
        <f t="shared" si="8"/>
        <v>6.7953767726781661E-2</v>
      </c>
      <c r="G142">
        <f t="shared" si="9"/>
        <v>6.7953767726781661E-2</v>
      </c>
      <c r="H142">
        <f t="shared" si="10"/>
        <v>2.2397067628574809E-4</v>
      </c>
      <c r="I142">
        <f t="shared" si="11"/>
        <v>3.526637131080892E-4</v>
      </c>
    </row>
    <row r="143" spans="1:9" x14ac:dyDescent="0.25">
      <c r="A143">
        <v>142</v>
      </c>
      <c r="B143">
        <v>208.99999999999997</v>
      </c>
      <c r="C143">
        <v>212.18768342411977</v>
      </c>
      <c r="D143">
        <f t="shared" si="6"/>
        <v>-3.1876834241197969</v>
      </c>
      <c r="E143">
        <f t="shared" si="7"/>
        <v>10.161325612408113</v>
      </c>
      <c r="F143">
        <f t="shared" si="8"/>
        <v>-1.5252073799616255E-2</v>
      </c>
      <c r="G143">
        <f t="shared" si="9"/>
        <v>1.5252073799616255E-2</v>
      </c>
      <c r="H143">
        <f t="shared" si="10"/>
        <v>1.7119068140040902E-4</v>
      </c>
      <c r="I143">
        <f t="shared" si="11"/>
        <v>9.1572995123740623E-5</v>
      </c>
    </row>
    <row r="144" spans="1:9" x14ac:dyDescent="0.25">
      <c r="A144">
        <v>143</v>
      </c>
      <c r="B144">
        <v>206.99999999999994</v>
      </c>
      <c r="C144">
        <v>204.26544699187389</v>
      </c>
      <c r="D144">
        <f t="shared" ref="D144:D157" si="12">B144-C144</f>
        <v>2.7345530081260563</v>
      </c>
      <c r="E144">
        <f t="shared" ref="E144:E157" si="13">D144^2</f>
        <v>7.4777801542512634</v>
      </c>
      <c r="F144">
        <f t="shared" ref="F144:F157" si="14">D144/B144</f>
        <v>1.3210401005439888E-2</v>
      </c>
      <c r="G144">
        <f t="shared" ref="G144:G157" si="15">ABS(F144)</f>
        <v>1.3210401005439888E-2</v>
      </c>
      <c r="H144">
        <f t="shared" ref="H144:H156" si="16">((C145-B145)/B144)^2</f>
        <v>6.1480757058867564E-3</v>
      </c>
      <c r="I144">
        <f t="shared" ref="I144:I156" si="17">((B145-B144)/B144)^2</f>
        <v>6.0701533291325521E-2</v>
      </c>
    </row>
    <row r="145" spans="1:9" x14ac:dyDescent="0.25">
      <c r="A145">
        <v>144</v>
      </c>
      <c r="B145">
        <v>258</v>
      </c>
      <c r="C145">
        <v>241.76919915957498</v>
      </c>
      <c r="D145">
        <f t="shared" si="12"/>
        <v>16.230800840425019</v>
      </c>
      <c r="E145">
        <f t="shared" si="13"/>
        <v>263.43889592154147</v>
      </c>
      <c r="F145">
        <f t="shared" si="14"/>
        <v>6.2910080776841154E-2</v>
      </c>
      <c r="G145">
        <f t="shared" si="15"/>
        <v>6.2910080776841154E-2</v>
      </c>
      <c r="H145">
        <f t="shared" si="16"/>
        <v>6.502710807128971E-5</v>
      </c>
      <c r="I145">
        <f t="shared" si="17"/>
        <v>2.4037017006188849E-4</v>
      </c>
    </row>
    <row r="146" spans="1:9" x14ac:dyDescent="0.25">
      <c r="A146">
        <v>145</v>
      </c>
      <c r="B146">
        <v>261.99999999999994</v>
      </c>
      <c r="C146">
        <v>264.08049619602082</v>
      </c>
      <c r="D146">
        <f t="shared" si="12"/>
        <v>-2.0804961960208743</v>
      </c>
      <c r="E146">
        <f t="shared" si="13"/>
        <v>4.328464421657328</v>
      </c>
      <c r="F146">
        <f t="shared" si="14"/>
        <v>-7.9408251756521945E-3</v>
      </c>
      <c r="G146">
        <f t="shared" si="15"/>
        <v>7.9408251756521945E-3</v>
      </c>
      <c r="H146">
        <f t="shared" si="16"/>
        <v>1.5802131906466435E-3</v>
      </c>
      <c r="I146">
        <f t="shared" si="17"/>
        <v>2.2157799662024299E-2</v>
      </c>
    </row>
    <row r="147" spans="1:9" x14ac:dyDescent="0.25">
      <c r="A147">
        <v>146</v>
      </c>
      <c r="B147">
        <v>300.99999999999989</v>
      </c>
      <c r="C147">
        <v>311.41499660387586</v>
      </c>
      <c r="D147">
        <f t="shared" si="12"/>
        <v>-10.414996603875977</v>
      </c>
      <c r="E147">
        <f t="shared" si="13"/>
        <v>108.47215425874813</v>
      </c>
      <c r="F147">
        <f t="shared" si="14"/>
        <v>-3.4601317620850433E-2</v>
      </c>
      <c r="G147">
        <f t="shared" si="15"/>
        <v>3.4601317620850433E-2</v>
      </c>
      <c r="H147">
        <f t="shared" si="16"/>
        <v>9.2451990271682561E-4</v>
      </c>
      <c r="I147">
        <f t="shared" si="17"/>
        <v>2.3355150605401699E-2</v>
      </c>
    </row>
    <row r="148" spans="1:9" x14ac:dyDescent="0.25">
      <c r="A148">
        <v>147</v>
      </c>
      <c r="B148">
        <v>254.99999999999991</v>
      </c>
      <c r="C148">
        <v>264.15218158178942</v>
      </c>
      <c r="D148">
        <f t="shared" si="12"/>
        <v>-9.152181581789506</v>
      </c>
      <c r="E148">
        <f t="shared" si="13"/>
        <v>83.762427706047063</v>
      </c>
      <c r="F148">
        <f t="shared" si="14"/>
        <v>-3.5890908163880429E-2</v>
      </c>
      <c r="G148">
        <f t="shared" si="15"/>
        <v>3.5890908163880429E-2</v>
      </c>
      <c r="H148">
        <f t="shared" si="16"/>
        <v>8.940592965523236E-4</v>
      </c>
      <c r="I148">
        <f t="shared" si="17"/>
        <v>3.8446751249519663E-2</v>
      </c>
    </row>
    <row r="149" spans="1:9" x14ac:dyDescent="0.25">
      <c r="A149">
        <v>148</v>
      </c>
      <c r="B149">
        <v>305.00000000000006</v>
      </c>
      <c r="C149">
        <v>297.37528979184691</v>
      </c>
      <c r="D149">
        <f t="shared" si="12"/>
        <v>7.6247102081531466</v>
      </c>
      <c r="E149">
        <f t="shared" si="13"/>
        <v>58.136205758314802</v>
      </c>
      <c r="F149">
        <f t="shared" si="14"/>
        <v>2.4999049862797197E-2</v>
      </c>
      <c r="G149">
        <f t="shared" si="15"/>
        <v>2.4999049862797197E-2</v>
      </c>
      <c r="H149">
        <f t="shared" si="16"/>
        <v>3.0952814955941818E-4</v>
      </c>
      <c r="I149">
        <f t="shared" si="17"/>
        <v>3.8699274388604468E-4</v>
      </c>
    </row>
    <row r="150" spans="1:9" x14ac:dyDescent="0.25">
      <c r="A150">
        <v>149</v>
      </c>
      <c r="B150">
        <v>299.00000000000011</v>
      </c>
      <c r="C150">
        <v>293.63400930742853</v>
      </c>
      <c r="D150">
        <f t="shared" si="12"/>
        <v>5.3659906925715859</v>
      </c>
      <c r="E150">
        <f t="shared" si="13"/>
        <v>28.793856112764889</v>
      </c>
      <c r="F150">
        <f t="shared" si="14"/>
        <v>1.7946457165791251E-2</v>
      </c>
      <c r="G150">
        <f t="shared" si="15"/>
        <v>1.7946457165791251E-2</v>
      </c>
      <c r="H150">
        <f t="shared" si="16"/>
        <v>1.9820946050257472E-3</v>
      </c>
      <c r="I150">
        <f t="shared" si="17"/>
        <v>5.9171597633137212E-3</v>
      </c>
    </row>
    <row r="151" spans="1:9" x14ac:dyDescent="0.25">
      <c r="A151">
        <v>150</v>
      </c>
      <c r="B151">
        <v>275.99999999999989</v>
      </c>
      <c r="C151">
        <v>289.31169560138392</v>
      </c>
      <c r="D151">
        <f t="shared" si="12"/>
        <v>-13.311695601384031</v>
      </c>
      <c r="E151">
        <f t="shared" si="13"/>
        <v>177.20123978390694</v>
      </c>
      <c r="F151">
        <f t="shared" si="14"/>
        <v>-4.8230781164434917E-2</v>
      </c>
      <c r="G151">
        <f t="shared" si="15"/>
        <v>4.8230781164434917E-2</v>
      </c>
      <c r="H151">
        <f t="shared" si="16"/>
        <v>5.6674994425249258E-5</v>
      </c>
      <c r="I151">
        <f t="shared" si="17"/>
        <v>5.2509976895610509E-3</v>
      </c>
    </row>
    <row r="152" spans="1:9" x14ac:dyDescent="0.25">
      <c r="A152">
        <v>151</v>
      </c>
      <c r="B152">
        <v>295.99999999999994</v>
      </c>
      <c r="C152">
        <v>298.07780518223859</v>
      </c>
      <c r="D152">
        <f t="shared" si="12"/>
        <v>-2.0778051822386487</v>
      </c>
      <c r="E152">
        <f t="shared" si="13"/>
        <v>4.3172743753377842</v>
      </c>
      <c r="F152">
        <f t="shared" si="14"/>
        <v>-7.0196121021575981E-3</v>
      </c>
      <c r="G152">
        <f t="shared" si="15"/>
        <v>7.0196121021575981E-3</v>
      </c>
      <c r="H152">
        <f t="shared" si="16"/>
        <v>1.0217949465821903E-4</v>
      </c>
      <c r="I152">
        <f t="shared" si="17"/>
        <v>7.1334002921840146E-3</v>
      </c>
    </row>
    <row r="153" spans="1:9" x14ac:dyDescent="0.25">
      <c r="A153">
        <v>152</v>
      </c>
      <c r="B153">
        <v>271.00000000000006</v>
      </c>
      <c r="C153">
        <v>273.99208265326592</v>
      </c>
      <c r="D153">
        <f t="shared" si="12"/>
        <v>-2.992082653265868</v>
      </c>
      <c r="E153">
        <f t="shared" si="13"/>
        <v>8.9525586039745164</v>
      </c>
      <c r="F153">
        <f t="shared" si="14"/>
        <v>-1.1040895399505046E-2</v>
      </c>
      <c r="G153">
        <f t="shared" si="15"/>
        <v>1.1040895399505046E-2</v>
      </c>
      <c r="H153">
        <f t="shared" si="16"/>
        <v>5.4463745981259762E-3</v>
      </c>
      <c r="I153">
        <f t="shared" si="17"/>
        <v>3.0078566468321639E-2</v>
      </c>
    </row>
    <row r="154" spans="1:9" x14ac:dyDescent="0.25">
      <c r="A154">
        <v>153</v>
      </c>
      <c r="B154">
        <v>223.99999999999994</v>
      </c>
      <c r="C154">
        <v>204.00032008103699</v>
      </c>
      <c r="D154">
        <f t="shared" si="12"/>
        <v>19.999679918962954</v>
      </c>
      <c r="E154">
        <f t="shared" si="13"/>
        <v>399.98719686097002</v>
      </c>
      <c r="F154">
        <f t="shared" si="14"/>
        <v>8.9284285352513204E-2</v>
      </c>
      <c r="G154">
        <f t="shared" si="15"/>
        <v>8.9284285352513204E-2</v>
      </c>
      <c r="H154">
        <f t="shared" si="16"/>
        <v>8.9515886595351686E-5</v>
      </c>
      <c r="I154">
        <f t="shared" si="17"/>
        <v>2.869897959183661E-3</v>
      </c>
    </row>
    <row r="155" spans="1:9" x14ac:dyDescent="0.25">
      <c r="A155">
        <v>154</v>
      </c>
      <c r="B155">
        <v>211.99999999999997</v>
      </c>
      <c r="C155">
        <v>214.11932751735267</v>
      </c>
      <c r="D155">
        <f t="shared" si="12"/>
        <v>-2.1193275173527013</v>
      </c>
      <c r="E155">
        <f t="shared" si="13"/>
        <v>4.4915491258083646</v>
      </c>
      <c r="F155">
        <f t="shared" si="14"/>
        <v>-9.9968279120410449E-3</v>
      </c>
      <c r="G155">
        <f t="shared" si="15"/>
        <v>9.9968279120410449E-3</v>
      </c>
      <c r="H155">
        <f t="shared" si="16"/>
        <v>2.6235211952138709E-3</v>
      </c>
      <c r="I155">
        <f t="shared" si="17"/>
        <v>1.0902456390174619E-3</v>
      </c>
    </row>
    <row r="156" spans="1:9" x14ac:dyDescent="0.25">
      <c r="A156">
        <v>155</v>
      </c>
      <c r="B156">
        <v>219.00000000000003</v>
      </c>
      <c r="C156">
        <v>208.14129213038257</v>
      </c>
      <c r="D156">
        <f t="shared" si="12"/>
        <v>10.858707869617461</v>
      </c>
      <c r="E156">
        <f t="shared" si="13"/>
        <v>117.91153659769219</v>
      </c>
      <c r="F156">
        <f t="shared" si="14"/>
        <v>4.9583140957157351E-2</v>
      </c>
      <c r="G156">
        <f t="shared" si="15"/>
        <v>4.9583140957157351E-2</v>
      </c>
      <c r="H156">
        <f t="shared" si="16"/>
        <v>5.8805230366881716E-5</v>
      </c>
      <c r="I156">
        <f t="shared" si="17"/>
        <v>4.8039031713267073E-2</v>
      </c>
    </row>
    <row r="157" spans="1:9" ht="16.5" thickBot="1" x14ac:dyDescent="0.3">
      <c r="A157">
        <v>156</v>
      </c>
      <c r="B157">
        <v>267.00000000000006</v>
      </c>
      <c r="C157">
        <v>265.32060795118417</v>
      </c>
      <c r="D157" s="3">
        <f t="shared" si="12"/>
        <v>1.6793920488158847</v>
      </c>
      <c r="E157" s="3">
        <f t="shared" si="13"/>
        <v>2.8203576536260146</v>
      </c>
      <c r="F157" s="3">
        <f t="shared" si="14"/>
        <v>6.2898578607336487E-3</v>
      </c>
      <c r="G157" s="3">
        <f t="shared" si="15"/>
        <v>6.2898578607336487E-3</v>
      </c>
      <c r="H157" s="3"/>
      <c r="I157" s="3"/>
    </row>
    <row r="158" spans="1:9" x14ac:dyDescent="0.25">
      <c r="A158">
        <v>157</v>
      </c>
      <c r="C158">
        <v>270.6320042363995</v>
      </c>
    </row>
    <row r="159" spans="1:9" x14ac:dyDescent="0.25">
      <c r="A159">
        <v>158</v>
      </c>
      <c r="C159">
        <v>316.95650795809325</v>
      </c>
    </row>
    <row r="160" spans="1:9" x14ac:dyDescent="0.25">
      <c r="A160">
        <v>159</v>
      </c>
      <c r="C160">
        <v>270.28071892209704</v>
      </c>
    </row>
    <row r="161" spans="1:3" x14ac:dyDescent="0.25">
      <c r="A161">
        <v>160</v>
      </c>
      <c r="C161">
        <v>317.22903936010522</v>
      </c>
    </row>
    <row r="162" spans="1:3" x14ac:dyDescent="0.25">
      <c r="A162">
        <v>161</v>
      </c>
      <c r="C162">
        <v>310.77439969012323</v>
      </c>
    </row>
    <row r="163" spans="1:3" x14ac:dyDescent="0.25">
      <c r="A163">
        <v>162</v>
      </c>
      <c r="C163">
        <v>293.38717882815706</v>
      </c>
    </row>
    <row r="164" spans="1:3" x14ac:dyDescent="0.25">
      <c r="A164">
        <v>163</v>
      </c>
      <c r="C164">
        <v>312.97749120424089</v>
      </c>
    </row>
    <row r="165" spans="1:3" x14ac:dyDescent="0.25">
      <c r="A165">
        <v>164</v>
      </c>
      <c r="C165">
        <v>285.92037819791744</v>
      </c>
    </row>
    <row r="166" spans="1:3" x14ac:dyDescent="0.25">
      <c r="A166">
        <v>165</v>
      </c>
      <c r="C166">
        <v>229.20218301284677</v>
      </c>
    </row>
    <row r="167" spans="1:3" x14ac:dyDescent="0.25">
      <c r="A167">
        <v>166</v>
      </c>
      <c r="C167">
        <v>220.33913461787984</v>
      </c>
    </row>
    <row r="168" spans="1:3" x14ac:dyDescent="0.25">
      <c r="A168">
        <v>167</v>
      </c>
      <c r="C168">
        <v>224.41424845835741</v>
      </c>
    </row>
    <row r="169" spans="1:3" x14ac:dyDescent="0.25">
      <c r="A169">
        <v>168</v>
      </c>
      <c r="C169">
        <v>273.02264431311318</v>
      </c>
    </row>
    <row r="170" spans="1:3" x14ac:dyDescent="0.25">
      <c r="A170">
        <v>169</v>
      </c>
      <c r="C170">
        <v>278.21604677270335</v>
      </c>
    </row>
    <row r="171" spans="1:3" x14ac:dyDescent="0.25">
      <c r="A171">
        <v>170</v>
      </c>
      <c r="C171">
        <v>325.35830525998011</v>
      </c>
    </row>
    <row r="172" spans="1:3" x14ac:dyDescent="0.25">
      <c r="A172">
        <v>171</v>
      </c>
      <c r="C172">
        <v>277.08117727539423</v>
      </c>
    </row>
    <row r="173" spans="1:3" x14ac:dyDescent="0.25">
      <c r="A173">
        <v>172</v>
      </c>
      <c r="C173">
        <v>325.48670380615397</v>
      </c>
    </row>
    <row r="174" spans="1:3" x14ac:dyDescent="0.25">
      <c r="A174">
        <v>173</v>
      </c>
      <c r="C174">
        <v>318.85855979404516</v>
      </c>
    </row>
    <row r="175" spans="1:3" x14ac:dyDescent="0.25">
      <c r="A175">
        <v>174</v>
      </c>
      <c r="C175">
        <v>300.89600516376419</v>
      </c>
    </row>
    <row r="176" spans="1:3" x14ac:dyDescent="0.25">
      <c r="A176">
        <v>175</v>
      </c>
      <c r="C176">
        <v>320.99938631070671</v>
      </c>
    </row>
    <row r="177" spans="1:3" x14ac:dyDescent="0.25">
      <c r="A177">
        <v>176</v>
      </c>
      <c r="C177">
        <v>293.24398559468307</v>
      </c>
    </row>
    <row r="178" spans="1:3" x14ac:dyDescent="0.25">
      <c r="A178">
        <v>177</v>
      </c>
      <c r="C178">
        <v>235.04220294659441</v>
      </c>
    </row>
    <row r="179" spans="1:3" x14ac:dyDescent="0.25">
      <c r="A179">
        <v>178</v>
      </c>
      <c r="C179">
        <v>225.93497394457279</v>
      </c>
    </row>
    <row r="180" spans="1:3" x14ac:dyDescent="0.25">
      <c r="A180">
        <v>179</v>
      </c>
      <c r="C180">
        <v>230.10173973720663</v>
      </c>
    </row>
    <row r="181" spans="1:3" x14ac:dyDescent="0.25">
      <c r="A181">
        <v>180</v>
      </c>
      <c r="C181">
        <v>279.91683097431167</v>
      </c>
    </row>
  </sheetData>
  <mergeCells count="2">
    <mergeCell ref="K2:L2"/>
    <mergeCell ref="N2:O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AR3MA112</vt:lpstr>
      <vt:lpstr>AR3MA112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Yan-PC</cp:lastModifiedBy>
  <dcterms:created xsi:type="dcterms:W3CDTF">2011-02-11T15:45:55Z</dcterms:created>
  <dcterms:modified xsi:type="dcterms:W3CDTF">2022-11-19T17:12:22Z</dcterms:modified>
</cp:coreProperties>
</file>