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land-my.sharepoint.com/personal/mhyan2-c_my_cityu_edu_hk/Documents/2223_SemA/MS4212 Predictive Anayl/Group Project/2005_To_2015/"/>
    </mc:Choice>
  </mc:AlternateContent>
  <xr:revisionPtr revIDLastSave="3" documentId="11_68B510E7A2A5185C1E4BC06764E148B2F676B9F8" xr6:coauthVersionLast="47" xr6:coauthVersionMax="47" xr10:uidLastSave="{81B5F223-8A76-4FCB-9618-D9BA42F4EA62}"/>
  <bookViews>
    <workbookView xWindow="-11355" yWindow="3480" windowWidth="18330" windowHeight="16200" xr2:uid="{00000000-000D-0000-FFFF-FFFF00000000}"/>
  </bookViews>
  <sheets>
    <sheet name="First Data" sheetId="1" r:id="rId1"/>
  </sheets>
  <definedNames>
    <definedName name="First_Data">'First Data'!$A$1:$R$157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1" l="1"/>
  <c r="S157" i="1"/>
  <c r="T157" i="1" s="1"/>
  <c r="V156" i="1"/>
  <c r="U156" i="1"/>
  <c r="S156" i="1"/>
  <c r="T156" i="1" s="1"/>
  <c r="V155" i="1"/>
  <c r="U155" i="1"/>
  <c r="T155" i="1"/>
  <c r="S155" i="1"/>
  <c r="V154" i="1"/>
  <c r="U154" i="1"/>
  <c r="T154" i="1"/>
  <c r="S154" i="1"/>
  <c r="V153" i="1"/>
  <c r="U153" i="1"/>
  <c r="S153" i="1"/>
  <c r="T153" i="1" s="1"/>
  <c r="V152" i="1"/>
  <c r="U152" i="1"/>
  <c r="T152" i="1"/>
  <c r="S152" i="1"/>
  <c r="V151" i="1"/>
  <c r="U151" i="1"/>
  <c r="T151" i="1"/>
  <c r="S151" i="1"/>
  <c r="V150" i="1"/>
  <c r="U150" i="1"/>
  <c r="S150" i="1"/>
  <c r="T150" i="1" s="1"/>
  <c r="V149" i="1"/>
  <c r="U149" i="1"/>
  <c r="T149" i="1"/>
  <c r="S149" i="1"/>
  <c r="V148" i="1"/>
  <c r="U148" i="1"/>
  <c r="T148" i="1"/>
  <c r="S148" i="1"/>
  <c r="V147" i="1"/>
  <c r="U147" i="1"/>
  <c r="S147" i="1"/>
  <c r="T147" i="1" s="1"/>
  <c r="V146" i="1"/>
  <c r="U146" i="1"/>
  <c r="T146" i="1"/>
  <c r="S146" i="1"/>
  <c r="V145" i="1"/>
  <c r="U145" i="1"/>
  <c r="T145" i="1"/>
  <c r="S145" i="1"/>
  <c r="V144" i="1"/>
  <c r="U144" i="1"/>
  <c r="S144" i="1"/>
  <c r="T144" i="1" s="1"/>
  <c r="V143" i="1"/>
  <c r="U143" i="1"/>
  <c r="T143" i="1"/>
  <c r="S143" i="1"/>
  <c r="V142" i="1"/>
  <c r="U142" i="1"/>
  <c r="T142" i="1"/>
  <c r="S142" i="1"/>
  <c r="V141" i="1"/>
  <c r="U141" i="1"/>
  <c r="S141" i="1"/>
  <c r="T141" i="1" s="1"/>
  <c r="V140" i="1"/>
  <c r="U140" i="1"/>
  <c r="T140" i="1"/>
  <c r="S140" i="1"/>
  <c r="V139" i="1"/>
  <c r="U139" i="1"/>
  <c r="T139" i="1"/>
  <c r="S139" i="1"/>
  <c r="V138" i="1"/>
  <c r="U138" i="1"/>
  <c r="S138" i="1"/>
  <c r="T138" i="1" s="1"/>
  <c r="V137" i="1"/>
  <c r="U137" i="1"/>
  <c r="T137" i="1"/>
  <c r="S137" i="1"/>
  <c r="V136" i="1"/>
  <c r="U136" i="1"/>
  <c r="T136" i="1"/>
  <c r="S136" i="1"/>
  <c r="V135" i="1"/>
  <c r="U135" i="1"/>
  <c r="S135" i="1"/>
  <c r="T135" i="1" s="1"/>
  <c r="V134" i="1"/>
  <c r="U134" i="1"/>
  <c r="T134" i="1"/>
  <c r="S134" i="1"/>
  <c r="V133" i="1"/>
  <c r="U133" i="1"/>
  <c r="T133" i="1"/>
  <c r="S133" i="1"/>
  <c r="V132" i="1"/>
  <c r="U132" i="1"/>
  <c r="S132" i="1"/>
  <c r="T132" i="1" s="1"/>
  <c r="V131" i="1"/>
  <c r="U131" i="1"/>
  <c r="T131" i="1"/>
  <c r="S131" i="1"/>
  <c r="V130" i="1"/>
  <c r="U130" i="1"/>
  <c r="T130" i="1"/>
  <c r="S130" i="1"/>
  <c r="V129" i="1"/>
  <c r="U129" i="1"/>
  <c r="S129" i="1"/>
  <c r="T129" i="1" s="1"/>
  <c r="V128" i="1"/>
  <c r="U128" i="1"/>
  <c r="T128" i="1"/>
  <c r="S128" i="1"/>
  <c r="V127" i="1"/>
  <c r="U127" i="1"/>
  <c r="T127" i="1"/>
  <c r="S127" i="1"/>
  <c r="V126" i="1"/>
  <c r="U126" i="1"/>
  <c r="S126" i="1"/>
  <c r="T126" i="1" s="1"/>
  <c r="V125" i="1"/>
  <c r="U125" i="1"/>
  <c r="T125" i="1"/>
  <c r="S125" i="1"/>
  <c r="V124" i="1"/>
  <c r="U124" i="1"/>
  <c r="T124" i="1"/>
  <c r="S124" i="1"/>
  <c r="V123" i="1"/>
  <c r="U123" i="1"/>
  <c r="S123" i="1"/>
  <c r="T123" i="1" s="1"/>
  <c r="V122" i="1"/>
  <c r="U122" i="1"/>
  <c r="T122" i="1"/>
  <c r="S122" i="1"/>
  <c r="V121" i="1"/>
  <c r="U121" i="1"/>
  <c r="T121" i="1"/>
  <c r="S121" i="1"/>
  <c r="V120" i="1"/>
  <c r="U120" i="1"/>
  <c r="S120" i="1"/>
  <c r="T120" i="1" s="1"/>
  <c r="V119" i="1"/>
  <c r="U119" i="1"/>
  <c r="T119" i="1"/>
  <c r="S119" i="1"/>
  <c r="V118" i="1"/>
  <c r="U118" i="1"/>
  <c r="T118" i="1"/>
  <c r="S118" i="1"/>
  <c r="V117" i="1"/>
  <c r="U117" i="1"/>
  <c r="S117" i="1"/>
  <c r="T117" i="1" s="1"/>
  <c r="V116" i="1"/>
  <c r="U116" i="1"/>
  <c r="T116" i="1"/>
  <c r="S116" i="1"/>
  <c r="V115" i="1"/>
  <c r="U115" i="1"/>
  <c r="T115" i="1"/>
  <c r="S115" i="1"/>
  <c r="V114" i="1"/>
  <c r="U114" i="1"/>
  <c r="S114" i="1"/>
  <c r="T114" i="1" s="1"/>
  <c r="V113" i="1"/>
  <c r="U113" i="1"/>
  <c r="T113" i="1"/>
  <c r="S113" i="1"/>
  <c r="V112" i="1"/>
  <c r="U112" i="1"/>
  <c r="T112" i="1"/>
  <c r="S112" i="1"/>
  <c r="V111" i="1"/>
  <c r="U111" i="1"/>
  <c r="S111" i="1"/>
  <c r="T111" i="1" s="1"/>
  <c r="V110" i="1"/>
  <c r="U110" i="1"/>
  <c r="T110" i="1"/>
  <c r="S110" i="1"/>
  <c r="V109" i="1"/>
  <c r="U109" i="1"/>
  <c r="T109" i="1"/>
  <c r="S109" i="1"/>
  <c r="V108" i="1"/>
  <c r="U108" i="1"/>
  <c r="S108" i="1"/>
  <c r="T108" i="1" s="1"/>
  <c r="V107" i="1"/>
  <c r="U107" i="1"/>
  <c r="T107" i="1"/>
  <c r="S107" i="1"/>
  <c r="V106" i="1"/>
  <c r="U106" i="1"/>
  <c r="T106" i="1"/>
  <c r="S106" i="1"/>
  <c r="V105" i="1"/>
  <c r="U105" i="1"/>
  <c r="S105" i="1"/>
  <c r="T105" i="1" s="1"/>
  <c r="V104" i="1"/>
  <c r="U104" i="1"/>
  <c r="T104" i="1"/>
  <c r="S104" i="1"/>
  <c r="V103" i="1"/>
  <c r="U103" i="1"/>
  <c r="T103" i="1"/>
  <c r="S103" i="1"/>
  <c r="V102" i="1"/>
  <c r="U102" i="1"/>
  <c r="S102" i="1"/>
  <c r="T102" i="1" s="1"/>
  <c r="V101" i="1"/>
  <c r="U101" i="1"/>
  <c r="T101" i="1"/>
  <c r="S101" i="1"/>
  <c r="V100" i="1"/>
  <c r="U100" i="1"/>
  <c r="T100" i="1"/>
  <c r="S100" i="1"/>
  <c r="V99" i="1"/>
  <c r="U99" i="1"/>
  <c r="S99" i="1"/>
  <c r="T99" i="1" s="1"/>
  <c r="V98" i="1"/>
  <c r="U98" i="1"/>
  <c r="T98" i="1"/>
  <c r="S98" i="1"/>
  <c r="V97" i="1"/>
  <c r="U97" i="1"/>
  <c r="T97" i="1"/>
  <c r="S97" i="1"/>
  <c r="V96" i="1"/>
  <c r="U96" i="1"/>
  <c r="S96" i="1"/>
  <c r="T96" i="1" s="1"/>
  <c r="V95" i="1"/>
  <c r="U95" i="1"/>
  <c r="T95" i="1"/>
  <c r="S95" i="1"/>
  <c r="V94" i="1"/>
  <c r="U94" i="1"/>
  <c r="T94" i="1"/>
  <c r="S94" i="1"/>
  <c r="V93" i="1"/>
  <c r="U93" i="1"/>
  <c r="S93" i="1"/>
  <c r="T93" i="1" s="1"/>
  <c r="V92" i="1"/>
  <c r="U92" i="1"/>
  <c r="T92" i="1"/>
  <c r="S92" i="1"/>
  <c r="V91" i="1"/>
  <c r="U91" i="1"/>
  <c r="T91" i="1"/>
  <c r="S91" i="1"/>
  <c r="V90" i="1"/>
  <c r="U90" i="1"/>
  <c r="S90" i="1"/>
  <c r="T90" i="1" s="1"/>
  <c r="V89" i="1"/>
  <c r="U89" i="1"/>
  <c r="T89" i="1"/>
  <c r="S89" i="1"/>
  <c r="V88" i="1"/>
  <c r="U88" i="1"/>
  <c r="T88" i="1"/>
  <c r="S88" i="1"/>
  <c r="V87" i="1"/>
  <c r="U87" i="1"/>
  <c r="S87" i="1"/>
  <c r="T87" i="1" s="1"/>
  <c r="V86" i="1"/>
  <c r="U86" i="1"/>
  <c r="T86" i="1"/>
  <c r="S86" i="1"/>
  <c r="V85" i="1"/>
  <c r="U85" i="1"/>
  <c r="T85" i="1"/>
  <c r="S85" i="1"/>
  <c r="V84" i="1"/>
  <c r="U84" i="1"/>
  <c r="S84" i="1"/>
  <c r="T84" i="1" s="1"/>
  <c r="V83" i="1"/>
  <c r="U83" i="1"/>
  <c r="T83" i="1"/>
  <c r="S83" i="1"/>
  <c r="V82" i="1"/>
  <c r="U82" i="1"/>
  <c r="T82" i="1"/>
  <c r="S82" i="1"/>
  <c r="V81" i="1"/>
  <c r="U81" i="1"/>
  <c r="S81" i="1"/>
  <c r="T81" i="1" s="1"/>
  <c r="V80" i="1"/>
  <c r="U80" i="1"/>
  <c r="T80" i="1"/>
  <c r="S80" i="1"/>
  <c r="V79" i="1"/>
  <c r="U79" i="1"/>
  <c r="T79" i="1"/>
  <c r="S79" i="1"/>
  <c r="V78" i="1"/>
  <c r="U78" i="1"/>
  <c r="S78" i="1"/>
  <c r="T78" i="1" s="1"/>
  <c r="V77" i="1"/>
  <c r="U77" i="1"/>
  <c r="T77" i="1"/>
  <c r="S77" i="1"/>
  <c r="V76" i="1"/>
  <c r="U76" i="1"/>
  <c r="T76" i="1"/>
  <c r="S76" i="1"/>
  <c r="V75" i="1"/>
  <c r="U75" i="1"/>
  <c r="S75" i="1"/>
  <c r="T75" i="1" s="1"/>
  <c r="V74" i="1"/>
  <c r="U74" i="1"/>
  <c r="T74" i="1"/>
  <c r="S74" i="1"/>
  <c r="V73" i="1"/>
  <c r="U73" i="1"/>
  <c r="T73" i="1"/>
  <c r="S73" i="1"/>
  <c r="V72" i="1"/>
  <c r="U72" i="1"/>
  <c r="S72" i="1"/>
  <c r="T72" i="1" s="1"/>
  <c r="V71" i="1"/>
  <c r="U71" i="1"/>
  <c r="T71" i="1"/>
  <c r="S71" i="1"/>
  <c r="V70" i="1"/>
  <c r="U70" i="1"/>
  <c r="T70" i="1"/>
  <c r="S70" i="1"/>
  <c r="V69" i="1"/>
  <c r="U69" i="1"/>
  <c r="S69" i="1"/>
  <c r="T69" i="1" s="1"/>
  <c r="V68" i="1"/>
  <c r="U68" i="1"/>
  <c r="T68" i="1"/>
  <c r="S68" i="1"/>
  <c r="V67" i="1"/>
  <c r="U67" i="1"/>
  <c r="T67" i="1"/>
  <c r="S67" i="1"/>
  <c r="V66" i="1"/>
  <c r="U66" i="1"/>
  <c r="S66" i="1"/>
  <c r="T66" i="1" s="1"/>
  <c r="V65" i="1"/>
  <c r="U65" i="1"/>
  <c r="T65" i="1"/>
  <c r="S65" i="1"/>
  <c r="V64" i="1"/>
  <c r="U64" i="1"/>
  <c r="T64" i="1"/>
  <c r="S64" i="1"/>
  <c r="V63" i="1"/>
  <c r="U63" i="1"/>
  <c r="S63" i="1"/>
  <c r="T63" i="1" s="1"/>
  <c r="V62" i="1"/>
  <c r="U62" i="1"/>
  <c r="T62" i="1"/>
  <c r="S62" i="1"/>
  <c r="V61" i="1"/>
  <c r="U61" i="1"/>
  <c r="T61" i="1"/>
  <c r="S61" i="1"/>
  <c r="V60" i="1"/>
  <c r="U60" i="1"/>
  <c r="S60" i="1"/>
  <c r="T60" i="1" s="1"/>
  <c r="V59" i="1"/>
  <c r="U59" i="1"/>
  <c r="T59" i="1"/>
  <c r="S59" i="1"/>
  <c r="V58" i="1"/>
  <c r="U58" i="1"/>
  <c r="S58" i="1"/>
  <c r="T58" i="1" s="1"/>
  <c r="V57" i="1"/>
  <c r="U57" i="1"/>
  <c r="S57" i="1"/>
  <c r="T57" i="1" s="1"/>
  <c r="V56" i="1"/>
  <c r="U56" i="1"/>
  <c r="T56" i="1"/>
  <c r="S56" i="1"/>
  <c r="V55" i="1"/>
  <c r="U55" i="1"/>
  <c r="S55" i="1"/>
  <c r="T55" i="1" s="1"/>
  <c r="V54" i="1"/>
  <c r="U54" i="1"/>
  <c r="S54" i="1"/>
  <c r="T54" i="1" s="1"/>
  <c r="V53" i="1"/>
  <c r="U53" i="1"/>
  <c r="T53" i="1"/>
  <c r="S53" i="1"/>
  <c r="V52" i="1"/>
  <c r="U52" i="1"/>
  <c r="S52" i="1"/>
  <c r="T52" i="1" s="1"/>
  <c r="V51" i="1"/>
  <c r="U51" i="1"/>
  <c r="S51" i="1"/>
  <c r="T51" i="1" s="1"/>
  <c r="V50" i="1"/>
  <c r="U50" i="1"/>
  <c r="T50" i="1"/>
  <c r="S50" i="1"/>
  <c r="V49" i="1"/>
  <c r="U49" i="1"/>
  <c r="S49" i="1"/>
  <c r="T49" i="1" s="1"/>
  <c r="V48" i="1"/>
  <c r="U48" i="1"/>
  <c r="S48" i="1"/>
  <c r="T48" i="1" s="1"/>
  <c r="V47" i="1"/>
  <c r="U47" i="1"/>
  <c r="T47" i="1"/>
  <c r="S47" i="1"/>
  <c r="V46" i="1"/>
  <c r="U46" i="1"/>
  <c r="S46" i="1"/>
  <c r="T46" i="1" s="1"/>
  <c r="V45" i="1"/>
  <c r="U45" i="1"/>
  <c r="S45" i="1"/>
  <c r="T45" i="1" s="1"/>
  <c r="V44" i="1"/>
  <c r="U44" i="1"/>
  <c r="T44" i="1"/>
  <c r="S44" i="1"/>
  <c r="V43" i="1"/>
  <c r="U43" i="1"/>
  <c r="S43" i="1"/>
  <c r="T43" i="1" s="1"/>
  <c r="V42" i="1"/>
  <c r="U42" i="1"/>
  <c r="S42" i="1"/>
  <c r="T42" i="1" s="1"/>
  <c r="V41" i="1"/>
  <c r="U41" i="1"/>
  <c r="T41" i="1"/>
  <c r="S41" i="1"/>
  <c r="V40" i="1"/>
  <c r="U40" i="1"/>
  <c r="S40" i="1"/>
  <c r="T40" i="1" s="1"/>
  <c r="V39" i="1"/>
  <c r="U39" i="1"/>
  <c r="S39" i="1"/>
  <c r="T39" i="1" s="1"/>
  <c r="V38" i="1"/>
  <c r="U38" i="1"/>
  <c r="T38" i="1"/>
  <c r="S38" i="1"/>
  <c r="V37" i="1"/>
  <c r="U37" i="1"/>
  <c r="S37" i="1"/>
  <c r="T37" i="1" s="1"/>
  <c r="V36" i="1"/>
  <c r="U36" i="1"/>
  <c r="S36" i="1"/>
  <c r="T36" i="1" s="1"/>
  <c r="V35" i="1"/>
  <c r="U35" i="1"/>
  <c r="T35" i="1"/>
  <c r="S35" i="1"/>
  <c r="V34" i="1"/>
  <c r="U34" i="1"/>
  <c r="S34" i="1"/>
  <c r="T34" i="1" s="1"/>
  <c r="V33" i="1"/>
  <c r="U33" i="1"/>
  <c r="S33" i="1"/>
  <c r="T33" i="1" s="1"/>
  <c r="V32" i="1"/>
  <c r="U32" i="1"/>
  <c r="T32" i="1"/>
  <c r="S32" i="1"/>
  <c r="V31" i="1"/>
  <c r="U31" i="1"/>
  <c r="S31" i="1"/>
  <c r="T31" i="1" s="1"/>
  <c r="V30" i="1"/>
  <c r="U30" i="1"/>
  <c r="S30" i="1"/>
  <c r="T30" i="1" s="1"/>
  <c r="V29" i="1"/>
  <c r="U29" i="1"/>
  <c r="T29" i="1"/>
  <c r="S29" i="1"/>
  <c r="V28" i="1"/>
  <c r="U28" i="1"/>
  <c r="S28" i="1"/>
  <c r="T28" i="1" s="1"/>
  <c r="V27" i="1"/>
  <c r="U27" i="1"/>
  <c r="S27" i="1"/>
  <c r="T27" i="1" s="1"/>
  <c r="V26" i="1"/>
  <c r="U26" i="1"/>
  <c r="T26" i="1"/>
  <c r="S26" i="1"/>
  <c r="V25" i="1"/>
  <c r="U25" i="1"/>
  <c r="S25" i="1"/>
  <c r="T25" i="1" s="1"/>
  <c r="V24" i="1"/>
  <c r="U24" i="1"/>
  <c r="S24" i="1"/>
  <c r="T24" i="1" s="1"/>
  <c r="V23" i="1"/>
  <c r="U23" i="1"/>
  <c r="T23" i="1"/>
  <c r="S23" i="1"/>
  <c r="V22" i="1"/>
  <c r="U22" i="1"/>
  <c r="S22" i="1"/>
  <c r="T22" i="1" s="1"/>
  <c r="V21" i="1"/>
  <c r="U21" i="1"/>
  <c r="S21" i="1"/>
  <c r="T21" i="1" s="1"/>
  <c r="V20" i="1"/>
  <c r="U20" i="1"/>
  <c r="T20" i="1"/>
  <c r="S20" i="1"/>
  <c r="V19" i="1"/>
  <c r="U19" i="1"/>
  <c r="S19" i="1"/>
  <c r="T19" i="1" s="1"/>
  <c r="V18" i="1"/>
  <c r="U18" i="1"/>
  <c r="S18" i="1"/>
  <c r="T18" i="1" s="1"/>
  <c r="V17" i="1"/>
  <c r="U17" i="1"/>
  <c r="T17" i="1"/>
  <c r="S17" i="1"/>
  <c r="V16" i="1"/>
  <c r="U16" i="1"/>
  <c r="S16" i="1"/>
  <c r="T16" i="1" s="1"/>
  <c r="V15" i="1"/>
  <c r="U15" i="1"/>
  <c r="S15" i="1"/>
  <c r="T15" i="1" s="1"/>
  <c r="V14" i="1"/>
  <c r="U14" i="1"/>
  <c r="T14" i="1"/>
  <c r="S14" i="1"/>
  <c r="V13" i="1"/>
  <c r="U13" i="1"/>
  <c r="S13" i="1"/>
  <c r="T13" i="1" s="1"/>
  <c r="V12" i="1"/>
  <c r="U12" i="1"/>
  <c r="S12" i="1"/>
  <c r="T12" i="1" s="1"/>
  <c r="V11" i="1"/>
  <c r="U11" i="1"/>
  <c r="T11" i="1"/>
  <c r="S11" i="1"/>
  <c r="V10" i="1"/>
  <c r="U10" i="1"/>
  <c r="S10" i="1"/>
  <c r="T10" i="1" s="1"/>
  <c r="V9" i="1"/>
  <c r="U9" i="1"/>
  <c r="S9" i="1"/>
  <c r="T9" i="1" s="1"/>
  <c r="V8" i="1"/>
  <c r="U8" i="1"/>
  <c r="T8" i="1"/>
  <c r="S8" i="1"/>
  <c r="V7" i="1"/>
  <c r="U7" i="1"/>
  <c r="T7" i="1"/>
  <c r="S7" i="1"/>
  <c r="V6" i="1"/>
  <c r="U6" i="1"/>
  <c r="T6" i="1"/>
  <c r="S6" i="1"/>
  <c r="Y5" i="1"/>
  <c r="V5" i="1"/>
  <c r="U5" i="1"/>
  <c r="T5" i="1"/>
  <c r="S5" i="1"/>
  <c r="AB4" i="1"/>
  <c r="Y4" i="1"/>
  <c r="V4" i="1"/>
  <c r="U4" i="1"/>
  <c r="T4" i="1"/>
  <c r="S4" i="1"/>
  <c r="AB3" i="1"/>
  <c r="Y3" i="1"/>
  <c r="V3" i="1"/>
  <c r="U3" i="1"/>
  <c r="T3" i="1"/>
  <c r="S3" i="1"/>
  <c r="AB5" i="1" s="1"/>
  <c r="V2" i="1"/>
  <c r="U2" i="1"/>
  <c r="AB7" i="1" s="1"/>
  <c r="T2" i="1"/>
  <c r="S2" i="1"/>
  <c r="Y6" i="1" l="1"/>
  <c r="AB6" i="1"/>
</calcChain>
</file>

<file path=xl/sharedStrings.xml><?xml version="1.0" encoding="utf-8"?>
<sst xmlns="http://schemas.openxmlformats.org/spreadsheetml/2006/main" count="44" uniqueCount="34">
  <si>
    <t>Year</t>
  </si>
  <si>
    <t>Month</t>
  </si>
  <si>
    <t>Period</t>
  </si>
  <si>
    <t>Optical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</si>
  <si>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</si>
  <si>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</si>
  <si>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</si>
  <si>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</si>
  <si>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</si>
  <si>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</si>
  <si>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</si>
  <si>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</si>
  <si>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</si>
  <si>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</si>
  <si>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</si>
  <si>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forecast</t>
  </si>
  <si>
    <t>E</t>
  </si>
  <si>
    <t>SE</t>
  </si>
  <si>
    <t>PE</t>
    <phoneticPr fontId="1" type="noConversion"/>
  </si>
  <si>
    <t>APE</t>
    <phoneticPr fontId="1" type="noConversion"/>
  </si>
  <si>
    <t>Theil_U</t>
    <phoneticPr fontId="1" type="noConversion"/>
  </si>
  <si>
    <t>Theil_D</t>
    <phoneticPr fontId="1" type="noConversion"/>
  </si>
  <si>
    <t>In-Sample</t>
    <phoneticPr fontId="1" type="noConversion"/>
  </si>
  <si>
    <t>Out-Sample</t>
    <phoneticPr fontId="1" type="noConversion"/>
  </si>
  <si>
    <t>SSE</t>
    <phoneticPr fontId="1" type="noConversion"/>
  </si>
  <si>
    <t>MSE</t>
    <phoneticPr fontId="1" type="noConversion"/>
  </si>
  <si>
    <t>MPE</t>
    <phoneticPr fontId="1" type="noConversion"/>
  </si>
  <si>
    <t>MAPE</t>
    <phoneticPr fontId="1" type="noConversion"/>
  </si>
  <si>
    <t>Theil-U</t>
    <phoneticPr fontId="1" type="noConversion"/>
  </si>
  <si>
    <t>SSE</t>
  </si>
  <si>
    <t>MSE</t>
  </si>
  <si>
    <t>MPE</t>
  </si>
  <si>
    <t>MAPE</t>
  </si>
  <si>
    <t>Theil-U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</si>
</sst>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7"/>
  <sheetViews>
    <sheetView tabSelected="1" topLeftCell="U1" workbookViewId="0">
      <selection activeCell="AB10" sqref="AB10:AB14"/>
    </sheetView>
  </sheetViews>
  <sheetFormatPr defaultRowHeight="15.75" x14ac:dyDescent="0.25"/>
  <cols>
    <col min="1" max="18" width="13" customWidth="1"/>
    <col min="25" max="25" width="9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 x14ac:dyDescent="0.25">
      <c r="A2">
        <v>2005</v>
      </c>
      <c r="B2">
        <v>1</v>
      </c>
      <c r="C2">
        <v>1</v>
      </c>
      <c r="D2">
        <v>141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117.18939393939394</v>
      </c>
      <c r="Q2">
        <v>23.810606060606062</v>
      </c>
      <c r="R2">
        <v>566.94496097337014</v>
      </c>
      <c r="S2">
        <f>Q2/D2</f>
        <v>0.16886954652912101</v>
      </c>
      <c r="T2">
        <f>ABS(S2)</f>
        <v>0.16886954652912101</v>
      </c>
      <c r="U2">
        <f>((P3-D3)/D2)^2</f>
        <v>1.8697755894588362E-2</v>
      </c>
      <c r="V2">
        <f>((D3-D2)/D2)^2</f>
        <v>1.1317338162064282E-2</v>
      </c>
      <c r="X2" s="1" t="s">
        <v>22</v>
      </c>
      <c r="Y2" s="1"/>
      <c r="AA2" s="2" t="s">
        <v>23</v>
      </c>
      <c r="AB2" s="2"/>
    </row>
    <row r="3" spans="1:28" x14ac:dyDescent="0.25">
      <c r="A3">
        <v>2005</v>
      </c>
      <c r="B3">
        <v>2</v>
      </c>
      <c r="C3">
        <v>2</v>
      </c>
      <c r="D3">
        <v>126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145.280303030303</v>
      </c>
      <c r="Q3">
        <v>-19.280303030303003</v>
      </c>
      <c r="R3">
        <v>371.73008494031114</v>
      </c>
      <c r="S3">
        <f t="shared" ref="S3:S66" si="0">Q3/D3</f>
        <v>-0.1530182780182778</v>
      </c>
      <c r="T3">
        <f t="shared" ref="T3:T66" si="1">ABS(S3)</f>
        <v>0.1530182780182778</v>
      </c>
      <c r="U3">
        <f t="shared" ref="U3:U66" si="2">((P4-D4)/D3)^2</f>
        <v>2.7278994999353351E-2</v>
      </c>
      <c r="V3">
        <f t="shared" ref="V3:V66" si="3">((D4-D3)/D3)^2</f>
        <v>2.0408163265306121E-2</v>
      </c>
      <c r="X3" t="s">
        <v>24</v>
      </c>
      <c r="Y3">
        <f>SUM(Q2:Q133)</f>
        <v>2.1884716261411086E-12</v>
      </c>
      <c r="AA3" t="s">
        <v>24</v>
      </c>
      <c r="AB3">
        <f>SUM(Q2:Q157)</f>
        <v>-978.12727272727057</v>
      </c>
    </row>
    <row r="4" spans="1:28" x14ac:dyDescent="0.25">
      <c r="A4">
        <v>2005</v>
      </c>
      <c r="B4">
        <v>3</v>
      </c>
      <c r="C4">
        <v>3</v>
      </c>
      <c r="D4">
        <v>144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123.18939393939394</v>
      </c>
      <c r="Q4">
        <v>20.810606060606062</v>
      </c>
      <c r="R4">
        <v>433.08132460973377</v>
      </c>
      <c r="S4">
        <f t="shared" si="0"/>
        <v>0.14451809764309764</v>
      </c>
      <c r="T4">
        <f t="shared" si="1"/>
        <v>0.14451809764309764</v>
      </c>
      <c r="U4">
        <f t="shared" si="2"/>
        <v>8.7201482461044498E-3</v>
      </c>
      <c r="V4">
        <f t="shared" si="3"/>
        <v>1.2345679012345678E-2</v>
      </c>
      <c r="X4" t="s">
        <v>25</v>
      </c>
      <c r="Y4">
        <f>AVERAGE(R2:R133)</f>
        <v>335.90080348943991</v>
      </c>
      <c r="AA4" t="s">
        <v>25</v>
      </c>
      <c r="AB4">
        <f>AVERAGE(R2:R157)</f>
        <v>564.8132540439359</v>
      </c>
    </row>
    <row r="5" spans="1:28" x14ac:dyDescent="0.25">
      <c r="A5">
        <v>2005</v>
      </c>
      <c r="B5">
        <v>4</v>
      </c>
      <c r="C5">
        <v>4</v>
      </c>
      <c r="D5">
        <v>160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146.55303030303028</v>
      </c>
      <c r="Q5">
        <v>13.446969696969717</v>
      </c>
      <c r="R5">
        <v>180.82099403122183</v>
      </c>
      <c r="S5">
        <f t="shared" si="0"/>
        <v>8.4043560606060733E-2</v>
      </c>
      <c r="T5">
        <f t="shared" si="1"/>
        <v>8.4043560606060733E-2</v>
      </c>
      <c r="U5">
        <f t="shared" si="2"/>
        <v>4.6423059608872849E-3</v>
      </c>
      <c r="V5">
        <f t="shared" si="3"/>
        <v>9.765625E-4</v>
      </c>
      <c r="X5" t="s">
        <v>26</v>
      </c>
      <c r="Y5">
        <f>AVERAGE(S2:S133)</f>
        <v>-3.6047580170121651E-3</v>
      </c>
      <c r="AA5" t="s">
        <v>26</v>
      </c>
      <c r="AB5">
        <f>AVERAGE(S2:S157)</f>
        <v>-2.7891306689437005E-2</v>
      </c>
    </row>
    <row r="6" spans="1:28" x14ac:dyDescent="0.25">
      <c r="A6">
        <v>2005</v>
      </c>
      <c r="B6">
        <v>5</v>
      </c>
      <c r="C6">
        <v>5</v>
      </c>
      <c r="D6">
        <v>155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144.09848484848484</v>
      </c>
      <c r="Q6">
        <v>10.901515151515156</v>
      </c>
      <c r="R6">
        <v>118.84303259871452</v>
      </c>
      <c r="S6">
        <f t="shared" si="0"/>
        <v>7.0332355816226808E-2</v>
      </c>
      <c r="T6">
        <f t="shared" si="1"/>
        <v>7.0332355816226808E-2</v>
      </c>
      <c r="U6">
        <f t="shared" si="2"/>
        <v>3.7272020173354187E-4</v>
      </c>
      <c r="V6">
        <f t="shared" si="3"/>
        <v>2.3975026014568159E-2</v>
      </c>
      <c r="X6" t="s">
        <v>27</v>
      </c>
      <c r="Y6">
        <f>AVERAGE(T2:T133)</f>
        <v>7.8251337936935228E-2</v>
      </c>
      <c r="AA6" t="s">
        <v>27</v>
      </c>
      <c r="AB6">
        <f>AVERAGE(T2:T157)</f>
        <v>9.1053797390910352E-2</v>
      </c>
    </row>
    <row r="7" spans="1:28" x14ac:dyDescent="0.25">
      <c r="A7">
        <v>2005</v>
      </c>
      <c r="B7">
        <v>6</v>
      </c>
      <c r="C7">
        <v>6</v>
      </c>
      <c r="D7">
        <v>131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128.00757575757575</v>
      </c>
      <c r="Q7">
        <v>2.9924242424242493</v>
      </c>
      <c r="R7">
        <v>8.9546028466483421</v>
      </c>
      <c r="S7">
        <f t="shared" si="0"/>
        <v>2.2842933148276713E-2</v>
      </c>
      <c r="T7">
        <f t="shared" si="1"/>
        <v>2.2842933148276713E-2</v>
      </c>
      <c r="U7">
        <f t="shared" si="2"/>
        <v>2.989867365883848E-4</v>
      </c>
      <c r="V7">
        <f t="shared" si="3"/>
        <v>1.1421245848144046E-2</v>
      </c>
      <c r="X7" t="s">
        <v>28</v>
      </c>
      <c r="Y7">
        <f>SQRT(SUM(U2:U132)/SUM(V2:V132))</f>
        <v>0.75683229368903571</v>
      </c>
      <c r="AA7" t="s">
        <v>28</v>
      </c>
      <c r="AB7">
        <f>SQRT(SUM(U2:U156)/SUM(V2:V156))</f>
        <v>0.87182812724730985</v>
      </c>
    </row>
    <row r="8" spans="1:28" x14ac:dyDescent="0.25">
      <c r="A8">
        <v>2005</v>
      </c>
      <c r="B8">
        <v>7</v>
      </c>
      <c r="C8">
        <v>7</v>
      </c>
      <c r="D8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142.73484848484847</v>
      </c>
      <c r="Q8">
        <v>2.2651515151515298</v>
      </c>
      <c r="R8">
        <v>5.1309113865932714</v>
      </c>
      <c r="S8">
        <f t="shared" si="0"/>
        <v>1.5621734587251929E-2</v>
      </c>
      <c r="T8">
        <f t="shared" si="1"/>
        <v>1.5621734587251929E-2</v>
      </c>
      <c r="U8">
        <f t="shared" si="2"/>
        <v>4.4096816178213014E-3</v>
      </c>
      <c r="V8">
        <f t="shared" si="3"/>
        <v>0</v>
      </c>
    </row>
    <row r="9" spans="1:28" x14ac:dyDescent="0.25">
      <c r="A9">
        <v>2005</v>
      </c>
      <c r="B9">
        <v>8</v>
      </c>
      <c r="C9">
        <v>8</v>
      </c>
      <c r="D9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135.3712121212121</v>
      </c>
      <c r="Q9">
        <v>9.6287878787879038</v>
      </c>
      <c r="R9">
        <v>92.713556014692855</v>
      </c>
      <c r="S9">
        <f t="shared" si="0"/>
        <v>6.6405433646813131E-2</v>
      </c>
      <c r="T9">
        <f t="shared" si="1"/>
        <v>6.6405433646813131E-2</v>
      </c>
      <c r="U9">
        <f t="shared" si="2"/>
        <v>4.6763497585300691E-2</v>
      </c>
      <c r="V9">
        <f t="shared" si="3"/>
        <v>4.2806183115338882E-2</v>
      </c>
    </row>
    <row r="10" spans="1:28" x14ac:dyDescent="0.25">
      <c r="A10">
        <v>2005</v>
      </c>
      <c r="B10">
        <v>9</v>
      </c>
      <c r="C10">
        <v>9</v>
      </c>
      <c r="D10">
        <v>115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83.643939393939377</v>
      </c>
      <c r="Q10">
        <v>31.356060606060623</v>
      </c>
      <c r="R10">
        <v>983.20253673094692</v>
      </c>
      <c r="S10">
        <f t="shared" si="0"/>
        <v>0.27266139657444022</v>
      </c>
      <c r="T10">
        <f t="shared" si="1"/>
        <v>0.27266139657444022</v>
      </c>
      <c r="U10">
        <f t="shared" si="2"/>
        <v>6.4358141476632685E-2</v>
      </c>
      <c r="V10">
        <f t="shared" si="3"/>
        <v>1.8903591682419658E-3</v>
      </c>
      <c r="X10" t="s">
        <v>29</v>
      </c>
      <c r="Y10">
        <v>2.1884716261411086E-12</v>
      </c>
      <c r="AA10" t="s">
        <v>29</v>
      </c>
      <c r="AB10">
        <v>-978.12727272727057</v>
      </c>
    </row>
    <row r="11" spans="1:28" x14ac:dyDescent="0.25">
      <c r="A11">
        <v>2005</v>
      </c>
      <c r="B11">
        <v>10</v>
      </c>
      <c r="C11">
        <v>10</v>
      </c>
      <c r="D11">
        <v>110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80.825757575757564</v>
      </c>
      <c r="Q11">
        <v>29.174242424242436</v>
      </c>
      <c r="R11">
        <v>851.13642102846723</v>
      </c>
      <c r="S11">
        <f t="shared" si="0"/>
        <v>0.26522038567493122</v>
      </c>
      <c r="T11">
        <f t="shared" si="1"/>
        <v>0.26522038567493122</v>
      </c>
      <c r="U11">
        <f t="shared" si="2"/>
        <v>1.4542499563630325E-2</v>
      </c>
      <c r="V11">
        <f t="shared" si="3"/>
        <v>2.1157024793388428E-2</v>
      </c>
      <c r="X11" t="s">
        <v>30</v>
      </c>
      <c r="Y11">
        <v>335.90080348943991</v>
      </c>
      <c r="AA11" t="s">
        <v>30</v>
      </c>
      <c r="AB11">
        <v>564.8132540439359</v>
      </c>
    </row>
    <row r="12" spans="1:28" x14ac:dyDescent="0.25">
      <c r="A12">
        <v>2005</v>
      </c>
      <c r="B12">
        <v>11</v>
      </c>
      <c r="C12">
        <v>11</v>
      </c>
      <c r="D12">
        <v>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80.73484848484847</v>
      </c>
      <c r="Q12">
        <v>13.26515151515153</v>
      </c>
      <c r="R12">
        <v>175.96424471992694</v>
      </c>
      <c r="S12">
        <f t="shared" si="0"/>
        <v>0.14111863313990988</v>
      </c>
      <c r="T12">
        <f t="shared" si="1"/>
        <v>0.14111863313990988</v>
      </c>
      <c r="U12">
        <f t="shared" si="2"/>
        <v>4.0920777177933979E-4</v>
      </c>
      <c r="V12">
        <f t="shared" si="3"/>
        <v>4.0855590765052054E-2</v>
      </c>
      <c r="X12" t="s">
        <v>31</v>
      </c>
      <c r="Y12">
        <v>-3.6047580170121651E-3</v>
      </c>
      <c r="AA12" t="s">
        <v>31</v>
      </c>
      <c r="AB12">
        <v>-2.7891306689437005E-2</v>
      </c>
    </row>
    <row r="13" spans="1:28" x14ac:dyDescent="0.25">
      <c r="A13">
        <v>2005</v>
      </c>
      <c r="B13">
        <v>12</v>
      </c>
      <c r="C13">
        <v>12</v>
      </c>
      <c r="D13">
        <v>113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111.0984848484847</v>
      </c>
      <c r="Q13">
        <v>1.9015151515152979</v>
      </c>
      <c r="R13">
        <v>3.6157598714422465</v>
      </c>
      <c r="S13">
        <f t="shared" si="0"/>
        <v>1.682756771252476E-2</v>
      </c>
      <c r="T13">
        <f t="shared" si="1"/>
        <v>1.682756771252476E-2</v>
      </c>
      <c r="U13">
        <f t="shared" si="2"/>
        <v>3.5378410508519623E-3</v>
      </c>
      <c r="V13">
        <f t="shared" si="3"/>
        <v>5.7091393217949725E-2</v>
      </c>
      <c r="X13" t="s">
        <v>32</v>
      </c>
      <c r="Y13">
        <v>7.8251337936935228E-2</v>
      </c>
      <c r="AA13" t="s">
        <v>32</v>
      </c>
      <c r="AB13">
        <v>9.1053797390910352E-2</v>
      </c>
    </row>
    <row r="14" spans="1:28" x14ac:dyDescent="0.25">
      <c r="A14">
        <v>2006</v>
      </c>
      <c r="B14">
        <v>1</v>
      </c>
      <c r="C14">
        <v>13</v>
      </c>
      <c r="D14">
        <v>140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133.27878787878788</v>
      </c>
      <c r="Q14">
        <v>6.721212121212119</v>
      </c>
      <c r="R14">
        <v>45.174692378328714</v>
      </c>
      <c r="S14">
        <f t="shared" si="0"/>
        <v>4.8008658008657994E-2</v>
      </c>
      <c r="T14">
        <f t="shared" si="1"/>
        <v>4.8008658008657994E-2</v>
      </c>
      <c r="U14">
        <f t="shared" si="2"/>
        <v>2.3299181049830347E-2</v>
      </c>
      <c r="V14">
        <f t="shared" si="3"/>
        <v>0</v>
      </c>
      <c r="X14" t="s">
        <v>33</v>
      </c>
      <c r="Y14">
        <v>0.75683229368903571</v>
      </c>
      <c r="AA14" t="s">
        <v>33</v>
      </c>
      <c r="AB14">
        <v>0.87182812724730985</v>
      </c>
    </row>
    <row r="15" spans="1:28" x14ac:dyDescent="0.25">
      <c r="A15">
        <v>2006</v>
      </c>
      <c r="B15">
        <v>2</v>
      </c>
      <c r="C15">
        <v>14</v>
      </c>
      <c r="D15">
        <v>140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161.36969696969695</v>
      </c>
      <c r="Q15">
        <v>-21.369696969696946</v>
      </c>
      <c r="R15">
        <v>456.66394857667484</v>
      </c>
      <c r="S15">
        <f t="shared" si="0"/>
        <v>-0.15264069264069247</v>
      </c>
      <c r="T15">
        <f t="shared" si="1"/>
        <v>0.15264069264069247</v>
      </c>
      <c r="U15">
        <f t="shared" si="2"/>
        <v>3.7780588819550585E-4</v>
      </c>
      <c r="V15">
        <f t="shared" si="3"/>
        <v>2.040816326530612E-4</v>
      </c>
    </row>
    <row r="16" spans="1:28" x14ac:dyDescent="0.25">
      <c r="A16">
        <v>2006</v>
      </c>
      <c r="B16">
        <v>3</v>
      </c>
      <c r="C16">
        <v>15</v>
      </c>
      <c r="D16">
        <v>142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139.27878787878785</v>
      </c>
      <c r="Q16">
        <v>2.7212121212121474</v>
      </c>
      <c r="R16">
        <v>7.4049954086319145</v>
      </c>
      <c r="S16">
        <f t="shared" si="0"/>
        <v>1.9163465642339065E-2</v>
      </c>
      <c r="T16">
        <f t="shared" si="1"/>
        <v>1.9163465642339065E-2</v>
      </c>
      <c r="U16">
        <f t="shared" si="2"/>
        <v>1.0688406490105215E-3</v>
      </c>
      <c r="V16">
        <f t="shared" si="3"/>
        <v>1.2695893671890498E-2</v>
      </c>
    </row>
    <row r="17" spans="1:22" x14ac:dyDescent="0.25">
      <c r="A17">
        <v>2006</v>
      </c>
      <c r="B17">
        <v>4</v>
      </c>
      <c r="C17">
        <v>16</v>
      </c>
      <c r="D17">
        <v>158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162.64242424242423</v>
      </c>
      <c r="Q17">
        <v>-4.6424242424242266</v>
      </c>
      <c r="R17">
        <v>21.552102846648154</v>
      </c>
      <c r="S17">
        <f t="shared" si="0"/>
        <v>-2.9382431914077384E-2</v>
      </c>
      <c r="T17">
        <f t="shared" si="1"/>
        <v>2.9382431914077384E-2</v>
      </c>
      <c r="U17">
        <f t="shared" si="2"/>
        <v>1.0781159396620207E-3</v>
      </c>
      <c r="V17">
        <f t="shared" si="3"/>
        <v>3.6051914757250441E-4</v>
      </c>
    </row>
    <row r="18" spans="1:22" x14ac:dyDescent="0.25">
      <c r="A18">
        <v>2006</v>
      </c>
      <c r="B18">
        <v>5</v>
      </c>
      <c r="C18">
        <v>17</v>
      </c>
      <c r="D18">
        <v>155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160.18787878787879</v>
      </c>
      <c r="Q18">
        <v>-5.1878787878787875</v>
      </c>
      <c r="R18">
        <v>26.914086317722678</v>
      </c>
      <c r="S18">
        <f t="shared" si="0"/>
        <v>-3.3470185728250244E-2</v>
      </c>
      <c r="T18">
        <f t="shared" si="1"/>
        <v>3.3470185728250244E-2</v>
      </c>
      <c r="U18">
        <f t="shared" si="2"/>
        <v>4.2434462876804876E-3</v>
      </c>
      <c r="V18">
        <f t="shared" si="3"/>
        <v>1.8355879292403749E-2</v>
      </c>
    </row>
    <row r="19" spans="1:22" x14ac:dyDescent="0.25">
      <c r="A19">
        <v>2006</v>
      </c>
      <c r="B19">
        <v>6</v>
      </c>
      <c r="C19">
        <v>18</v>
      </c>
      <c r="D19">
        <v>134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144.09696969696967</v>
      </c>
      <c r="Q19">
        <v>-10.096969696969666</v>
      </c>
      <c r="R19">
        <v>101.94879706152371</v>
      </c>
      <c r="S19">
        <f t="shared" si="0"/>
        <v>-7.53505201266393E-2</v>
      </c>
      <c r="T19">
        <f t="shared" si="1"/>
        <v>7.53505201266393E-2</v>
      </c>
      <c r="U19">
        <f t="shared" si="2"/>
        <v>1.0643221129662718E-2</v>
      </c>
      <c r="V19">
        <f t="shared" si="3"/>
        <v>6.7386945867676544E-3</v>
      </c>
    </row>
    <row r="20" spans="1:22" x14ac:dyDescent="0.25">
      <c r="A20">
        <v>2006</v>
      </c>
      <c r="B20">
        <v>7</v>
      </c>
      <c r="C20">
        <v>19</v>
      </c>
      <c r="D20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158.82424242424241</v>
      </c>
      <c r="Q20">
        <v>-13.824242424242414</v>
      </c>
      <c r="R20">
        <v>191.10967860422377</v>
      </c>
      <c r="S20">
        <f t="shared" si="0"/>
        <v>-9.5339602925809744E-2</v>
      </c>
      <c r="T20">
        <f t="shared" si="1"/>
        <v>9.5339602925809744E-2</v>
      </c>
      <c r="U20">
        <f t="shared" si="2"/>
        <v>1.0090746400333631E-5</v>
      </c>
      <c r="V20">
        <f t="shared" si="3"/>
        <v>1.7122473246135553E-3</v>
      </c>
    </row>
    <row r="21" spans="1:22" x14ac:dyDescent="0.25">
      <c r="A21">
        <v>2006</v>
      </c>
      <c r="B21">
        <v>8</v>
      </c>
      <c r="C21">
        <v>20</v>
      </c>
      <c r="D21">
        <v>151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151.46060606060604</v>
      </c>
      <c r="Q21">
        <v>-0.46060606060603959</v>
      </c>
      <c r="R21">
        <v>0.2121579430670146</v>
      </c>
      <c r="S21">
        <f t="shared" si="0"/>
        <v>-3.0503712622916529E-3</v>
      </c>
      <c r="T21">
        <f t="shared" si="1"/>
        <v>3.0503712622916529E-3</v>
      </c>
      <c r="U21">
        <f t="shared" si="2"/>
        <v>2.1744855245140346E-2</v>
      </c>
      <c r="V21">
        <f t="shared" si="3"/>
        <v>3.6884347177755364E-2</v>
      </c>
    </row>
    <row r="22" spans="1:22" x14ac:dyDescent="0.25">
      <c r="A22">
        <v>2006</v>
      </c>
      <c r="B22">
        <v>9</v>
      </c>
      <c r="C22">
        <v>21</v>
      </c>
      <c r="D22">
        <v>122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99.73333333333332</v>
      </c>
      <c r="Q22">
        <v>22.26666666666668</v>
      </c>
      <c r="R22">
        <v>495.80444444444504</v>
      </c>
      <c r="S22">
        <f t="shared" si="0"/>
        <v>0.1825136612021859</v>
      </c>
      <c r="T22">
        <f t="shared" si="1"/>
        <v>0.1825136612021859</v>
      </c>
      <c r="U22">
        <f t="shared" si="2"/>
        <v>1.9611129249545139E-2</v>
      </c>
      <c r="V22">
        <f t="shared" si="3"/>
        <v>4.2999193765116909E-3</v>
      </c>
    </row>
    <row r="23" spans="1:22" x14ac:dyDescent="0.25">
      <c r="A23">
        <v>2006</v>
      </c>
      <c r="B23">
        <v>10</v>
      </c>
      <c r="C23">
        <v>22</v>
      </c>
      <c r="D23">
        <v>114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96.915151515151507</v>
      </c>
      <c r="Q23">
        <v>17.084848484848493</v>
      </c>
      <c r="R23">
        <v>291.89204775022984</v>
      </c>
      <c r="S23">
        <f t="shared" si="0"/>
        <v>0.1498670919723552</v>
      </c>
      <c r="T23">
        <f t="shared" si="1"/>
        <v>0.1498670919723552</v>
      </c>
      <c r="U23">
        <f t="shared" si="2"/>
        <v>3.9621034769192513E-3</v>
      </c>
      <c r="V23">
        <f t="shared" si="3"/>
        <v>7.6946752847029849E-3</v>
      </c>
    </row>
    <row r="24" spans="1:22" x14ac:dyDescent="0.25">
      <c r="A24">
        <v>2006</v>
      </c>
      <c r="B24">
        <v>11</v>
      </c>
      <c r="C24">
        <v>23</v>
      </c>
      <c r="D24">
        <v>104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96.824242424242399</v>
      </c>
      <c r="Q24">
        <v>7.1757575757576006</v>
      </c>
      <c r="R24">
        <v>51.491496786042596</v>
      </c>
      <c r="S24">
        <f t="shared" si="0"/>
        <v>6.8997668997669237E-2</v>
      </c>
      <c r="T24">
        <f t="shared" si="1"/>
        <v>6.8997668997669237E-2</v>
      </c>
      <c r="U24">
        <f t="shared" si="2"/>
        <v>4.4256782456077393E-4</v>
      </c>
      <c r="V24">
        <f t="shared" si="3"/>
        <v>4.0772928994082844E-2</v>
      </c>
    </row>
    <row r="25" spans="1:22" x14ac:dyDescent="0.25">
      <c r="A25">
        <v>2006</v>
      </c>
      <c r="B25">
        <v>12</v>
      </c>
      <c r="C25">
        <v>24</v>
      </c>
      <c r="D25">
        <v>125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127.18787878787865</v>
      </c>
      <c r="Q25">
        <v>-2.1878787878786454</v>
      </c>
      <c r="R25">
        <v>4.7868135904493307</v>
      </c>
      <c r="S25">
        <f t="shared" si="0"/>
        <v>-1.7503030303029164E-2</v>
      </c>
      <c r="T25">
        <f t="shared" si="1"/>
        <v>1.7503030303029164E-2</v>
      </c>
      <c r="U25">
        <f t="shared" si="2"/>
        <v>4.4329388429752809E-4</v>
      </c>
      <c r="V25">
        <f t="shared" si="3"/>
        <v>4.6655999999999996E-2</v>
      </c>
    </row>
    <row r="26" spans="1:22" x14ac:dyDescent="0.25">
      <c r="A26">
        <v>2007</v>
      </c>
      <c r="B26">
        <v>1</v>
      </c>
      <c r="C26">
        <v>25</v>
      </c>
      <c r="D26">
        <v>152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149.3681818181818</v>
      </c>
      <c r="Q26">
        <v>2.631818181818204</v>
      </c>
      <c r="R26">
        <v>6.9264669421488776</v>
      </c>
      <c r="S26">
        <f t="shared" si="0"/>
        <v>1.7314593301435553E-2</v>
      </c>
      <c r="T26">
        <f t="shared" si="1"/>
        <v>1.7314593301435553E-2</v>
      </c>
      <c r="U26">
        <f t="shared" si="2"/>
        <v>9.1515770944461238E-3</v>
      </c>
      <c r="V26">
        <f t="shared" si="3"/>
        <v>6.9252077562326861E-2</v>
      </c>
    </row>
    <row r="27" spans="1:22" x14ac:dyDescent="0.25">
      <c r="A27">
        <v>2007</v>
      </c>
      <c r="B27">
        <v>2</v>
      </c>
      <c r="C27">
        <v>26</v>
      </c>
      <c r="D27">
        <v>192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177.45909090909089</v>
      </c>
      <c r="Q27">
        <v>14.540909090909111</v>
      </c>
      <c r="R27">
        <v>211.43803719008321</v>
      </c>
      <c r="S27">
        <f t="shared" si="0"/>
        <v>7.5733901515151622E-2</v>
      </c>
      <c r="T27">
        <f t="shared" si="1"/>
        <v>7.5733901515151622E-2</v>
      </c>
      <c r="U27">
        <f t="shared" si="2"/>
        <v>5.040865531199778E-3</v>
      </c>
      <c r="V27">
        <f t="shared" si="3"/>
        <v>1.435004340277778E-2</v>
      </c>
    </row>
    <row r="28" spans="1:22" x14ac:dyDescent="0.25">
      <c r="A28">
        <v>2007</v>
      </c>
      <c r="B28">
        <v>3</v>
      </c>
      <c r="C28">
        <v>27</v>
      </c>
      <c r="D28">
        <v>169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155.36818181818182</v>
      </c>
      <c r="Q28">
        <v>13.631818181818176</v>
      </c>
      <c r="R28">
        <v>185.82646694214858</v>
      </c>
      <c r="S28">
        <f t="shared" si="0"/>
        <v>8.0661646046261401E-2</v>
      </c>
      <c r="T28">
        <f t="shared" si="1"/>
        <v>8.0661646046261401E-2</v>
      </c>
      <c r="U28">
        <f t="shared" si="2"/>
        <v>1.0501012621672883E-4</v>
      </c>
      <c r="V28">
        <f t="shared" si="3"/>
        <v>2.2408178985329646E-3</v>
      </c>
    </row>
    <row r="29" spans="1:22" x14ac:dyDescent="0.25">
      <c r="A29">
        <v>2007</v>
      </c>
      <c r="B29">
        <v>4</v>
      </c>
      <c r="C29">
        <v>28</v>
      </c>
      <c r="D29">
        <v>177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178.73181818181817</v>
      </c>
      <c r="Q29">
        <v>-1.7318181818181699</v>
      </c>
      <c r="R29">
        <v>2.9991942148759918</v>
      </c>
      <c r="S29">
        <f t="shared" si="0"/>
        <v>-9.7842835130970054E-3</v>
      </c>
      <c r="T29">
        <f t="shared" si="1"/>
        <v>9.7842835130970054E-3</v>
      </c>
      <c r="U29">
        <f t="shared" si="2"/>
        <v>3.0173776890368232E-3</v>
      </c>
      <c r="V29">
        <f t="shared" si="3"/>
        <v>2.5854639471416265E-3</v>
      </c>
    </row>
    <row r="30" spans="1:22" x14ac:dyDescent="0.25">
      <c r="A30">
        <v>2007</v>
      </c>
      <c r="B30">
        <v>5</v>
      </c>
      <c r="C30">
        <v>29</v>
      </c>
      <c r="D30">
        <v>186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176.27727272727273</v>
      </c>
      <c r="Q30">
        <v>9.7227272727272691</v>
      </c>
      <c r="R30">
        <v>94.531425619834636</v>
      </c>
      <c r="S30">
        <f t="shared" si="0"/>
        <v>5.2272727272727255E-2</v>
      </c>
      <c r="T30">
        <f t="shared" si="1"/>
        <v>5.2272727272727255E-2</v>
      </c>
      <c r="U30">
        <f t="shared" si="2"/>
        <v>1.3754038946842408E-2</v>
      </c>
      <c r="V30">
        <f t="shared" si="3"/>
        <v>4.6248121170077474E-4</v>
      </c>
    </row>
    <row r="31" spans="1:22" x14ac:dyDescent="0.25">
      <c r="A31">
        <v>2007</v>
      </c>
      <c r="B31">
        <v>6</v>
      </c>
      <c r="C31">
        <v>30</v>
      </c>
      <c r="D31">
        <v>182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160.18636363636361</v>
      </c>
      <c r="Q31">
        <v>21.813636363636391</v>
      </c>
      <c r="R31">
        <v>475.83473140495988</v>
      </c>
      <c r="S31">
        <f t="shared" si="0"/>
        <v>0.11985514485514501</v>
      </c>
      <c r="T31">
        <f t="shared" si="1"/>
        <v>0.11985514485514501</v>
      </c>
      <c r="U31">
        <f t="shared" si="2"/>
        <v>1.1183378310001713E-3</v>
      </c>
      <c r="V31">
        <f t="shared" si="3"/>
        <v>3.0189590629151075E-5</v>
      </c>
    </row>
    <row r="32" spans="1:22" x14ac:dyDescent="0.25">
      <c r="A32">
        <v>2007</v>
      </c>
      <c r="B32">
        <v>7</v>
      </c>
      <c r="C32">
        <v>31</v>
      </c>
      <c r="D32">
        <v>181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174.91363636363636</v>
      </c>
      <c r="Q32">
        <v>6.0863636363636431</v>
      </c>
      <c r="R32">
        <v>37.04382231404967</v>
      </c>
      <c r="S32">
        <f t="shared" si="0"/>
        <v>3.3626318432948304E-2</v>
      </c>
      <c r="T32">
        <f t="shared" si="1"/>
        <v>3.3626318432948304E-2</v>
      </c>
      <c r="U32">
        <f t="shared" si="2"/>
        <v>1.8322090290284008E-4</v>
      </c>
      <c r="V32">
        <f t="shared" si="3"/>
        <v>3.69341595189402E-3</v>
      </c>
    </row>
    <row r="33" spans="1:22" x14ac:dyDescent="0.25">
      <c r="A33">
        <v>2007</v>
      </c>
      <c r="B33">
        <v>8</v>
      </c>
      <c r="C33">
        <v>32</v>
      </c>
      <c r="D33">
        <v>170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167.55</v>
      </c>
      <c r="Q33">
        <v>2.4499999999999886</v>
      </c>
      <c r="R33">
        <v>6.0024999999999444</v>
      </c>
      <c r="S33">
        <f t="shared" si="0"/>
        <v>1.4411764705882285E-2</v>
      </c>
      <c r="T33">
        <f t="shared" si="1"/>
        <v>1.4411764705882285E-2</v>
      </c>
      <c r="U33">
        <f t="shared" si="2"/>
        <v>1.5518231147587878E-2</v>
      </c>
      <c r="V33">
        <f t="shared" si="3"/>
        <v>3.7681660899653982E-2</v>
      </c>
    </row>
    <row r="34" spans="1:22" x14ac:dyDescent="0.25">
      <c r="A34">
        <v>2007</v>
      </c>
      <c r="B34">
        <v>9</v>
      </c>
      <c r="C34">
        <v>33</v>
      </c>
      <c r="D34">
        <v>137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115.82272727272726</v>
      </c>
      <c r="Q34">
        <v>21.177272727272737</v>
      </c>
      <c r="R34">
        <v>448.47688016528963</v>
      </c>
      <c r="S34">
        <f t="shared" si="0"/>
        <v>0.1545786330457864</v>
      </c>
      <c r="T34">
        <f t="shared" si="1"/>
        <v>0.1545786330457864</v>
      </c>
      <c r="U34">
        <f t="shared" si="2"/>
        <v>3.0677278429483475E-2</v>
      </c>
      <c r="V34">
        <f t="shared" si="3"/>
        <v>0</v>
      </c>
    </row>
    <row r="35" spans="1:22" x14ac:dyDescent="0.25">
      <c r="A35">
        <v>2007</v>
      </c>
      <c r="B35">
        <v>10</v>
      </c>
      <c r="C35">
        <v>34</v>
      </c>
      <c r="D35">
        <v>137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113.00454545454545</v>
      </c>
      <c r="Q35">
        <v>23.99545454545455</v>
      </c>
      <c r="R35">
        <v>575.78183884297539</v>
      </c>
      <c r="S35">
        <f t="shared" si="0"/>
        <v>0.17514930325149305</v>
      </c>
      <c r="T35">
        <f t="shared" si="1"/>
        <v>0.17514930325149305</v>
      </c>
      <c r="U35">
        <f t="shared" si="2"/>
        <v>3.3530057035317216E-2</v>
      </c>
      <c r="V35">
        <f t="shared" si="3"/>
        <v>5.3279343598486864E-5</v>
      </c>
    </row>
    <row r="36" spans="1:22" x14ac:dyDescent="0.25">
      <c r="A36">
        <v>2007</v>
      </c>
      <c r="B36">
        <v>11</v>
      </c>
      <c r="C36">
        <v>35</v>
      </c>
      <c r="D36">
        <v>138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112.91363636363634</v>
      </c>
      <c r="Q36">
        <v>25.086363636363657</v>
      </c>
      <c r="R36">
        <v>629.32564049586881</v>
      </c>
      <c r="S36">
        <f t="shared" si="0"/>
        <v>0.18178524374176563</v>
      </c>
      <c r="T36">
        <f t="shared" si="1"/>
        <v>0.18178524374176563</v>
      </c>
      <c r="U36">
        <f t="shared" si="2"/>
        <v>1.649312444777757E-2</v>
      </c>
      <c r="V36">
        <f t="shared" si="3"/>
        <v>2.7777777777777776E-2</v>
      </c>
    </row>
    <row r="37" spans="1:22" x14ac:dyDescent="0.25">
      <c r="A37">
        <v>2007</v>
      </c>
      <c r="B37">
        <v>12</v>
      </c>
      <c r="C37">
        <v>36</v>
      </c>
      <c r="D37">
        <v>161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143.27727272727259</v>
      </c>
      <c r="Q37">
        <v>17.722727272727411</v>
      </c>
      <c r="R37">
        <v>314.095061983476</v>
      </c>
      <c r="S37">
        <f t="shared" si="0"/>
        <v>0.11007905138340007</v>
      </c>
      <c r="T37">
        <f t="shared" si="1"/>
        <v>0.11007905138340007</v>
      </c>
      <c r="U37">
        <f t="shared" si="2"/>
        <v>8.1587169803112539E-3</v>
      </c>
      <c r="V37">
        <f t="shared" si="3"/>
        <v>1.3926931831333669E-2</v>
      </c>
    </row>
    <row r="38" spans="1:22" x14ac:dyDescent="0.25">
      <c r="A38">
        <v>2008</v>
      </c>
      <c r="B38">
        <v>1</v>
      </c>
      <c r="C38">
        <v>37</v>
      </c>
      <c r="D38">
        <v>180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165.45757575757577</v>
      </c>
      <c r="Q38">
        <v>14.542424242424232</v>
      </c>
      <c r="R38">
        <v>211.48210284664802</v>
      </c>
      <c r="S38">
        <f t="shared" si="0"/>
        <v>8.0791245791245733E-2</v>
      </c>
      <c r="T38">
        <f t="shared" si="1"/>
        <v>8.0791245791245733E-2</v>
      </c>
      <c r="U38">
        <f t="shared" si="2"/>
        <v>6.1160454148670071E-4</v>
      </c>
      <c r="V38">
        <f t="shared" si="3"/>
        <v>1.0000000000000002E-2</v>
      </c>
    </row>
    <row r="39" spans="1:22" x14ac:dyDescent="0.25">
      <c r="A39">
        <v>2008</v>
      </c>
      <c r="B39">
        <v>2</v>
      </c>
      <c r="C39">
        <v>38</v>
      </c>
      <c r="D39">
        <v>198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193.54848484848483</v>
      </c>
      <c r="Q39">
        <v>4.4515151515151672</v>
      </c>
      <c r="R39">
        <v>19.815987144169103</v>
      </c>
      <c r="S39">
        <f t="shared" si="0"/>
        <v>2.2482399755127107E-2</v>
      </c>
      <c r="T39">
        <f t="shared" si="1"/>
        <v>2.2482399755127107E-2</v>
      </c>
      <c r="U39">
        <f t="shared" si="2"/>
        <v>1.5364008460747222E-2</v>
      </c>
      <c r="V39">
        <f t="shared" si="3"/>
        <v>1.020304050607081E-4</v>
      </c>
    </row>
    <row r="40" spans="1:22" x14ac:dyDescent="0.25">
      <c r="A40">
        <v>2008</v>
      </c>
      <c r="B40">
        <v>3</v>
      </c>
      <c r="C40">
        <v>39</v>
      </c>
      <c r="D40">
        <v>196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171.45757575757574</v>
      </c>
      <c r="Q40">
        <v>24.542424242424261</v>
      </c>
      <c r="R40">
        <v>602.330587695134</v>
      </c>
      <c r="S40">
        <f t="shared" si="0"/>
        <v>0.12521645021645031</v>
      </c>
      <c r="T40">
        <f t="shared" si="1"/>
        <v>0.12521645021645031</v>
      </c>
      <c r="U40">
        <f t="shared" si="2"/>
        <v>4.545571672195066E-4</v>
      </c>
      <c r="V40">
        <f t="shared" si="3"/>
        <v>2.3427738442315701E-4</v>
      </c>
    </row>
    <row r="41" spans="1:22" x14ac:dyDescent="0.25">
      <c r="A41">
        <v>2008</v>
      </c>
      <c r="B41">
        <v>4</v>
      </c>
      <c r="C41">
        <v>40</v>
      </c>
      <c r="D41">
        <v>199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194.82121212121211</v>
      </c>
      <c r="Q41">
        <v>4.1787878787878867</v>
      </c>
      <c r="R41">
        <v>17.462268135904566</v>
      </c>
      <c r="S41">
        <f t="shared" si="0"/>
        <v>2.0998934064260736E-2</v>
      </c>
      <c r="T41">
        <f t="shared" si="1"/>
        <v>2.0998934064260736E-2</v>
      </c>
      <c r="U41">
        <f t="shared" si="2"/>
        <v>5.4210191100673491E-4</v>
      </c>
      <c r="V41">
        <f t="shared" si="3"/>
        <v>1.01007550314386E-4</v>
      </c>
    </row>
    <row r="42" spans="1:22" x14ac:dyDescent="0.25">
      <c r="A42">
        <v>2008</v>
      </c>
      <c r="B42">
        <v>5</v>
      </c>
      <c r="C42">
        <v>41</v>
      </c>
      <c r="D42">
        <v>197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192.36666666666667</v>
      </c>
      <c r="Q42">
        <v>4.6333333333333258</v>
      </c>
      <c r="R42">
        <v>21.467777777777709</v>
      </c>
      <c r="S42">
        <f t="shared" si="0"/>
        <v>2.3519458544839215E-2</v>
      </c>
      <c r="T42">
        <f t="shared" si="1"/>
        <v>2.3519458544839215E-2</v>
      </c>
      <c r="U42">
        <f t="shared" si="2"/>
        <v>4.7107894680739262E-4</v>
      </c>
      <c r="V42">
        <f t="shared" si="3"/>
        <v>1.6104511840037104E-2</v>
      </c>
    </row>
    <row r="43" spans="1:22" x14ac:dyDescent="0.25">
      <c r="A43">
        <v>2008</v>
      </c>
      <c r="B43">
        <v>6</v>
      </c>
      <c r="C43">
        <v>42</v>
      </c>
      <c r="D43">
        <v>172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176.27575757575755</v>
      </c>
      <c r="Q43">
        <v>-4.2757575757575523</v>
      </c>
      <c r="R43">
        <v>18.282102846648101</v>
      </c>
      <c r="S43">
        <f t="shared" si="0"/>
        <v>-2.4859055673009025E-2</v>
      </c>
      <c r="T43">
        <f t="shared" si="1"/>
        <v>2.4859055673009025E-2</v>
      </c>
      <c r="U43">
        <f t="shared" si="2"/>
        <v>1.2206434582811246E-2</v>
      </c>
      <c r="V43">
        <f t="shared" si="3"/>
        <v>0</v>
      </c>
    </row>
    <row r="44" spans="1:22" x14ac:dyDescent="0.25">
      <c r="A44">
        <v>2008</v>
      </c>
      <c r="B44">
        <v>7</v>
      </c>
      <c r="C44">
        <v>43</v>
      </c>
      <c r="D44">
        <v>172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191.0030303030303</v>
      </c>
      <c r="Q44">
        <v>-19.0030303030303</v>
      </c>
      <c r="R44">
        <v>361.11516069788786</v>
      </c>
      <c r="S44">
        <f t="shared" si="0"/>
        <v>-0.11048273431994361</v>
      </c>
      <c r="T44">
        <f t="shared" si="1"/>
        <v>0.11048273431994361</v>
      </c>
      <c r="U44">
        <f t="shared" si="2"/>
        <v>3.1408165061798388E-3</v>
      </c>
      <c r="V44">
        <f t="shared" si="3"/>
        <v>1.352082206598161E-4</v>
      </c>
    </row>
    <row r="45" spans="1:22" x14ac:dyDescent="0.25">
      <c r="A45">
        <v>2008</v>
      </c>
      <c r="B45">
        <v>8</v>
      </c>
      <c r="C45">
        <v>44</v>
      </c>
      <c r="D45">
        <v>174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183.63939393939393</v>
      </c>
      <c r="Q45">
        <v>-9.6393939393939263</v>
      </c>
      <c r="R45">
        <v>92.917915518824358</v>
      </c>
      <c r="S45">
        <f t="shared" si="0"/>
        <v>-5.5398815743643255E-2</v>
      </c>
      <c r="T45">
        <f t="shared" si="1"/>
        <v>5.5398815743643255E-2</v>
      </c>
      <c r="U45">
        <f t="shared" si="2"/>
        <v>3.3612530862377763E-3</v>
      </c>
      <c r="V45">
        <f t="shared" si="3"/>
        <v>3.3822169375082575E-2</v>
      </c>
    </row>
    <row r="46" spans="1:22" x14ac:dyDescent="0.25">
      <c r="A46">
        <v>2008</v>
      </c>
      <c r="B46">
        <v>9</v>
      </c>
      <c r="C46">
        <v>45</v>
      </c>
      <c r="D46">
        <v>142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131.91212121212121</v>
      </c>
      <c r="Q46">
        <v>10.087878787878793</v>
      </c>
      <c r="R46">
        <v>101.76529843893491</v>
      </c>
      <c r="S46">
        <f t="shared" si="0"/>
        <v>7.1041399914639383E-2</v>
      </c>
      <c r="T46">
        <f t="shared" si="1"/>
        <v>7.1041399914639383E-2</v>
      </c>
      <c r="U46">
        <f t="shared" si="2"/>
        <v>2.1744605165102538E-4</v>
      </c>
      <c r="V46">
        <f t="shared" si="3"/>
        <v>1.1158500297560008E-2</v>
      </c>
    </row>
    <row r="47" spans="1:22" x14ac:dyDescent="0.25">
      <c r="A47">
        <v>2008</v>
      </c>
      <c r="B47">
        <v>10</v>
      </c>
      <c r="C47">
        <v>46</v>
      </c>
      <c r="D47">
        <v>127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129.09393939393939</v>
      </c>
      <c r="Q47">
        <v>-2.0939393939393938</v>
      </c>
      <c r="R47">
        <v>4.3845821854912757</v>
      </c>
      <c r="S47">
        <f t="shared" si="0"/>
        <v>-1.6487711763302312E-2</v>
      </c>
      <c r="T47">
        <f t="shared" si="1"/>
        <v>1.6487711763302312E-2</v>
      </c>
      <c r="U47">
        <f t="shared" si="2"/>
        <v>5.5687441035120935E-4</v>
      </c>
      <c r="V47">
        <f t="shared" si="3"/>
        <v>1.5500031000062E-3</v>
      </c>
    </row>
    <row r="48" spans="1:22" x14ac:dyDescent="0.25">
      <c r="A48">
        <v>2008</v>
      </c>
      <c r="B48">
        <v>11</v>
      </c>
      <c r="C48">
        <v>47</v>
      </c>
      <c r="D48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129.0030303030303</v>
      </c>
      <c r="Q48">
        <v>2.9969696969696997</v>
      </c>
      <c r="R48">
        <v>8.981827364554654</v>
      </c>
      <c r="S48">
        <f t="shared" si="0"/>
        <v>2.2704315886134089E-2</v>
      </c>
      <c r="T48">
        <f t="shared" si="1"/>
        <v>2.2704315886134089E-2</v>
      </c>
      <c r="U48">
        <f t="shared" si="2"/>
        <v>7.716049382710388E-6</v>
      </c>
      <c r="V48">
        <f t="shared" si="3"/>
        <v>4.1838842975206618E-2</v>
      </c>
    </row>
    <row r="49" spans="1:22" x14ac:dyDescent="0.25">
      <c r="A49">
        <v>2008</v>
      </c>
      <c r="B49">
        <v>12</v>
      </c>
      <c r="C49">
        <v>48</v>
      </c>
      <c r="D49">
        <v>159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159.36666666666653</v>
      </c>
      <c r="Q49">
        <v>-0.36666666666653214</v>
      </c>
      <c r="R49">
        <v>0.13444444444434578</v>
      </c>
      <c r="S49">
        <f t="shared" si="0"/>
        <v>-2.3060796645693847E-3</v>
      </c>
      <c r="T49">
        <f t="shared" si="1"/>
        <v>2.3060796645693847E-3</v>
      </c>
      <c r="U49">
        <f t="shared" si="2"/>
        <v>1.0830355055276016E-2</v>
      </c>
      <c r="V49">
        <f t="shared" si="3"/>
        <v>1.4239943040227838E-3</v>
      </c>
    </row>
    <row r="50" spans="1:22" x14ac:dyDescent="0.25">
      <c r="A50">
        <v>2009</v>
      </c>
      <c r="B50">
        <v>1</v>
      </c>
      <c r="C50">
        <v>49</v>
      </c>
      <c r="D50">
        <v>165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181.54696969696968</v>
      </c>
      <c r="Q50">
        <v>-16.546969696969683</v>
      </c>
      <c r="R50">
        <v>273.80220615243297</v>
      </c>
      <c r="S50">
        <f t="shared" si="0"/>
        <v>-0.10028466483011929</v>
      </c>
      <c r="T50">
        <f t="shared" si="1"/>
        <v>0.10028466483011929</v>
      </c>
      <c r="U50">
        <f t="shared" si="2"/>
        <v>1.0167824079344225E-2</v>
      </c>
      <c r="V50">
        <f t="shared" si="3"/>
        <v>2.8797061524334255E-2</v>
      </c>
    </row>
    <row r="51" spans="1:22" x14ac:dyDescent="0.25">
      <c r="A51">
        <v>2009</v>
      </c>
      <c r="B51">
        <v>2</v>
      </c>
      <c r="C51">
        <v>50</v>
      </c>
      <c r="D51">
        <v>193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209.63787878787878</v>
      </c>
      <c r="Q51">
        <v>-16.637878787878776</v>
      </c>
      <c r="R51">
        <v>276.81901056014652</v>
      </c>
      <c r="S51">
        <f t="shared" si="0"/>
        <v>-8.6206625843931489E-2</v>
      </c>
      <c r="T51">
        <f t="shared" si="1"/>
        <v>8.6206625843931489E-2</v>
      </c>
      <c r="U51">
        <f t="shared" si="2"/>
        <v>1.8919745498988647E-2</v>
      </c>
      <c r="V51">
        <f t="shared" si="3"/>
        <v>2.7490670890493705E-2</v>
      </c>
    </row>
    <row r="52" spans="1:22" x14ac:dyDescent="0.25">
      <c r="A52">
        <v>2009</v>
      </c>
      <c r="B52">
        <v>3</v>
      </c>
      <c r="C52">
        <v>51</v>
      </c>
      <c r="D52">
        <v>161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187.54696969696971</v>
      </c>
      <c r="Q52">
        <v>-26.546969696969711</v>
      </c>
      <c r="R52">
        <v>704.7416000918281</v>
      </c>
      <c r="S52">
        <f t="shared" si="0"/>
        <v>-0.16488801054018454</v>
      </c>
      <c r="T52">
        <f t="shared" si="1"/>
        <v>0.16488801054018454</v>
      </c>
      <c r="U52">
        <f t="shared" si="2"/>
        <v>3.6860675399636431E-2</v>
      </c>
      <c r="V52">
        <f t="shared" si="3"/>
        <v>1.3926931831333669E-2</v>
      </c>
    </row>
    <row r="53" spans="1:22" x14ac:dyDescent="0.25">
      <c r="A53">
        <v>2009</v>
      </c>
      <c r="B53">
        <v>4</v>
      </c>
      <c r="C53">
        <v>52</v>
      </c>
      <c r="D53">
        <v>180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210.91060606060606</v>
      </c>
      <c r="Q53">
        <v>-30.910606060606057</v>
      </c>
      <c r="R53">
        <v>955.46556703397584</v>
      </c>
      <c r="S53">
        <f t="shared" si="0"/>
        <v>-0.1717255892255892</v>
      </c>
      <c r="T53">
        <f t="shared" si="1"/>
        <v>0.1717255892255892</v>
      </c>
      <c r="U53">
        <f t="shared" si="2"/>
        <v>2.8628753939507274E-2</v>
      </c>
      <c r="V53">
        <f t="shared" si="3"/>
        <v>1.2345679012345679E-4</v>
      </c>
    </row>
    <row r="54" spans="1:22" x14ac:dyDescent="0.25">
      <c r="A54">
        <v>2009</v>
      </c>
      <c r="B54">
        <v>5</v>
      </c>
      <c r="C54">
        <v>53</v>
      </c>
      <c r="D54">
        <v>178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208.45606060606059</v>
      </c>
      <c r="Q54">
        <v>-30.456060606060589</v>
      </c>
      <c r="R54">
        <v>927.57162764003567</v>
      </c>
      <c r="S54">
        <f t="shared" si="0"/>
        <v>-0.17110146407899207</v>
      </c>
      <c r="T54">
        <f t="shared" si="1"/>
        <v>0.17110146407899207</v>
      </c>
      <c r="U54">
        <f t="shared" si="2"/>
        <v>3.3060946616548195E-2</v>
      </c>
      <c r="V54">
        <f t="shared" si="3"/>
        <v>1.0225981567983839E-2</v>
      </c>
    </row>
    <row r="55" spans="1:22" x14ac:dyDescent="0.25">
      <c r="A55">
        <v>2009</v>
      </c>
      <c r="B55">
        <v>6</v>
      </c>
      <c r="C55">
        <v>54</v>
      </c>
      <c r="D55">
        <v>160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192.3651515151515</v>
      </c>
      <c r="Q55">
        <v>-32.365151515151496</v>
      </c>
      <c r="R55">
        <v>1047.5030325987132</v>
      </c>
      <c r="S55">
        <f t="shared" si="0"/>
        <v>-0.20228219696969685</v>
      </c>
      <c r="T55">
        <f t="shared" si="1"/>
        <v>0.20228219696969685</v>
      </c>
      <c r="U55">
        <f t="shared" si="2"/>
        <v>5.088527686309114E-2</v>
      </c>
      <c r="V55">
        <f t="shared" si="3"/>
        <v>4.7265625000000007E-3</v>
      </c>
    </row>
    <row r="56" spans="1:22" x14ac:dyDescent="0.25">
      <c r="A56">
        <v>2009</v>
      </c>
      <c r="B56">
        <v>7</v>
      </c>
      <c r="C56">
        <v>55</v>
      </c>
      <c r="D56">
        <v>171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207.09242424242424</v>
      </c>
      <c r="Q56">
        <v>-36.092424242424244</v>
      </c>
      <c r="R56">
        <v>1302.6630876951333</v>
      </c>
      <c r="S56">
        <f t="shared" si="0"/>
        <v>-0.21106680843522949</v>
      </c>
      <c r="T56">
        <f t="shared" si="1"/>
        <v>0.21106680843522949</v>
      </c>
      <c r="U56">
        <f t="shared" si="2"/>
        <v>2.263843663731278E-2</v>
      </c>
      <c r="V56">
        <f t="shared" si="3"/>
        <v>3.0778701138811941E-4</v>
      </c>
    </row>
    <row r="57" spans="1:22" x14ac:dyDescent="0.25">
      <c r="A57">
        <v>2009</v>
      </c>
      <c r="B57">
        <v>8</v>
      </c>
      <c r="C57">
        <v>56</v>
      </c>
      <c r="D57">
        <v>174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199.7287878787879</v>
      </c>
      <c r="Q57">
        <v>-25.728787878787898</v>
      </c>
      <c r="R57">
        <v>661.97052571166307</v>
      </c>
      <c r="S57">
        <f t="shared" si="0"/>
        <v>-0.14786659700452814</v>
      </c>
      <c r="T57">
        <f t="shared" si="1"/>
        <v>0.14786659700452814</v>
      </c>
      <c r="U57">
        <f t="shared" si="2"/>
        <v>4.7574437155518462E-3</v>
      </c>
      <c r="V57">
        <f t="shared" si="3"/>
        <v>4.7694543532831292E-2</v>
      </c>
    </row>
    <row r="58" spans="1:22" x14ac:dyDescent="0.25">
      <c r="A58">
        <v>2009</v>
      </c>
      <c r="B58">
        <v>9</v>
      </c>
      <c r="C58">
        <v>57</v>
      </c>
      <c r="D58">
        <v>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148.00151515151515</v>
      </c>
      <c r="Q58">
        <v>-12.00151515151515</v>
      </c>
      <c r="R58">
        <v>144.03636593204772</v>
      </c>
      <c r="S58">
        <f t="shared" si="0"/>
        <v>-8.8246434937611404E-2</v>
      </c>
      <c r="T58">
        <f t="shared" si="1"/>
        <v>8.8246434937611404E-2</v>
      </c>
      <c r="U58">
        <f t="shared" si="2"/>
        <v>5.6066326653210034E-3</v>
      </c>
      <c r="V58">
        <f t="shared" si="3"/>
        <v>5.406574394463668E-5</v>
      </c>
    </row>
    <row r="59" spans="1:22" x14ac:dyDescent="0.25">
      <c r="A59">
        <v>2009</v>
      </c>
      <c r="B59">
        <v>10</v>
      </c>
      <c r="C59">
        <v>58</v>
      </c>
      <c r="D59">
        <v>135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145.18333333333331</v>
      </c>
      <c r="Q59">
        <v>-10.183333333333309</v>
      </c>
      <c r="R59">
        <v>103.70027777777727</v>
      </c>
      <c r="S59">
        <f t="shared" si="0"/>
        <v>-7.5432098765431915E-2</v>
      </c>
      <c r="T59">
        <f t="shared" si="1"/>
        <v>7.5432098765431915E-2</v>
      </c>
      <c r="U59">
        <f t="shared" si="2"/>
        <v>4.5361963568846938E-3</v>
      </c>
      <c r="V59">
        <f t="shared" si="3"/>
        <v>5.4869684499314136E-5</v>
      </c>
    </row>
    <row r="60" spans="1:22" x14ac:dyDescent="0.25">
      <c r="A60">
        <v>2009</v>
      </c>
      <c r="B60">
        <v>11</v>
      </c>
      <c r="C60">
        <v>59</v>
      </c>
      <c r="D60">
        <v>136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145.09242424242422</v>
      </c>
      <c r="Q60">
        <v>-9.0924242424242152</v>
      </c>
      <c r="R60">
        <v>82.672178604223561</v>
      </c>
      <c r="S60">
        <f t="shared" si="0"/>
        <v>-6.6856060606060405E-2</v>
      </c>
      <c r="T60">
        <f t="shared" si="1"/>
        <v>6.6856060606060405E-2</v>
      </c>
      <c r="U60">
        <f t="shared" si="2"/>
        <v>2.2534990565055125E-3</v>
      </c>
      <c r="V60">
        <f t="shared" si="3"/>
        <v>5.8877595155709339E-2</v>
      </c>
    </row>
    <row r="61" spans="1:22" x14ac:dyDescent="0.25">
      <c r="A61">
        <v>2009</v>
      </c>
      <c r="B61">
        <v>12</v>
      </c>
      <c r="C61">
        <v>60</v>
      </c>
      <c r="D61">
        <v>169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175.45606060606048</v>
      </c>
      <c r="Q61">
        <v>-6.4560606060604755</v>
      </c>
      <c r="R61">
        <v>41.680718549125956</v>
      </c>
      <c r="S61">
        <f t="shared" si="0"/>
        <v>-3.8201542047695124E-2</v>
      </c>
      <c r="T61">
        <f t="shared" si="1"/>
        <v>3.8201542047695124E-2</v>
      </c>
      <c r="U61">
        <f t="shared" si="2"/>
        <v>1.7940721917218825E-2</v>
      </c>
      <c r="V61">
        <f t="shared" si="3"/>
        <v>1.2604600679247927E-3</v>
      </c>
    </row>
    <row r="62" spans="1:22" x14ac:dyDescent="0.25">
      <c r="A62">
        <v>2010</v>
      </c>
      <c r="B62">
        <v>1</v>
      </c>
      <c r="C62">
        <v>61</v>
      </c>
      <c r="D62">
        <v>175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197.63636363636365</v>
      </c>
      <c r="Q62">
        <v>-22.636363636363654</v>
      </c>
      <c r="R62">
        <v>512.40495867768675</v>
      </c>
      <c r="S62">
        <f t="shared" si="0"/>
        <v>-0.12935064935064947</v>
      </c>
      <c r="T62">
        <f t="shared" si="1"/>
        <v>0.12935064935064947</v>
      </c>
      <c r="U62">
        <f t="shared" si="2"/>
        <v>1.2707438016528917E-2</v>
      </c>
      <c r="V62">
        <f t="shared" si="3"/>
        <v>3.1379591836734687E-2</v>
      </c>
    </row>
    <row r="63" spans="1:22" x14ac:dyDescent="0.25">
      <c r="A63">
        <v>2010</v>
      </c>
      <c r="B63">
        <v>2</v>
      </c>
      <c r="C63">
        <v>62</v>
      </c>
      <c r="D63">
        <v>206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225.72727272727272</v>
      </c>
      <c r="Q63">
        <v>-19.72727272727272</v>
      </c>
      <c r="R63">
        <v>389.16528925619804</v>
      </c>
      <c r="S63">
        <f t="shared" si="0"/>
        <v>-9.5763459841129703E-2</v>
      </c>
      <c r="T63">
        <f t="shared" si="1"/>
        <v>9.5763459841129703E-2</v>
      </c>
      <c r="U63">
        <f t="shared" si="2"/>
        <v>1.3165182532529286E-2</v>
      </c>
      <c r="V63">
        <f t="shared" si="3"/>
        <v>1.592987086436045E-2</v>
      </c>
    </row>
    <row r="64" spans="1:22" x14ac:dyDescent="0.25">
      <c r="A64">
        <v>2010</v>
      </c>
      <c r="B64">
        <v>3</v>
      </c>
      <c r="C64">
        <v>63</v>
      </c>
      <c r="D64">
        <v>180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203.63636363636363</v>
      </c>
      <c r="Q64">
        <v>-23.636363636363626</v>
      </c>
      <c r="R64">
        <v>558.67768595041275</v>
      </c>
      <c r="S64">
        <f t="shared" si="0"/>
        <v>-0.13131313131313124</v>
      </c>
      <c r="T64">
        <f t="shared" si="1"/>
        <v>0.13131313131313124</v>
      </c>
      <c r="U64">
        <f t="shared" si="2"/>
        <v>3.3611111111111105E-2</v>
      </c>
      <c r="V64">
        <f t="shared" si="3"/>
        <v>6.0493827160493828E-3</v>
      </c>
    </row>
    <row r="65" spans="1:22" x14ac:dyDescent="0.25">
      <c r="A65">
        <v>2010</v>
      </c>
      <c r="B65">
        <v>4</v>
      </c>
      <c r="C65">
        <v>64</v>
      </c>
      <c r="D65">
        <v>194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227</v>
      </c>
      <c r="Q65">
        <v>-33</v>
      </c>
      <c r="R65">
        <v>1089</v>
      </c>
      <c r="S65">
        <f t="shared" si="0"/>
        <v>-0.17010309278350516</v>
      </c>
      <c r="T65">
        <f t="shared" si="1"/>
        <v>0.17010309278350516</v>
      </c>
      <c r="U65">
        <f t="shared" si="2"/>
        <v>2.016027383663788E-2</v>
      </c>
      <c r="V65">
        <f t="shared" si="3"/>
        <v>2.3913274524391541E-4</v>
      </c>
    </row>
    <row r="66" spans="1:22" x14ac:dyDescent="0.25">
      <c r="A66">
        <v>2010</v>
      </c>
      <c r="B66">
        <v>5</v>
      </c>
      <c r="C66">
        <v>65</v>
      </c>
      <c r="D66">
        <v>197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224.54545454545456</v>
      </c>
      <c r="Q66">
        <v>-27.545454545454561</v>
      </c>
      <c r="R66">
        <v>758.75206611570331</v>
      </c>
      <c r="S66">
        <f t="shared" si="0"/>
        <v>-0.1398246423627135</v>
      </c>
      <c r="T66">
        <f t="shared" si="1"/>
        <v>0.1398246423627135</v>
      </c>
      <c r="U66">
        <f t="shared" si="2"/>
        <v>2.8838841803969357E-2</v>
      </c>
      <c r="V66">
        <f t="shared" si="3"/>
        <v>1.2471333968924735E-2</v>
      </c>
    </row>
    <row r="67" spans="1:22" x14ac:dyDescent="0.25">
      <c r="A67">
        <v>2010</v>
      </c>
      <c r="B67">
        <v>6</v>
      </c>
      <c r="C67">
        <v>66</v>
      </c>
      <c r="D67">
        <v>175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208.45454545454544</v>
      </c>
      <c r="Q67">
        <v>-33.454545454545439</v>
      </c>
      <c r="R67">
        <v>1119.2066115702469</v>
      </c>
      <c r="S67">
        <f t="shared" ref="S67:S130" si="4">Q67/D67</f>
        <v>-0.19116883116883107</v>
      </c>
      <c r="T67">
        <f t="shared" ref="T67:T130" si="5">ABS(S67)</f>
        <v>0.19116883116883107</v>
      </c>
      <c r="U67">
        <f t="shared" ref="U67:U130" si="6">((P68-D68)/D67)^2</f>
        <v>2.0706088716478291E-2</v>
      </c>
      <c r="V67">
        <f t="shared" ref="V67:V130" si="7">((D68-D67)/D67)^2</f>
        <v>1.7273469387755102E-2</v>
      </c>
    </row>
    <row r="68" spans="1:22" x14ac:dyDescent="0.25">
      <c r="A68">
        <v>2010</v>
      </c>
      <c r="B68">
        <v>7</v>
      </c>
      <c r="C68">
        <v>67</v>
      </c>
      <c r="D68">
        <v>198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223.18181818181816</v>
      </c>
      <c r="Q68">
        <v>-25.181818181818159</v>
      </c>
      <c r="R68">
        <v>634.1239669421476</v>
      </c>
      <c r="S68">
        <f t="shared" si="4"/>
        <v>-0.12718089990817252</v>
      </c>
      <c r="T68">
        <f t="shared" si="5"/>
        <v>0.12718089990817252</v>
      </c>
      <c r="U68">
        <f t="shared" si="6"/>
        <v>1.8345446281834953E-2</v>
      </c>
      <c r="V68">
        <f t="shared" si="7"/>
        <v>2.0661157024793389E-3</v>
      </c>
    </row>
    <row r="69" spans="1:22" x14ac:dyDescent="0.25">
      <c r="A69">
        <v>2010</v>
      </c>
      <c r="B69">
        <v>8</v>
      </c>
      <c r="C69">
        <v>68</v>
      </c>
      <c r="D69">
        <v>189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215.81818181818181</v>
      </c>
      <c r="Q69">
        <v>-26.818181818181813</v>
      </c>
      <c r="R69">
        <v>719.21487603305752</v>
      </c>
      <c r="S69">
        <f t="shared" si="4"/>
        <v>-0.14189514189514188</v>
      </c>
      <c r="T69">
        <f t="shared" si="5"/>
        <v>0.14189514189514188</v>
      </c>
      <c r="U69">
        <f t="shared" si="6"/>
        <v>1.0203040506070812E-2</v>
      </c>
      <c r="V69">
        <f t="shared" si="7"/>
        <v>5.4197810811567416E-2</v>
      </c>
    </row>
    <row r="70" spans="1:22" x14ac:dyDescent="0.25">
      <c r="A70">
        <v>2010</v>
      </c>
      <c r="B70">
        <v>9</v>
      </c>
      <c r="C70">
        <v>69</v>
      </c>
      <c r="D70">
        <v>145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164.09090909090909</v>
      </c>
      <c r="Q70">
        <v>-19.090909090909093</v>
      </c>
      <c r="R70">
        <v>364.46280991735546</v>
      </c>
      <c r="S70">
        <f t="shared" si="4"/>
        <v>-0.13166144200626961</v>
      </c>
      <c r="T70">
        <f t="shared" si="5"/>
        <v>0.13166144200626961</v>
      </c>
      <c r="U70">
        <f t="shared" si="6"/>
        <v>1.1094230599148998E-2</v>
      </c>
      <c r="V70">
        <f t="shared" si="7"/>
        <v>4.7562425683709869E-5</v>
      </c>
    </row>
    <row r="71" spans="1:22" x14ac:dyDescent="0.25">
      <c r="A71">
        <v>2010</v>
      </c>
      <c r="B71">
        <v>10</v>
      </c>
      <c r="C71">
        <v>70</v>
      </c>
      <c r="D71">
        <v>146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161.27272727272728</v>
      </c>
      <c r="Q71">
        <v>-15.27272727272728</v>
      </c>
      <c r="R71">
        <v>233.25619834710767</v>
      </c>
      <c r="S71">
        <f t="shared" si="4"/>
        <v>-0.10460772104607727</v>
      </c>
      <c r="T71">
        <f t="shared" si="5"/>
        <v>0.10460772104607727</v>
      </c>
      <c r="U71">
        <f t="shared" si="6"/>
        <v>6.9617514643871359E-3</v>
      </c>
      <c r="V71">
        <f t="shared" si="7"/>
        <v>4.2221805216738595E-4</v>
      </c>
    </row>
    <row r="72" spans="1:22" x14ac:dyDescent="0.25">
      <c r="A72">
        <v>2010</v>
      </c>
      <c r="B72">
        <v>11</v>
      </c>
      <c r="C72">
        <v>71</v>
      </c>
      <c r="D72">
        <v>149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161.18181818181819</v>
      </c>
      <c r="Q72">
        <v>-12.181818181818187</v>
      </c>
      <c r="R72">
        <v>148.39669421487616</v>
      </c>
      <c r="S72">
        <f t="shared" si="4"/>
        <v>-8.1757169005491181E-2</v>
      </c>
      <c r="T72">
        <f t="shared" si="5"/>
        <v>8.1757169005491181E-2</v>
      </c>
      <c r="U72">
        <f t="shared" si="6"/>
        <v>3.289256942859651E-3</v>
      </c>
      <c r="V72">
        <f t="shared" si="7"/>
        <v>5.2069726588892397E-2</v>
      </c>
    </row>
    <row r="73" spans="1:22" x14ac:dyDescent="0.25">
      <c r="A73">
        <v>2010</v>
      </c>
      <c r="B73">
        <v>12</v>
      </c>
      <c r="C73">
        <v>72</v>
      </c>
      <c r="D73">
        <v>183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191.54545454545439</v>
      </c>
      <c r="Q73">
        <v>-8.5454545454543904</v>
      </c>
      <c r="R73">
        <v>73.024793388427099</v>
      </c>
      <c r="S73">
        <f t="shared" si="4"/>
        <v>-4.6696472925980274E-2</v>
      </c>
      <c r="T73">
        <f t="shared" si="5"/>
        <v>4.6696472925980274E-2</v>
      </c>
      <c r="U73">
        <f t="shared" si="6"/>
        <v>6.4751989065060609E-3</v>
      </c>
      <c r="V73">
        <f t="shared" si="7"/>
        <v>7.6443011137985609E-3</v>
      </c>
    </row>
    <row r="74" spans="1:22" x14ac:dyDescent="0.25">
      <c r="A74">
        <v>2011</v>
      </c>
      <c r="B74">
        <v>1</v>
      </c>
      <c r="C74">
        <v>73</v>
      </c>
      <c r="D74">
        <v>199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213.72575757575757</v>
      </c>
      <c r="Q74">
        <v>-14.725757575757569</v>
      </c>
      <c r="R74">
        <v>216.84793617998145</v>
      </c>
      <c r="S74">
        <f t="shared" si="4"/>
        <v>-7.3998781787726481E-2</v>
      </c>
      <c r="T74">
        <f t="shared" si="5"/>
        <v>7.3998781787726481E-2</v>
      </c>
      <c r="U74">
        <f t="shared" si="6"/>
        <v>1.4323719378579101E-2</v>
      </c>
      <c r="V74">
        <f t="shared" si="7"/>
        <v>9.1159314158733365E-3</v>
      </c>
    </row>
    <row r="75" spans="1:22" x14ac:dyDescent="0.25">
      <c r="A75">
        <v>2011</v>
      </c>
      <c r="B75">
        <v>2</v>
      </c>
      <c r="C75">
        <v>74</v>
      </c>
      <c r="D75">
        <v>218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241.81666666666666</v>
      </c>
      <c r="Q75">
        <v>-23.816666666666663</v>
      </c>
      <c r="R75">
        <v>567.23361111111092</v>
      </c>
      <c r="S75">
        <f t="shared" si="4"/>
        <v>-0.10925076452599386</v>
      </c>
      <c r="T75">
        <f t="shared" si="5"/>
        <v>0.10925076452599386</v>
      </c>
      <c r="U75">
        <f t="shared" si="6"/>
        <v>1.8593145851626761E-2</v>
      </c>
      <c r="V75">
        <f t="shared" si="7"/>
        <v>1.6496927868024577E-2</v>
      </c>
    </row>
    <row r="76" spans="1:22" x14ac:dyDescent="0.25">
      <c r="A76">
        <v>2011</v>
      </c>
      <c r="B76">
        <v>3</v>
      </c>
      <c r="C76">
        <v>75</v>
      </c>
      <c r="D76">
        <v>190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219.7257575757576</v>
      </c>
      <c r="Q76">
        <v>-29.725757575757598</v>
      </c>
      <c r="R76">
        <v>883.62066345271023</v>
      </c>
      <c r="S76">
        <f t="shared" si="4"/>
        <v>-0.15645135566188209</v>
      </c>
      <c r="T76">
        <f t="shared" si="5"/>
        <v>0.15645135566188209</v>
      </c>
      <c r="U76">
        <f t="shared" si="6"/>
        <v>3.4065002200295599E-3</v>
      </c>
      <c r="V76">
        <f t="shared" si="7"/>
        <v>4.8864265927977837E-2</v>
      </c>
    </row>
    <row r="77" spans="1:22" x14ac:dyDescent="0.25">
      <c r="A77">
        <v>2011</v>
      </c>
      <c r="B77">
        <v>4</v>
      </c>
      <c r="C77">
        <v>76</v>
      </c>
      <c r="D77">
        <v>232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243.08939393939394</v>
      </c>
      <c r="Q77">
        <v>-11.089393939393943</v>
      </c>
      <c r="R77">
        <v>122.97465794306713</v>
      </c>
      <c r="S77">
        <f t="shared" si="4"/>
        <v>-4.7799111807732511E-2</v>
      </c>
      <c r="T77">
        <f t="shared" si="5"/>
        <v>4.7799111807732511E-2</v>
      </c>
      <c r="U77">
        <f t="shared" si="6"/>
        <v>1.3852669507336878E-3</v>
      </c>
      <c r="V77">
        <f t="shared" si="7"/>
        <v>0</v>
      </c>
    </row>
    <row r="78" spans="1:22" x14ac:dyDescent="0.25">
      <c r="A78">
        <v>2011</v>
      </c>
      <c r="B78">
        <v>5</v>
      </c>
      <c r="C78">
        <v>77</v>
      </c>
      <c r="D78">
        <v>232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240.63484848484848</v>
      </c>
      <c r="Q78">
        <v>-8.6348484848484759</v>
      </c>
      <c r="R78">
        <v>74.560608356290018</v>
      </c>
      <c r="S78">
        <f t="shared" si="4"/>
        <v>-3.7219174503657221E-2</v>
      </c>
      <c r="T78">
        <f t="shared" si="5"/>
        <v>3.7219174503657221E-2</v>
      </c>
      <c r="U78">
        <f t="shared" si="6"/>
        <v>1.3562518647315185E-3</v>
      </c>
      <c r="V78">
        <f t="shared" si="7"/>
        <v>4.7562425683709865E-3</v>
      </c>
    </row>
    <row r="79" spans="1:22" x14ac:dyDescent="0.25">
      <c r="A79">
        <v>2011</v>
      </c>
      <c r="B79">
        <v>6</v>
      </c>
      <c r="C79">
        <v>78</v>
      </c>
      <c r="D79">
        <v>216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224.54393939393938</v>
      </c>
      <c r="Q79">
        <v>-8.5439393939393824</v>
      </c>
      <c r="R79">
        <v>72.998900367309261</v>
      </c>
      <c r="S79">
        <f t="shared" si="4"/>
        <v>-3.9555274971941584E-2</v>
      </c>
      <c r="T79">
        <f t="shared" si="5"/>
        <v>3.9555274971941584E-2</v>
      </c>
      <c r="U79">
        <f t="shared" si="6"/>
        <v>1.5959969323173012E-4</v>
      </c>
      <c r="V79">
        <f t="shared" si="7"/>
        <v>1.4489026063100135E-2</v>
      </c>
    </row>
    <row r="80" spans="1:22" x14ac:dyDescent="0.25">
      <c r="A80">
        <v>2011</v>
      </c>
      <c r="B80">
        <v>7</v>
      </c>
      <c r="C80">
        <v>79</v>
      </c>
      <c r="D80">
        <v>242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239.27121212121213</v>
      </c>
      <c r="Q80">
        <v>2.7287878787878697</v>
      </c>
      <c r="R80">
        <v>7.4462832874196012</v>
      </c>
      <c r="S80">
        <f t="shared" si="4"/>
        <v>1.1275982970197808E-2</v>
      </c>
      <c r="T80">
        <f t="shared" si="5"/>
        <v>1.1275982970197808E-2</v>
      </c>
      <c r="U80">
        <f t="shared" si="6"/>
        <v>1.0677165897445492E-3</v>
      </c>
      <c r="V80">
        <f t="shared" si="7"/>
        <v>5.5324089884570731E-3</v>
      </c>
    </row>
    <row r="81" spans="1:22" x14ac:dyDescent="0.25">
      <c r="A81">
        <v>2011</v>
      </c>
      <c r="B81">
        <v>8</v>
      </c>
      <c r="C81">
        <v>80</v>
      </c>
      <c r="D81">
        <v>224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231.90757575757576</v>
      </c>
      <c r="Q81">
        <v>-7.9075757575757564</v>
      </c>
      <c r="R81">
        <v>62.529754361799796</v>
      </c>
      <c r="S81">
        <f t="shared" si="4"/>
        <v>-3.5301677489177487E-2</v>
      </c>
      <c r="T81">
        <f t="shared" si="5"/>
        <v>3.5301677489177487E-2</v>
      </c>
      <c r="U81">
        <f t="shared" si="6"/>
        <v>3.4622207423990635E-3</v>
      </c>
      <c r="V81">
        <f t="shared" si="7"/>
        <v>6.475207270408162E-2</v>
      </c>
    </row>
    <row r="82" spans="1:22" x14ac:dyDescent="0.25">
      <c r="A82">
        <v>2011</v>
      </c>
      <c r="B82">
        <v>9</v>
      </c>
      <c r="C82">
        <v>81</v>
      </c>
      <c r="D82">
        <v>167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180.18030303030304</v>
      </c>
      <c r="Q82">
        <v>-13.180303030303037</v>
      </c>
      <c r="R82">
        <v>173.72038797061541</v>
      </c>
      <c r="S82">
        <f t="shared" si="4"/>
        <v>-7.8923970241335545E-2</v>
      </c>
      <c r="T82">
        <f t="shared" si="5"/>
        <v>7.8923970241335545E-2</v>
      </c>
      <c r="U82">
        <f t="shared" si="6"/>
        <v>4.6289862827256058E-3</v>
      </c>
      <c r="V82">
        <f t="shared" si="7"/>
        <v>3.585643085087311E-5</v>
      </c>
    </row>
    <row r="83" spans="1:22" x14ac:dyDescent="0.25">
      <c r="A83">
        <v>2011</v>
      </c>
      <c r="B83">
        <v>10</v>
      </c>
      <c r="C83">
        <v>82</v>
      </c>
      <c r="D83">
        <v>166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177.3621212121212</v>
      </c>
      <c r="Q83">
        <v>-11.362121212121195</v>
      </c>
      <c r="R83">
        <v>129.09779843893443</v>
      </c>
      <c r="S83">
        <f t="shared" si="4"/>
        <v>-6.84465133260313E-2</v>
      </c>
      <c r="T83">
        <f t="shared" si="5"/>
        <v>6.84465133260313E-2</v>
      </c>
      <c r="U83">
        <f t="shared" si="6"/>
        <v>1.4272064693437942E-3</v>
      </c>
      <c r="V83">
        <f t="shared" si="7"/>
        <v>9.0724343155755549E-4</v>
      </c>
    </row>
    <row r="84" spans="1:22" x14ac:dyDescent="0.25">
      <c r="A84">
        <v>2011</v>
      </c>
      <c r="B84">
        <v>11</v>
      </c>
      <c r="C84">
        <v>83</v>
      </c>
      <c r="D84">
        <v>171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177.2712121212121</v>
      </c>
      <c r="Q84">
        <v>-6.2712121212121019</v>
      </c>
      <c r="R84">
        <v>39.328101469237588</v>
      </c>
      <c r="S84">
        <f t="shared" si="4"/>
        <v>-3.6673755094807615E-2</v>
      </c>
      <c r="T84">
        <f t="shared" si="5"/>
        <v>3.6673755094807615E-2</v>
      </c>
      <c r="U84">
        <f t="shared" si="6"/>
        <v>6.5163803393285583E-4</v>
      </c>
      <c r="V84">
        <f t="shared" si="7"/>
        <v>5.7487774015936521E-2</v>
      </c>
    </row>
    <row r="85" spans="1:22" x14ac:dyDescent="0.25">
      <c r="A85">
        <v>2011</v>
      </c>
      <c r="B85">
        <v>12</v>
      </c>
      <c r="C85">
        <v>84</v>
      </c>
      <c r="D85">
        <v>212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207.63484848484836</v>
      </c>
      <c r="Q85">
        <v>4.3651515151516378</v>
      </c>
      <c r="R85">
        <v>19.05454775023064</v>
      </c>
      <c r="S85">
        <f t="shared" si="4"/>
        <v>2.0590337335620934E-2</v>
      </c>
      <c r="T85">
        <f t="shared" si="5"/>
        <v>2.0590337335620934E-2</v>
      </c>
      <c r="U85">
        <f t="shared" si="6"/>
        <v>2.1434941096782896E-3</v>
      </c>
      <c r="V85">
        <f t="shared" si="7"/>
        <v>1.4239943040227838E-3</v>
      </c>
    </row>
    <row r="86" spans="1:22" x14ac:dyDescent="0.25">
      <c r="A86">
        <v>2012</v>
      </c>
      <c r="B86">
        <v>1</v>
      </c>
      <c r="C86">
        <v>85</v>
      </c>
      <c r="D86">
        <v>220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229.81515151515151</v>
      </c>
      <c r="Q86">
        <v>-9.8151515151515127</v>
      </c>
      <c r="R86">
        <v>96.337199265381031</v>
      </c>
      <c r="S86">
        <f t="shared" si="4"/>
        <v>-4.461432506887051E-2</v>
      </c>
      <c r="T86">
        <f t="shared" si="5"/>
        <v>4.461432506887051E-2</v>
      </c>
      <c r="U86">
        <f t="shared" si="6"/>
        <v>1.2914420311302265E-3</v>
      </c>
      <c r="V86">
        <f t="shared" si="7"/>
        <v>1.8595041322314047E-2</v>
      </c>
    </row>
    <row r="87" spans="1:22" x14ac:dyDescent="0.25">
      <c r="A87">
        <v>2012</v>
      </c>
      <c r="B87">
        <v>2</v>
      </c>
      <c r="C87">
        <v>86</v>
      </c>
      <c r="D87">
        <v>250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257.90606060606058</v>
      </c>
      <c r="Q87">
        <v>-7.9060606060605778</v>
      </c>
      <c r="R87">
        <v>62.505794306702953</v>
      </c>
      <c r="S87">
        <f t="shared" si="4"/>
        <v>-3.1624242424242312E-2</v>
      </c>
      <c r="T87">
        <f t="shared" si="5"/>
        <v>3.1624242424242312E-2</v>
      </c>
      <c r="U87">
        <f t="shared" si="6"/>
        <v>5.4105579430670291E-4</v>
      </c>
      <c r="V87">
        <f t="shared" si="7"/>
        <v>6.4000000000000003E-3</v>
      </c>
    </row>
    <row r="88" spans="1:22" x14ac:dyDescent="0.25">
      <c r="A88">
        <v>2012</v>
      </c>
      <c r="B88">
        <v>3</v>
      </c>
      <c r="C88">
        <v>87</v>
      </c>
      <c r="D88">
        <v>230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235.81515151515151</v>
      </c>
      <c r="Q88">
        <v>-5.8151515151515127</v>
      </c>
      <c r="R88">
        <v>33.815987144168936</v>
      </c>
      <c r="S88">
        <f t="shared" si="4"/>
        <v>-2.528326745718049E-2</v>
      </c>
      <c r="T88">
        <f t="shared" si="5"/>
        <v>2.528326745718049E-2</v>
      </c>
      <c r="U88">
        <f t="shared" si="6"/>
        <v>6.2699689800565684E-5</v>
      </c>
      <c r="V88">
        <f t="shared" si="7"/>
        <v>1.8166351606805294E-2</v>
      </c>
    </row>
    <row r="89" spans="1:22" x14ac:dyDescent="0.25">
      <c r="A89">
        <v>2012</v>
      </c>
      <c r="B89">
        <v>4</v>
      </c>
      <c r="C89">
        <v>88</v>
      </c>
      <c r="D89">
        <v>261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259.17878787878789</v>
      </c>
      <c r="Q89">
        <v>1.8212121212121133</v>
      </c>
      <c r="R89">
        <v>3.3168135904499252</v>
      </c>
      <c r="S89">
        <f t="shared" si="4"/>
        <v>6.9778242192034988E-3</v>
      </c>
      <c r="T89">
        <f t="shared" si="5"/>
        <v>6.9778242192034988E-3</v>
      </c>
      <c r="U89">
        <f t="shared" si="6"/>
        <v>3.2762975415822086E-4</v>
      </c>
      <c r="V89">
        <f t="shared" si="7"/>
        <v>1.1890606420927466E-3</v>
      </c>
    </row>
    <row r="90" spans="1:22" x14ac:dyDescent="0.25">
      <c r="A90">
        <v>2012</v>
      </c>
      <c r="B90">
        <v>5</v>
      </c>
      <c r="C90">
        <v>89</v>
      </c>
      <c r="D90">
        <v>252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256.72424242424245</v>
      </c>
      <c r="Q90">
        <v>-4.7242424242424477</v>
      </c>
      <c r="R90">
        <v>22.318466483012159</v>
      </c>
      <c r="S90">
        <f t="shared" si="4"/>
        <v>-1.8746993746993838E-2</v>
      </c>
      <c r="T90">
        <f t="shared" si="5"/>
        <v>1.8746993746993838E-2</v>
      </c>
      <c r="U90">
        <f t="shared" si="6"/>
        <v>2.5132450099381288E-3</v>
      </c>
      <c r="V90">
        <f t="shared" si="7"/>
        <v>9.0702947845804974E-3</v>
      </c>
    </row>
    <row r="91" spans="1:22" x14ac:dyDescent="0.25">
      <c r="A91">
        <v>2012</v>
      </c>
      <c r="B91">
        <v>6</v>
      </c>
      <c r="C91">
        <v>90</v>
      </c>
      <c r="D91">
        <v>228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240.63333333333333</v>
      </c>
      <c r="Q91">
        <v>-12.633333333333326</v>
      </c>
      <c r="R91">
        <v>159.60111111111092</v>
      </c>
      <c r="S91">
        <f t="shared" si="4"/>
        <v>-5.5409356725146165E-2</v>
      </c>
      <c r="T91">
        <f t="shared" si="5"/>
        <v>5.5409356725146165E-2</v>
      </c>
      <c r="U91">
        <f t="shared" si="6"/>
        <v>1.1226596599193809E-3</v>
      </c>
      <c r="V91">
        <f t="shared" si="7"/>
        <v>2.3564943059402894E-2</v>
      </c>
    </row>
    <row r="92" spans="1:22" x14ac:dyDescent="0.25">
      <c r="A92">
        <v>2012</v>
      </c>
      <c r="B92">
        <v>7</v>
      </c>
      <c r="C92">
        <v>91</v>
      </c>
      <c r="D92">
        <v>263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255.36060606060605</v>
      </c>
      <c r="Q92">
        <v>7.6393939393939547</v>
      </c>
      <c r="R92">
        <v>58.360339761249087</v>
      </c>
      <c r="S92">
        <f t="shared" si="4"/>
        <v>2.9047125244843933E-2</v>
      </c>
      <c r="T92">
        <f t="shared" si="5"/>
        <v>2.9047125244843933E-2</v>
      </c>
      <c r="U92">
        <f t="shared" si="6"/>
        <v>1.4369856101372797E-5</v>
      </c>
      <c r="V92">
        <f t="shared" si="7"/>
        <v>3.7010799635674939E-3</v>
      </c>
    </row>
    <row r="93" spans="1:22" x14ac:dyDescent="0.25">
      <c r="A93">
        <v>2012</v>
      </c>
      <c r="B93">
        <v>8</v>
      </c>
      <c r="C93">
        <v>92</v>
      </c>
      <c r="D93">
        <v>247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247.9969696969697</v>
      </c>
      <c r="Q93">
        <v>-0.99696969696969973</v>
      </c>
      <c r="R93">
        <v>0.9939485766758549</v>
      </c>
      <c r="S93">
        <f t="shared" si="4"/>
        <v>-4.0363145626303634E-3</v>
      </c>
      <c r="T93">
        <f t="shared" si="5"/>
        <v>4.0363145626303634E-3</v>
      </c>
      <c r="U93">
        <f t="shared" si="6"/>
        <v>8.4438760416523037E-5</v>
      </c>
      <c r="V93">
        <f t="shared" si="7"/>
        <v>4.6042387188775423E-2</v>
      </c>
    </row>
    <row r="94" spans="1:22" x14ac:dyDescent="0.25">
      <c r="A94">
        <v>2012</v>
      </c>
      <c r="B94">
        <v>9</v>
      </c>
      <c r="C94">
        <v>93</v>
      </c>
      <c r="D94">
        <v>194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196.26969696969698</v>
      </c>
      <c r="Q94">
        <v>-2.2696969696969802</v>
      </c>
      <c r="R94">
        <v>5.151524334251655</v>
      </c>
      <c r="S94">
        <f t="shared" si="4"/>
        <v>-1.1699468915963816E-2</v>
      </c>
      <c r="T94">
        <f t="shared" si="5"/>
        <v>1.1699468915963816E-2</v>
      </c>
      <c r="U94">
        <f t="shared" si="6"/>
        <v>5.5980875626477273E-5</v>
      </c>
      <c r="V94">
        <f t="shared" si="7"/>
        <v>1.0628122010840684E-4</v>
      </c>
    </row>
    <row r="95" spans="1:22" x14ac:dyDescent="0.25">
      <c r="A95">
        <v>2012</v>
      </c>
      <c r="B95">
        <v>10</v>
      </c>
      <c r="C95">
        <v>94</v>
      </c>
      <c r="D95">
        <v>192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193.45151515151517</v>
      </c>
      <c r="Q95">
        <v>-1.4515151515151672</v>
      </c>
      <c r="R95">
        <v>2.1068962350780986</v>
      </c>
      <c r="S95">
        <f t="shared" si="4"/>
        <v>-7.5599747474748291E-3</v>
      </c>
      <c r="T95">
        <f t="shared" si="5"/>
        <v>7.5599747474748291E-3</v>
      </c>
      <c r="U95">
        <f t="shared" si="6"/>
        <v>1.8897570440834933E-4</v>
      </c>
      <c r="V95">
        <f t="shared" si="7"/>
        <v>4.3402777777777775E-4</v>
      </c>
    </row>
    <row r="96" spans="1:22" x14ac:dyDescent="0.25">
      <c r="A96">
        <v>2012</v>
      </c>
      <c r="B96">
        <v>11</v>
      </c>
      <c r="C96">
        <v>95</v>
      </c>
      <c r="D96">
        <v>196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193.36060606060607</v>
      </c>
      <c r="Q96">
        <v>2.6393939393939263</v>
      </c>
      <c r="R96">
        <v>6.9664003673093893</v>
      </c>
      <c r="S96">
        <f t="shared" si="4"/>
        <v>1.3466295609152685E-2</v>
      </c>
      <c r="T96">
        <f t="shared" si="5"/>
        <v>1.3466295609152685E-2</v>
      </c>
      <c r="U96">
        <f t="shared" si="6"/>
        <v>1.3779843893480708E-3</v>
      </c>
      <c r="V96">
        <f t="shared" si="7"/>
        <v>3.1887755102040817E-2</v>
      </c>
    </row>
    <row r="97" spans="1:22" x14ac:dyDescent="0.25">
      <c r="A97">
        <v>2012</v>
      </c>
      <c r="B97">
        <v>12</v>
      </c>
      <c r="C97">
        <v>96</v>
      </c>
      <c r="D97">
        <v>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223.72424242424231</v>
      </c>
      <c r="Q97">
        <v>7.2757575757576944</v>
      </c>
      <c r="R97">
        <v>52.936648301195483</v>
      </c>
      <c r="S97">
        <f t="shared" si="4"/>
        <v>3.1496786042241098E-2</v>
      </c>
      <c r="T97">
        <f t="shared" si="5"/>
        <v>3.1496786042241098E-2</v>
      </c>
      <c r="U97">
        <f t="shared" si="6"/>
        <v>1.707533638412621E-7</v>
      </c>
      <c r="V97">
        <f t="shared" si="7"/>
        <v>4.2165626581210985E-3</v>
      </c>
    </row>
    <row r="98" spans="1:22" x14ac:dyDescent="0.25">
      <c r="A98">
        <v>2013</v>
      </c>
      <c r="B98">
        <v>1</v>
      </c>
      <c r="C98">
        <v>97</v>
      </c>
      <c r="D98">
        <v>246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245.90454545454546</v>
      </c>
      <c r="Q98">
        <v>9.5454545454543904E-2</v>
      </c>
      <c r="R98">
        <v>9.111570247933588E-3</v>
      </c>
      <c r="S98">
        <f t="shared" si="4"/>
        <v>3.8802660753879637E-4</v>
      </c>
      <c r="T98">
        <f t="shared" si="5"/>
        <v>3.8802660753879637E-4</v>
      </c>
      <c r="U98">
        <f t="shared" si="6"/>
        <v>9.5217496609051929E-3</v>
      </c>
      <c r="V98">
        <f t="shared" si="7"/>
        <v>4.4682398043492638E-2</v>
      </c>
    </row>
    <row r="99" spans="1:22" x14ac:dyDescent="0.25">
      <c r="A99">
        <v>2013</v>
      </c>
      <c r="B99">
        <v>2</v>
      </c>
      <c r="C99">
        <v>98</v>
      </c>
      <c r="D99">
        <v>298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273.99545454545455</v>
      </c>
      <c r="Q99">
        <v>24.00454545454545</v>
      </c>
      <c r="R99">
        <v>576.21820247933863</v>
      </c>
      <c r="S99">
        <f t="shared" si="4"/>
        <v>8.0552165954850499E-2</v>
      </c>
      <c r="T99">
        <f t="shared" si="5"/>
        <v>8.0552165954850499E-2</v>
      </c>
      <c r="U99">
        <f t="shared" si="6"/>
        <v>3.2910067802768166E-3</v>
      </c>
      <c r="V99">
        <f t="shared" si="7"/>
        <v>9.4702941308950038E-3</v>
      </c>
    </row>
    <row r="100" spans="1:22" x14ac:dyDescent="0.25">
      <c r="A100">
        <v>2013</v>
      </c>
      <c r="B100">
        <v>3</v>
      </c>
      <c r="C100">
        <v>99</v>
      </c>
      <c r="D100">
        <v>269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251.90454545454546</v>
      </c>
      <c r="Q100">
        <v>17.095454545454544</v>
      </c>
      <c r="R100">
        <v>292.2545661157024</v>
      </c>
      <c r="S100">
        <f t="shared" si="4"/>
        <v>6.3551875633660021E-2</v>
      </c>
      <c r="T100">
        <f t="shared" si="5"/>
        <v>6.3551875633660021E-2</v>
      </c>
      <c r="U100">
        <f t="shared" si="6"/>
        <v>1.0536704683507812E-3</v>
      </c>
      <c r="V100">
        <f t="shared" si="7"/>
        <v>3.1094097649286218E-3</v>
      </c>
    </row>
    <row r="101" spans="1:22" x14ac:dyDescent="0.25">
      <c r="A101">
        <v>2013</v>
      </c>
      <c r="B101">
        <v>4</v>
      </c>
      <c r="C101">
        <v>100</v>
      </c>
      <c r="D101">
        <v>284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275.2681818181818</v>
      </c>
      <c r="Q101">
        <v>8.7318181818181984</v>
      </c>
      <c r="R101">
        <v>76.244648760330861</v>
      </c>
      <c r="S101">
        <f t="shared" si="4"/>
        <v>3.0745838668373937E-2</v>
      </c>
      <c r="T101">
        <f t="shared" si="5"/>
        <v>3.0745838668373937E-2</v>
      </c>
      <c r="U101">
        <f t="shared" si="6"/>
        <v>4.7449780600726944E-4</v>
      </c>
      <c r="V101">
        <f t="shared" si="7"/>
        <v>3.0995834159888914E-4</v>
      </c>
    </row>
    <row r="102" spans="1:22" x14ac:dyDescent="0.25">
      <c r="A102">
        <v>2013</v>
      </c>
      <c r="B102">
        <v>5</v>
      </c>
      <c r="C102">
        <v>101</v>
      </c>
      <c r="D102">
        <v>279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272.81363636363636</v>
      </c>
      <c r="Q102">
        <v>6.1863636363636374</v>
      </c>
      <c r="R102">
        <v>38.271095041322326</v>
      </c>
      <c r="S102">
        <f t="shared" si="4"/>
        <v>2.2173346366894758E-2</v>
      </c>
      <c r="T102">
        <f t="shared" si="5"/>
        <v>2.2173346366894758E-2</v>
      </c>
      <c r="U102">
        <f t="shared" si="6"/>
        <v>1.2567513126195666E-2</v>
      </c>
      <c r="V102">
        <f t="shared" si="7"/>
        <v>1.0405827263267429E-3</v>
      </c>
    </row>
    <row r="103" spans="1:22" x14ac:dyDescent="0.25">
      <c r="A103">
        <v>2013</v>
      </c>
      <c r="B103">
        <v>6</v>
      </c>
      <c r="C103">
        <v>102</v>
      </c>
      <c r="D103">
        <v>288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256.7227272727273</v>
      </c>
      <c r="Q103">
        <v>31.277272727272702</v>
      </c>
      <c r="R103">
        <v>978.26778925619681</v>
      </c>
      <c r="S103">
        <f t="shared" si="4"/>
        <v>0.10860164141414133</v>
      </c>
      <c r="T103">
        <f t="shared" si="5"/>
        <v>0.10860164141414133</v>
      </c>
      <c r="U103">
        <f t="shared" si="6"/>
        <v>1.1252200279706756E-2</v>
      </c>
      <c r="V103">
        <f t="shared" si="7"/>
        <v>2.3630401234567902E-3</v>
      </c>
    </row>
    <row r="104" spans="1:22" x14ac:dyDescent="0.25">
      <c r="A104">
        <v>2013</v>
      </c>
      <c r="B104">
        <v>7</v>
      </c>
      <c r="C104">
        <v>103</v>
      </c>
      <c r="D104">
        <v>302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271.45000000000005</v>
      </c>
      <c r="Q104">
        <v>30.549999999999955</v>
      </c>
      <c r="R104">
        <v>933.30249999999717</v>
      </c>
      <c r="S104">
        <f t="shared" si="4"/>
        <v>0.10115894039735085</v>
      </c>
      <c r="T104">
        <f t="shared" si="5"/>
        <v>0.10115894039735085</v>
      </c>
      <c r="U104">
        <f t="shared" si="6"/>
        <v>5.2652017310390658E-3</v>
      </c>
      <c r="V104">
        <f t="shared" si="7"/>
        <v>2.8068944344546293E-3</v>
      </c>
    </row>
    <row r="105" spans="1:22" x14ac:dyDescent="0.25">
      <c r="A105">
        <v>2013</v>
      </c>
      <c r="B105">
        <v>8</v>
      </c>
      <c r="C105">
        <v>104</v>
      </c>
      <c r="D105">
        <v>286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264.08636363636361</v>
      </c>
      <c r="Q105">
        <v>21.913636363636385</v>
      </c>
      <c r="R105">
        <v>480.20745867768693</v>
      </c>
      <c r="S105">
        <f t="shared" si="4"/>
        <v>7.6621106166560787E-2</v>
      </c>
      <c r="T105">
        <f t="shared" si="5"/>
        <v>7.6621106166560787E-2</v>
      </c>
      <c r="U105">
        <f t="shared" si="6"/>
        <v>2.2582132368008134E-5</v>
      </c>
      <c r="V105">
        <f t="shared" si="7"/>
        <v>6.8768643943469113E-2</v>
      </c>
    </row>
    <row r="106" spans="1:22" x14ac:dyDescent="0.25">
      <c r="A106">
        <v>2013</v>
      </c>
      <c r="B106">
        <v>9</v>
      </c>
      <c r="C106">
        <v>105</v>
      </c>
      <c r="D106">
        <v>211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212.35909090909092</v>
      </c>
      <c r="Q106">
        <v>-1.3590909090909236</v>
      </c>
      <c r="R106">
        <v>1.847128099173593</v>
      </c>
      <c r="S106">
        <f t="shared" si="4"/>
        <v>-6.4411891426110124E-3</v>
      </c>
      <c r="T106">
        <f t="shared" si="5"/>
        <v>6.4411891426110124E-3</v>
      </c>
      <c r="U106">
        <f t="shared" si="6"/>
        <v>9.370826210530073E-4</v>
      </c>
      <c r="V106">
        <f t="shared" si="7"/>
        <v>5.6153275982120791E-4</v>
      </c>
    </row>
    <row r="107" spans="1:22" x14ac:dyDescent="0.25">
      <c r="A107">
        <v>2013</v>
      </c>
      <c r="B107">
        <v>10</v>
      </c>
      <c r="C107">
        <v>106</v>
      </c>
      <c r="D107">
        <v>216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209.54090909090908</v>
      </c>
      <c r="Q107">
        <v>6.4590909090909179</v>
      </c>
      <c r="R107">
        <v>41.719855371900941</v>
      </c>
      <c r="S107">
        <f t="shared" si="4"/>
        <v>2.9903198653198695E-2</v>
      </c>
      <c r="T107">
        <f t="shared" si="5"/>
        <v>2.9903198653198695E-2</v>
      </c>
      <c r="U107">
        <f t="shared" si="6"/>
        <v>1.9547860939643394E-3</v>
      </c>
      <c r="V107">
        <f t="shared" si="7"/>
        <v>1.9290123456790122E-4</v>
      </c>
    </row>
    <row r="108" spans="1:22" x14ac:dyDescent="0.25">
      <c r="A108">
        <v>2013</v>
      </c>
      <c r="B108">
        <v>11</v>
      </c>
      <c r="C108">
        <v>107</v>
      </c>
      <c r="D108">
        <v>219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209.45</v>
      </c>
      <c r="Q108">
        <v>9.5500000000000114</v>
      </c>
      <c r="R108">
        <v>91.202500000000214</v>
      </c>
      <c r="S108">
        <f t="shared" si="4"/>
        <v>4.3607305936073114E-2</v>
      </c>
      <c r="T108">
        <f t="shared" si="5"/>
        <v>4.3607305936073114E-2</v>
      </c>
      <c r="U108">
        <f t="shared" si="6"/>
        <v>6.8960993789548763E-3</v>
      </c>
      <c r="V108">
        <f t="shared" si="7"/>
        <v>3.1713267029461437E-2</v>
      </c>
    </row>
    <row r="109" spans="1:22" x14ac:dyDescent="0.25">
      <c r="A109">
        <v>2013</v>
      </c>
      <c r="B109">
        <v>12</v>
      </c>
      <c r="C109">
        <v>108</v>
      </c>
      <c r="D109">
        <v>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239.81363636363622</v>
      </c>
      <c r="Q109">
        <v>18.18636363636378</v>
      </c>
      <c r="R109">
        <v>330.7438223140548</v>
      </c>
      <c r="S109">
        <f t="shared" si="4"/>
        <v>7.0489781536293719E-2</v>
      </c>
      <c r="T109">
        <f t="shared" si="5"/>
        <v>7.0489781536293719E-2</v>
      </c>
      <c r="U109">
        <f t="shared" si="6"/>
        <v>8.6576970407706063E-3</v>
      </c>
      <c r="V109">
        <f t="shared" si="7"/>
        <v>1.1778138333032871E-2</v>
      </c>
    </row>
    <row r="110" spans="1:22" x14ac:dyDescent="0.25">
      <c r="A110">
        <v>2014</v>
      </c>
      <c r="B110">
        <v>1</v>
      </c>
      <c r="C110">
        <v>109</v>
      </c>
      <c r="D110">
        <v>286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261.9939393939394</v>
      </c>
      <c r="Q110">
        <v>24.006060606060601</v>
      </c>
      <c r="R110">
        <v>576.29094582185462</v>
      </c>
      <c r="S110">
        <f t="shared" si="4"/>
        <v>8.3937274846365734E-2</v>
      </c>
      <c r="T110">
        <f t="shared" si="5"/>
        <v>8.3937274846365734E-2</v>
      </c>
      <c r="U110">
        <f t="shared" si="6"/>
        <v>1.6660086206985558E-2</v>
      </c>
      <c r="V110">
        <f t="shared" si="7"/>
        <v>2.0551127194483838E-2</v>
      </c>
    </row>
    <row r="111" spans="1:22" x14ac:dyDescent="0.25">
      <c r="A111">
        <v>2014</v>
      </c>
      <c r="B111">
        <v>2</v>
      </c>
      <c r="C111">
        <v>110</v>
      </c>
      <c r="D111">
        <v>327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290.08484848484852</v>
      </c>
      <c r="Q111">
        <v>36.915151515151479</v>
      </c>
      <c r="R111">
        <v>1362.7284113865906</v>
      </c>
      <c r="S111">
        <f t="shared" si="4"/>
        <v>0.11289037160596782</v>
      </c>
      <c r="T111">
        <f t="shared" si="5"/>
        <v>0.11289037160596782</v>
      </c>
      <c r="U111">
        <f t="shared" si="6"/>
        <v>3.3782261104213884E-3</v>
      </c>
      <c r="V111">
        <f t="shared" si="7"/>
        <v>1.49631998802944E-2</v>
      </c>
    </row>
    <row r="112" spans="1:22" x14ac:dyDescent="0.25">
      <c r="A112">
        <v>2014</v>
      </c>
      <c r="B112">
        <v>3</v>
      </c>
      <c r="C112">
        <v>111</v>
      </c>
      <c r="D112">
        <v>287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267.9939393939394</v>
      </c>
      <c r="Q112">
        <v>19.006060606060601</v>
      </c>
      <c r="R112">
        <v>361.23033976124862</v>
      </c>
      <c r="S112">
        <f t="shared" si="4"/>
        <v>6.6223207686622307E-2</v>
      </c>
      <c r="T112">
        <f t="shared" si="5"/>
        <v>6.6223207686622307E-2</v>
      </c>
      <c r="U112">
        <f t="shared" si="6"/>
        <v>1.5423064573771079E-2</v>
      </c>
      <c r="V112">
        <f t="shared" si="7"/>
        <v>1.942478359577025E-2</v>
      </c>
    </row>
    <row r="113" spans="1:22" x14ac:dyDescent="0.25">
      <c r="A113">
        <v>2014</v>
      </c>
      <c r="B113">
        <v>4</v>
      </c>
      <c r="C113">
        <v>112</v>
      </c>
      <c r="D113">
        <v>327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291.35757575757577</v>
      </c>
      <c r="Q113">
        <v>35.642424242424227</v>
      </c>
      <c r="R113">
        <v>1270.3824058769503</v>
      </c>
      <c r="S113">
        <f t="shared" si="4"/>
        <v>0.10899823927346858</v>
      </c>
      <c r="T113">
        <f t="shared" si="5"/>
        <v>0.10899823927346858</v>
      </c>
      <c r="U113">
        <f t="shared" si="6"/>
        <v>1.0244268656044031E-2</v>
      </c>
      <c r="V113">
        <f t="shared" si="7"/>
        <v>2.337999981296E-4</v>
      </c>
    </row>
    <row r="114" spans="1:22" x14ac:dyDescent="0.25">
      <c r="A114">
        <v>2014</v>
      </c>
      <c r="B114">
        <v>5</v>
      </c>
      <c r="C114">
        <v>113</v>
      </c>
      <c r="D114">
        <v>322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288.90303030303028</v>
      </c>
      <c r="Q114">
        <v>33.096969696969722</v>
      </c>
      <c r="R114">
        <v>1095.4094031221321</v>
      </c>
      <c r="S114">
        <f t="shared" si="4"/>
        <v>0.10278562017692461</v>
      </c>
      <c r="T114">
        <f t="shared" si="5"/>
        <v>0.10278562017692461</v>
      </c>
      <c r="U114">
        <f t="shared" si="6"/>
        <v>8.7892830688598243E-3</v>
      </c>
      <c r="V114">
        <f t="shared" si="7"/>
        <v>3.4817329578334172E-3</v>
      </c>
    </row>
    <row r="115" spans="1:22" x14ac:dyDescent="0.25">
      <c r="A115">
        <v>2014</v>
      </c>
      <c r="B115">
        <v>6</v>
      </c>
      <c r="C115">
        <v>114</v>
      </c>
      <c r="D115">
        <v>303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272.81212121212121</v>
      </c>
      <c r="Q115">
        <v>30.187878787878788</v>
      </c>
      <c r="R115">
        <v>911.30802571166203</v>
      </c>
      <c r="S115">
        <f t="shared" si="4"/>
        <v>9.9629962996299629E-2</v>
      </c>
      <c r="T115">
        <f t="shared" si="5"/>
        <v>9.9629962996299629E-2</v>
      </c>
      <c r="U115">
        <f t="shared" si="6"/>
        <v>1.7831156452979061E-2</v>
      </c>
      <c r="V115">
        <f t="shared" si="7"/>
        <v>6.8076114542147282E-3</v>
      </c>
    </row>
    <row r="116" spans="1:22" x14ac:dyDescent="0.25">
      <c r="A116">
        <v>2014</v>
      </c>
      <c r="B116">
        <v>7</v>
      </c>
      <c r="C116">
        <v>115</v>
      </c>
      <c r="D116">
        <v>328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287.5393939393939</v>
      </c>
      <c r="Q116">
        <v>40.460606060606096</v>
      </c>
      <c r="R116">
        <v>1637.0606427915548</v>
      </c>
      <c r="S116">
        <f t="shared" si="4"/>
        <v>0.12335550628233566</v>
      </c>
      <c r="T116">
        <f t="shared" si="5"/>
        <v>0.12335550628233566</v>
      </c>
      <c r="U116">
        <f t="shared" si="6"/>
        <v>1.5491325564334048E-2</v>
      </c>
      <c r="V116">
        <f t="shared" si="7"/>
        <v>4.5545806067816784E-4</v>
      </c>
    </row>
    <row r="117" spans="1:22" x14ac:dyDescent="0.25">
      <c r="A117">
        <v>2014</v>
      </c>
      <c r="B117">
        <v>8</v>
      </c>
      <c r="C117">
        <v>116</v>
      </c>
      <c r="D117">
        <v>321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280.17575757575759</v>
      </c>
      <c r="Q117">
        <v>40.824242424242414</v>
      </c>
      <c r="R117">
        <v>1666.6187695133142</v>
      </c>
      <c r="S117">
        <f t="shared" si="4"/>
        <v>0.1271783253091664</v>
      </c>
      <c r="T117">
        <f t="shared" si="5"/>
        <v>0.1271783253091664</v>
      </c>
      <c r="U117">
        <f t="shared" si="6"/>
        <v>5.8181481674866921E-5</v>
      </c>
      <c r="V117">
        <f t="shared" si="7"/>
        <v>8.7586494696285933E-2</v>
      </c>
    </row>
    <row r="118" spans="1:22" x14ac:dyDescent="0.25">
      <c r="A118">
        <v>2014</v>
      </c>
      <c r="B118">
        <v>9</v>
      </c>
      <c r="C118">
        <v>117</v>
      </c>
      <c r="D118">
        <v>226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228.44848484848487</v>
      </c>
      <c r="Q118">
        <v>-2.4484848484848669</v>
      </c>
      <c r="R118">
        <v>5.9950780532599621</v>
      </c>
      <c r="S118">
        <f t="shared" si="4"/>
        <v>-1.0834003754357818E-2</v>
      </c>
      <c r="T118">
        <f t="shared" si="5"/>
        <v>1.0834003754357818E-2</v>
      </c>
      <c r="U118">
        <f t="shared" si="6"/>
        <v>1.1398998420833961E-3</v>
      </c>
      <c r="V118">
        <f t="shared" si="7"/>
        <v>1.2530346933980734E-3</v>
      </c>
    </row>
    <row r="119" spans="1:22" x14ac:dyDescent="0.25">
      <c r="A119">
        <v>2014</v>
      </c>
      <c r="B119">
        <v>10</v>
      </c>
      <c r="C119">
        <v>118</v>
      </c>
      <c r="D119">
        <v>218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225.63030303030303</v>
      </c>
      <c r="Q119">
        <v>-7.6303030303030255</v>
      </c>
      <c r="R119">
        <v>58.221524334251534</v>
      </c>
      <c r="S119">
        <f t="shared" si="4"/>
        <v>-3.5001390047261584E-2</v>
      </c>
      <c r="T119">
        <f t="shared" si="5"/>
        <v>3.5001390047261584E-2</v>
      </c>
      <c r="U119">
        <f t="shared" si="6"/>
        <v>4.9863936130015492E-5</v>
      </c>
      <c r="V119">
        <f t="shared" si="7"/>
        <v>7.5751199393990411E-4</v>
      </c>
    </row>
    <row r="120" spans="1:22" x14ac:dyDescent="0.25">
      <c r="A120">
        <v>2014</v>
      </c>
      <c r="B120">
        <v>11</v>
      </c>
      <c r="C120">
        <v>119</v>
      </c>
      <c r="D120">
        <v>224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225.53939393939396</v>
      </c>
      <c r="Q120">
        <v>-1.5393939393939604</v>
      </c>
      <c r="R120">
        <v>2.3697337006428563</v>
      </c>
      <c r="S120">
        <f t="shared" si="4"/>
        <v>-6.8722943722944662E-3</v>
      </c>
      <c r="T120">
        <f t="shared" si="5"/>
        <v>6.8722943722944662E-3</v>
      </c>
      <c r="U120">
        <f t="shared" si="6"/>
        <v>1.6796047792393584E-4</v>
      </c>
      <c r="V120">
        <f t="shared" si="7"/>
        <v>1.6761001275510206E-2</v>
      </c>
    </row>
    <row r="121" spans="1:22" x14ac:dyDescent="0.25">
      <c r="A121">
        <v>2014</v>
      </c>
      <c r="B121">
        <v>12</v>
      </c>
      <c r="C121">
        <v>120</v>
      </c>
      <c r="D121">
        <v>253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255.90303030303016</v>
      </c>
      <c r="Q121">
        <v>-2.9030303030301639</v>
      </c>
      <c r="R121">
        <v>8.4275849403114051</v>
      </c>
      <c r="S121">
        <f t="shared" si="4"/>
        <v>-1.1474428075218038E-2</v>
      </c>
      <c r="T121">
        <f t="shared" si="5"/>
        <v>1.1474428075218038E-2</v>
      </c>
      <c r="U121">
        <f t="shared" si="6"/>
        <v>1.0207982905181834E-3</v>
      </c>
      <c r="V121">
        <f t="shared" si="7"/>
        <v>4.5149900795200676E-3</v>
      </c>
    </row>
    <row r="122" spans="1:22" x14ac:dyDescent="0.25">
      <c r="A122">
        <v>2015</v>
      </c>
      <c r="B122">
        <v>1</v>
      </c>
      <c r="C122">
        <v>121</v>
      </c>
      <c r="D122">
        <v>270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278.08333333333337</v>
      </c>
      <c r="Q122">
        <v>-8.0833333333333712</v>
      </c>
      <c r="R122">
        <v>65.340277777778397</v>
      </c>
      <c r="S122">
        <f t="shared" si="4"/>
        <v>-2.9938271604938411E-2</v>
      </c>
      <c r="T122">
        <f t="shared" si="5"/>
        <v>2.9938271604938411E-2</v>
      </c>
      <c r="U122">
        <f t="shared" si="6"/>
        <v>1.1398138543434083E-2</v>
      </c>
      <c r="V122">
        <f t="shared" si="7"/>
        <v>5.7956104252400539E-2</v>
      </c>
    </row>
    <row r="123" spans="1:22" x14ac:dyDescent="0.25">
      <c r="A123">
        <v>2015</v>
      </c>
      <c r="B123">
        <v>2</v>
      </c>
      <c r="C123">
        <v>122</v>
      </c>
      <c r="D123">
        <v>335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306.17424242424244</v>
      </c>
      <c r="Q123">
        <v>28.825757575757564</v>
      </c>
      <c r="R123">
        <v>830.92429981634461</v>
      </c>
      <c r="S123">
        <f t="shared" si="4"/>
        <v>8.6047037539574822E-2</v>
      </c>
      <c r="T123">
        <f t="shared" si="5"/>
        <v>8.6047037539574822E-2</v>
      </c>
      <c r="U123">
        <f t="shared" si="6"/>
        <v>1.3010197767382077E-3</v>
      </c>
      <c r="V123">
        <f t="shared" si="7"/>
        <v>3.5366451325462241E-2</v>
      </c>
    </row>
    <row r="124" spans="1:22" x14ac:dyDescent="0.25">
      <c r="A124">
        <v>2015</v>
      </c>
      <c r="B124">
        <v>3</v>
      </c>
      <c r="C124">
        <v>123</v>
      </c>
      <c r="D124">
        <v>272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284.08333333333337</v>
      </c>
      <c r="Q124">
        <v>-12.083333333333371</v>
      </c>
      <c r="R124">
        <v>146.00694444444537</v>
      </c>
      <c r="S124">
        <f t="shared" si="4"/>
        <v>-4.4424019607843278E-2</v>
      </c>
      <c r="T124">
        <f t="shared" si="5"/>
        <v>4.4424019607843278E-2</v>
      </c>
      <c r="U124">
        <f t="shared" si="6"/>
        <v>4.1645338562269997E-3</v>
      </c>
      <c r="V124">
        <f t="shared" si="7"/>
        <v>3.7967668685121109E-2</v>
      </c>
    </row>
    <row r="125" spans="1:22" x14ac:dyDescent="0.25">
      <c r="A125">
        <v>2015</v>
      </c>
      <c r="B125">
        <v>4</v>
      </c>
      <c r="C125">
        <v>124</v>
      </c>
      <c r="D125">
        <v>325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307.44696969696975</v>
      </c>
      <c r="Q125">
        <v>17.553030303030255</v>
      </c>
      <c r="R125">
        <v>308.10887281909839</v>
      </c>
      <c r="S125">
        <f t="shared" si="4"/>
        <v>5.4009324009323859E-2</v>
      </c>
      <c r="T125">
        <f t="shared" si="5"/>
        <v>5.4009324009323859E-2</v>
      </c>
      <c r="U125">
        <f t="shared" si="6"/>
        <v>1.3650355083921501E-3</v>
      </c>
      <c r="V125">
        <f t="shared" si="7"/>
        <v>6.0591715976331356E-4</v>
      </c>
    </row>
    <row r="126" spans="1:22" x14ac:dyDescent="0.25">
      <c r="A126">
        <v>2015</v>
      </c>
      <c r="B126">
        <v>5</v>
      </c>
      <c r="C126">
        <v>125</v>
      </c>
      <c r="D126">
        <v>317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304.99242424242425</v>
      </c>
      <c r="Q126">
        <v>12.007575757575751</v>
      </c>
      <c r="R126">
        <v>144.18187557392088</v>
      </c>
      <c r="S126">
        <f t="shared" si="4"/>
        <v>3.7878787878787859E-2</v>
      </c>
      <c r="T126">
        <f t="shared" si="5"/>
        <v>3.7878787878787859E-2</v>
      </c>
      <c r="U126">
        <f t="shared" si="6"/>
        <v>2.2685492414087835E-3</v>
      </c>
      <c r="V126">
        <f t="shared" si="7"/>
        <v>1.6817761147986349E-3</v>
      </c>
    </row>
    <row r="127" spans="1:22" x14ac:dyDescent="0.25">
      <c r="A127">
        <v>2015</v>
      </c>
      <c r="B127">
        <v>6</v>
      </c>
      <c r="C127">
        <v>126</v>
      </c>
      <c r="D127">
        <v>304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288.90151515151513</v>
      </c>
      <c r="Q127">
        <v>15.098484848484873</v>
      </c>
      <c r="R127">
        <v>227.96424471992728</v>
      </c>
      <c r="S127">
        <f t="shared" si="4"/>
        <v>4.9666068580542344E-2</v>
      </c>
      <c r="T127">
        <f t="shared" si="5"/>
        <v>4.9666068580542344E-2</v>
      </c>
      <c r="U127">
        <f t="shared" si="6"/>
        <v>2.0675527407193345E-4</v>
      </c>
      <c r="V127">
        <f t="shared" si="7"/>
        <v>1.7313019390581715E-4</v>
      </c>
    </row>
    <row r="128" spans="1:22" x14ac:dyDescent="0.25">
      <c r="A128">
        <v>2015</v>
      </c>
      <c r="B128">
        <v>7</v>
      </c>
      <c r="C128">
        <v>127</v>
      </c>
      <c r="D128">
        <v>308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303.62878787878788</v>
      </c>
      <c r="Q128">
        <v>4.3712121212121247</v>
      </c>
      <c r="R128">
        <v>19.107495408631802</v>
      </c>
      <c r="S128">
        <f t="shared" si="4"/>
        <v>1.4192247146792613E-2</v>
      </c>
      <c r="T128">
        <f t="shared" si="5"/>
        <v>1.4192247146792613E-2</v>
      </c>
      <c r="U128">
        <f t="shared" si="6"/>
        <v>1.1238419650126648E-4</v>
      </c>
      <c r="V128">
        <f t="shared" si="7"/>
        <v>2.3718164951931188E-3</v>
      </c>
    </row>
    <row r="129" spans="1:22" x14ac:dyDescent="0.25">
      <c r="A129">
        <v>2015</v>
      </c>
      <c r="B129">
        <v>8</v>
      </c>
      <c r="C129">
        <v>128</v>
      </c>
      <c r="D129">
        <v>293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296.2651515151515</v>
      </c>
      <c r="Q129">
        <v>-3.2651515151515014</v>
      </c>
      <c r="R129">
        <v>10.661214416896145</v>
      </c>
      <c r="S129">
        <f t="shared" si="4"/>
        <v>-1.1143861826455636E-2</v>
      </c>
      <c r="T129">
        <f t="shared" si="5"/>
        <v>1.1143861826455636E-2</v>
      </c>
      <c r="U129">
        <f t="shared" si="6"/>
        <v>1.3894920979466353E-2</v>
      </c>
      <c r="V129">
        <f t="shared" si="7"/>
        <v>8.0245547414646651E-2</v>
      </c>
    </row>
    <row r="130" spans="1:22" x14ac:dyDescent="0.25">
      <c r="A130">
        <v>2015</v>
      </c>
      <c r="B130">
        <v>9</v>
      </c>
      <c r="C130">
        <v>129</v>
      </c>
      <c r="D130">
        <v>210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244.53787878787878</v>
      </c>
      <c r="Q130">
        <v>-34.537878787878782</v>
      </c>
      <c r="R130">
        <v>1192.8650711662071</v>
      </c>
      <c r="S130">
        <f t="shared" si="4"/>
        <v>-0.16446608946608943</v>
      </c>
      <c r="T130">
        <f t="shared" si="5"/>
        <v>0.16446608946608943</v>
      </c>
      <c r="U130">
        <f t="shared" si="6"/>
        <v>1.8703423900934719E-2</v>
      </c>
      <c r="V130">
        <f t="shared" si="7"/>
        <v>2.040816326530612E-4</v>
      </c>
    </row>
    <row r="131" spans="1:22" x14ac:dyDescent="0.25">
      <c r="A131">
        <v>2015</v>
      </c>
      <c r="B131">
        <v>10</v>
      </c>
      <c r="C131">
        <v>130</v>
      </c>
      <c r="D131">
        <v>213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241.71969696969697</v>
      </c>
      <c r="Q131">
        <v>-28.719696969696969</v>
      </c>
      <c r="R131">
        <v>824.82099403122129</v>
      </c>
      <c r="S131">
        <f t="shared" ref="S131:S157" si="8">Q131/D131</f>
        <v>-0.1348342580736947</v>
      </c>
      <c r="T131">
        <f t="shared" ref="T131:T157" si="9">ABS(S131)</f>
        <v>0.1348342580736947</v>
      </c>
      <c r="U131">
        <f t="shared" ref="U131:U156" si="10">((P132-D132)/D131)^2</f>
        <v>2.2049862740667826E-2</v>
      </c>
      <c r="V131">
        <f t="shared" ref="V131:V156" si="11">((D132-D131)/D131)^2</f>
        <v>1.9837333862328903E-4</v>
      </c>
    </row>
    <row r="132" spans="1:22" x14ac:dyDescent="0.25">
      <c r="A132">
        <v>2015</v>
      </c>
      <c r="B132">
        <v>11</v>
      </c>
      <c r="C132">
        <v>131</v>
      </c>
      <c r="D132">
        <v>210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241.62878787878788</v>
      </c>
      <c r="Q132">
        <v>-31.628787878787875</v>
      </c>
      <c r="R132">
        <v>1000.3802226813589</v>
      </c>
      <c r="S132">
        <f t="shared" si="8"/>
        <v>-0.15061327561327559</v>
      </c>
      <c r="T132">
        <f t="shared" si="9"/>
        <v>0.15061327561327559</v>
      </c>
      <c r="U132">
        <f t="shared" si="10"/>
        <v>1.9060332504596433E-2</v>
      </c>
      <c r="V132">
        <f t="shared" si="11"/>
        <v>2.4693877551020406E-2</v>
      </c>
    </row>
    <row r="133" spans="1:22" x14ac:dyDescent="0.25">
      <c r="A133">
        <v>2015</v>
      </c>
      <c r="B133">
        <v>12</v>
      </c>
      <c r="C133">
        <v>132</v>
      </c>
      <c r="D133">
        <v>243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271.99242424242414</v>
      </c>
      <c r="Q133">
        <v>-28.992424242424136</v>
      </c>
      <c r="R133">
        <v>840.56066345270267</v>
      </c>
      <c r="S133">
        <f t="shared" si="8"/>
        <v>-0.11931038782890591</v>
      </c>
      <c r="T133">
        <f t="shared" si="9"/>
        <v>0.11931038782890591</v>
      </c>
      <c r="U133">
        <f t="shared" si="10"/>
        <v>2.8708250284922448E-2</v>
      </c>
      <c r="V133">
        <f t="shared" si="11"/>
        <v>1.6935087808430287E-3</v>
      </c>
    </row>
    <row r="134" spans="1:22" x14ac:dyDescent="0.25">
      <c r="A134">
        <v>2016</v>
      </c>
      <c r="B134">
        <v>1</v>
      </c>
      <c r="C134">
        <v>133</v>
      </c>
      <c r="D134">
        <v>253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294.17272727272734</v>
      </c>
      <c r="Q134">
        <v>-41.172727272727343</v>
      </c>
      <c r="R134">
        <v>1695.193471074386</v>
      </c>
      <c r="S134">
        <f t="shared" si="8"/>
        <v>-0.16273805246137291</v>
      </c>
      <c r="T134">
        <f t="shared" si="9"/>
        <v>0.16273805246137291</v>
      </c>
      <c r="U134">
        <f t="shared" si="10"/>
        <v>6.4149566260632953E-3</v>
      </c>
      <c r="V134">
        <f t="shared" si="11"/>
        <v>3.7510350107016199E-2</v>
      </c>
    </row>
    <row r="135" spans="1:22" x14ac:dyDescent="0.25">
      <c r="A135">
        <v>2016</v>
      </c>
      <c r="B135">
        <v>2</v>
      </c>
      <c r="C135">
        <v>134</v>
      </c>
      <c r="D135">
        <v>302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322.26363636363635</v>
      </c>
      <c r="Q135">
        <v>-20.263636363636351</v>
      </c>
      <c r="R135">
        <v>410.61495867768542</v>
      </c>
      <c r="S135">
        <f t="shared" si="8"/>
        <v>-6.7098133654425005E-2</v>
      </c>
      <c r="T135">
        <f t="shared" si="9"/>
        <v>6.7098133654425005E-2</v>
      </c>
      <c r="U135">
        <f t="shared" si="10"/>
        <v>1.6824948050342878E-2</v>
      </c>
      <c r="V135">
        <f t="shared" si="11"/>
        <v>1.8431209157493092E-2</v>
      </c>
    </row>
    <row r="136" spans="1:22" x14ac:dyDescent="0.25">
      <c r="A136">
        <v>2016</v>
      </c>
      <c r="B136">
        <v>3</v>
      </c>
      <c r="C136">
        <v>135</v>
      </c>
      <c r="D136">
        <v>261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300.17272727272729</v>
      </c>
      <c r="Q136">
        <v>-39.172727272727286</v>
      </c>
      <c r="R136">
        <v>1534.5025619834721</v>
      </c>
      <c r="S136">
        <f t="shared" si="8"/>
        <v>-0.15008707767328461</v>
      </c>
      <c r="T136">
        <f t="shared" si="9"/>
        <v>0.15008707767328461</v>
      </c>
      <c r="U136">
        <f t="shared" si="10"/>
        <v>1.1954082435471854E-2</v>
      </c>
      <c r="V136">
        <f t="shared" si="11"/>
        <v>1.6969803731595248E-2</v>
      </c>
    </row>
    <row r="137" spans="1:22" x14ac:dyDescent="0.25">
      <c r="A137">
        <v>2016</v>
      </c>
      <c r="B137">
        <v>4</v>
      </c>
      <c r="C137">
        <v>136</v>
      </c>
      <c r="D137">
        <v>295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323.53636363636366</v>
      </c>
      <c r="Q137">
        <v>-28.53636363636366</v>
      </c>
      <c r="R137">
        <v>814.32404958677819</v>
      </c>
      <c r="S137">
        <f t="shared" si="8"/>
        <v>-9.6733436055470037E-2</v>
      </c>
      <c r="T137">
        <f t="shared" si="9"/>
        <v>9.6733436055470037E-2</v>
      </c>
      <c r="U137">
        <f t="shared" si="10"/>
        <v>1.1826981417423024E-2</v>
      </c>
      <c r="V137">
        <f t="shared" si="11"/>
        <v>4.136742315426601E-4</v>
      </c>
    </row>
    <row r="138" spans="1:22" x14ac:dyDescent="0.25">
      <c r="A138">
        <v>2016</v>
      </c>
      <c r="B138">
        <v>5</v>
      </c>
      <c r="C138">
        <v>137</v>
      </c>
      <c r="D138">
        <v>289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321.08181818181816</v>
      </c>
      <c r="Q138">
        <v>-32.081818181818164</v>
      </c>
      <c r="R138">
        <v>1029.2430578512385</v>
      </c>
      <c r="S138">
        <f t="shared" si="8"/>
        <v>-0.11100975149418051</v>
      </c>
      <c r="T138">
        <f t="shared" si="9"/>
        <v>0.11100975149418051</v>
      </c>
      <c r="U138">
        <f t="shared" si="10"/>
        <v>3.8753464388280273E-3</v>
      </c>
      <c r="V138">
        <f t="shared" si="11"/>
        <v>4.7892146885214497E-5</v>
      </c>
    </row>
    <row r="139" spans="1:22" x14ac:dyDescent="0.25">
      <c r="A139">
        <v>2016</v>
      </c>
      <c r="B139">
        <v>6</v>
      </c>
      <c r="C139">
        <v>138</v>
      </c>
      <c r="D139">
        <v>287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304.9909090909091</v>
      </c>
      <c r="Q139">
        <v>-17.990909090909099</v>
      </c>
      <c r="R139">
        <v>323.67280991735566</v>
      </c>
      <c r="S139">
        <f t="shared" si="8"/>
        <v>-6.2686094393411496E-2</v>
      </c>
      <c r="T139">
        <f t="shared" si="9"/>
        <v>6.2686094393411496E-2</v>
      </c>
      <c r="U139">
        <f t="shared" si="10"/>
        <v>1.9637503036376712E-3</v>
      </c>
      <c r="V139">
        <f t="shared" si="11"/>
        <v>4.8561958989425625E-3</v>
      </c>
    </row>
    <row r="140" spans="1:22" x14ac:dyDescent="0.25">
      <c r="A140">
        <v>2016</v>
      </c>
      <c r="B140">
        <v>7</v>
      </c>
      <c r="C140">
        <v>139</v>
      </c>
      <c r="D140">
        <v>307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319.71818181818185</v>
      </c>
      <c r="Q140">
        <v>-12.718181818181847</v>
      </c>
      <c r="R140">
        <v>161.75214876033132</v>
      </c>
      <c r="S140">
        <f t="shared" si="8"/>
        <v>-4.1427302339354551E-2</v>
      </c>
      <c r="T140">
        <f t="shared" si="9"/>
        <v>4.1427302339354551E-2</v>
      </c>
      <c r="U140">
        <f t="shared" si="10"/>
        <v>1.7278584800294716E-2</v>
      </c>
      <c r="V140">
        <f t="shared" si="11"/>
        <v>1.2997485384460312E-2</v>
      </c>
    </row>
    <row r="141" spans="1:22" x14ac:dyDescent="0.25">
      <c r="A141">
        <v>2016</v>
      </c>
      <c r="B141">
        <v>8</v>
      </c>
      <c r="C141">
        <v>140</v>
      </c>
      <c r="D141">
        <v>272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312.35454545454547</v>
      </c>
      <c r="Q141">
        <v>-40.354545454545473</v>
      </c>
      <c r="R141">
        <v>1628.4893388429766</v>
      </c>
      <c r="S141">
        <f t="shared" si="8"/>
        <v>-0.14836229946524071</v>
      </c>
      <c r="T141">
        <f t="shared" si="9"/>
        <v>0.14836229946524071</v>
      </c>
      <c r="U141">
        <f t="shared" si="10"/>
        <v>3.0660103636435121E-2</v>
      </c>
      <c r="V141">
        <f t="shared" si="11"/>
        <v>4.7050713667820071E-2</v>
      </c>
    </row>
    <row r="142" spans="1:22" x14ac:dyDescent="0.25">
      <c r="A142">
        <v>2016</v>
      </c>
      <c r="B142">
        <v>9</v>
      </c>
      <c r="C142">
        <v>141</v>
      </c>
      <c r="D142">
        <v>213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260.62727272727273</v>
      </c>
      <c r="Q142">
        <v>-47.627272727272725</v>
      </c>
      <c r="R142">
        <v>2268.3571074380166</v>
      </c>
      <c r="S142">
        <f t="shared" si="8"/>
        <v>-0.22360221937686725</v>
      </c>
      <c r="T142">
        <f t="shared" si="9"/>
        <v>0.22360221937686725</v>
      </c>
      <c r="U142">
        <f t="shared" si="10"/>
        <v>5.2510025686523985E-2</v>
      </c>
      <c r="V142">
        <f t="shared" si="11"/>
        <v>3.5266371310806942E-4</v>
      </c>
    </row>
    <row r="143" spans="1:22" x14ac:dyDescent="0.25">
      <c r="A143">
        <v>2016</v>
      </c>
      <c r="B143">
        <v>10</v>
      </c>
      <c r="C143">
        <v>142</v>
      </c>
      <c r="D143">
        <v>209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257.80909090909097</v>
      </c>
      <c r="Q143">
        <v>-48.809090909090969</v>
      </c>
      <c r="R143">
        <v>2382.3273553719068</v>
      </c>
      <c r="S143">
        <f t="shared" si="8"/>
        <v>-0.23353632013919123</v>
      </c>
      <c r="T143">
        <f t="shared" si="9"/>
        <v>0.23353632013919123</v>
      </c>
      <c r="U143">
        <f t="shared" si="10"/>
        <v>5.8889081452854826E-2</v>
      </c>
      <c r="V143">
        <f t="shared" si="11"/>
        <v>9.1572995123738007E-5</v>
      </c>
    </row>
    <row r="144" spans="1:22" x14ac:dyDescent="0.25">
      <c r="A144">
        <v>2016</v>
      </c>
      <c r="B144">
        <v>11</v>
      </c>
      <c r="C144">
        <v>143</v>
      </c>
      <c r="D144">
        <v>207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257.71818181818185</v>
      </c>
      <c r="Q144">
        <v>-50.718181818181847</v>
      </c>
      <c r="R144">
        <v>2572.3339669421516</v>
      </c>
      <c r="S144">
        <f t="shared" si="8"/>
        <v>-0.24501537110232777</v>
      </c>
      <c r="T144">
        <f t="shared" si="9"/>
        <v>0.24501537110232777</v>
      </c>
      <c r="U144">
        <f t="shared" si="10"/>
        <v>2.1118714208592008E-2</v>
      </c>
      <c r="V144">
        <f t="shared" si="11"/>
        <v>6.0701533291325355E-2</v>
      </c>
    </row>
    <row r="145" spans="1:22" x14ac:dyDescent="0.25">
      <c r="A145">
        <v>2016</v>
      </c>
      <c r="B145">
        <v>12</v>
      </c>
      <c r="C145">
        <v>144</v>
      </c>
      <c r="D145">
        <v>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288.08181818181805</v>
      </c>
      <c r="Q145">
        <v>-30.081818181818051</v>
      </c>
      <c r="R145">
        <v>904.91578512395904</v>
      </c>
      <c r="S145">
        <f t="shared" si="8"/>
        <v>-0.11659619450317074</v>
      </c>
      <c r="T145">
        <f t="shared" si="9"/>
        <v>0.11659619450317074</v>
      </c>
      <c r="U145">
        <f t="shared" si="10"/>
        <v>3.4992373413458996E-2</v>
      </c>
      <c r="V145">
        <f t="shared" si="11"/>
        <v>2.4037017006189532E-4</v>
      </c>
    </row>
    <row r="146" spans="1:22" x14ac:dyDescent="0.25">
      <c r="A146">
        <v>2017</v>
      </c>
      <c r="B146">
        <v>1</v>
      </c>
      <c r="C146">
        <v>145</v>
      </c>
      <c r="D146">
        <v>262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310.26212121212126</v>
      </c>
      <c r="Q146">
        <v>-48.262121212121258</v>
      </c>
      <c r="R146">
        <v>2329.2323438934845</v>
      </c>
      <c r="S146">
        <f t="shared" si="8"/>
        <v>-0.18420656951191319</v>
      </c>
      <c r="T146">
        <f t="shared" si="9"/>
        <v>0.18420656951191319</v>
      </c>
      <c r="U146">
        <f t="shared" si="10"/>
        <v>2.0325867851802012E-2</v>
      </c>
      <c r="V146">
        <f t="shared" si="11"/>
        <v>2.2157799662024358E-2</v>
      </c>
    </row>
    <row r="147" spans="1:22" x14ac:dyDescent="0.25">
      <c r="A147">
        <v>2017</v>
      </c>
      <c r="B147">
        <v>2</v>
      </c>
      <c r="C147">
        <v>146</v>
      </c>
      <c r="D147">
        <v>301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338.35303030303027</v>
      </c>
      <c r="Q147">
        <v>-37.353030303030266</v>
      </c>
      <c r="R147">
        <v>1395.2488728190974</v>
      </c>
      <c r="S147">
        <f t="shared" si="8"/>
        <v>-0.12409644618946933</v>
      </c>
      <c r="T147">
        <f t="shared" si="9"/>
        <v>0.12409644618946933</v>
      </c>
      <c r="U147">
        <f t="shared" si="10"/>
        <v>4.1423908073957579E-2</v>
      </c>
      <c r="V147">
        <f t="shared" si="11"/>
        <v>2.3355150605401706E-2</v>
      </c>
    </row>
    <row r="148" spans="1:22" x14ac:dyDescent="0.25">
      <c r="A148">
        <v>2017</v>
      </c>
      <c r="B148">
        <v>3</v>
      </c>
      <c r="C148">
        <v>147</v>
      </c>
      <c r="D148">
        <v>255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316.2621212121212</v>
      </c>
      <c r="Q148">
        <v>-61.262121212121201</v>
      </c>
      <c r="R148">
        <v>3753.0474954086303</v>
      </c>
      <c r="S148">
        <f t="shared" si="8"/>
        <v>-0.24024361259655372</v>
      </c>
      <c r="T148">
        <f t="shared" si="9"/>
        <v>0.24024361259655372</v>
      </c>
      <c r="U148">
        <f t="shared" si="10"/>
        <v>1.8438186661978211E-2</v>
      </c>
      <c r="V148">
        <f t="shared" si="11"/>
        <v>3.8446751249519413E-2</v>
      </c>
    </row>
    <row r="149" spans="1:22" x14ac:dyDescent="0.25">
      <c r="A149">
        <v>2017</v>
      </c>
      <c r="B149">
        <v>4</v>
      </c>
      <c r="C149">
        <v>148</v>
      </c>
      <c r="D149">
        <v>305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339.62575757575758</v>
      </c>
      <c r="Q149">
        <v>-34.625757575757575</v>
      </c>
      <c r="R149">
        <v>1198.943087695133</v>
      </c>
      <c r="S149">
        <f t="shared" si="8"/>
        <v>-0.11352707401887729</v>
      </c>
      <c r="T149">
        <f t="shared" si="9"/>
        <v>0.11352707401887729</v>
      </c>
      <c r="U149">
        <f t="shared" si="10"/>
        <v>1.5662901744719942E-2</v>
      </c>
      <c r="V149">
        <f t="shared" si="11"/>
        <v>3.8699274388605221E-4</v>
      </c>
    </row>
    <row r="150" spans="1:22" x14ac:dyDescent="0.25">
      <c r="A150">
        <v>2017</v>
      </c>
      <c r="B150">
        <v>5</v>
      </c>
      <c r="C150">
        <v>149</v>
      </c>
      <c r="D150">
        <v>299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337.17121212121214</v>
      </c>
      <c r="Q150">
        <v>-38.171212121212136</v>
      </c>
      <c r="R150">
        <v>1457.0414348025722</v>
      </c>
      <c r="S150">
        <f t="shared" si="8"/>
        <v>-0.12766291679335162</v>
      </c>
      <c r="T150">
        <f t="shared" si="9"/>
        <v>0.12766291679335162</v>
      </c>
      <c r="U150">
        <f t="shared" si="10"/>
        <v>2.273166655075393E-2</v>
      </c>
      <c r="V150">
        <f t="shared" si="11"/>
        <v>5.9171597633136102E-3</v>
      </c>
    </row>
    <row r="151" spans="1:22" x14ac:dyDescent="0.25">
      <c r="A151">
        <v>2017</v>
      </c>
      <c r="B151">
        <v>6</v>
      </c>
      <c r="C151">
        <v>150</v>
      </c>
      <c r="D151">
        <v>276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321.08030303030307</v>
      </c>
      <c r="Q151">
        <v>-45.080303030303071</v>
      </c>
      <c r="R151">
        <v>2032.2337213039523</v>
      </c>
      <c r="S151">
        <f t="shared" si="8"/>
        <v>-0.16333443126921401</v>
      </c>
      <c r="T151">
        <f t="shared" si="9"/>
        <v>0.16333443126921401</v>
      </c>
      <c r="U151">
        <f t="shared" si="10"/>
        <v>2.0802392980665014E-2</v>
      </c>
      <c r="V151">
        <f t="shared" si="11"/>
        <v>5.2509976895610171E-3</v>
      </c>
    </row>
    <row r="152" spans="1:22" x14ac:dyDescent="0.25">
      <c r="A152">
        <v>2017</v>
      </c>
      <c r="B152">
        <v>7</v>
      </c>
      <c r="C152">
        <v>151</v>
      </c>
      <c r="D152">
        <v>296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335.80757575757582</v>
      </c>
      <c r="Q152">
        <v>-39.807575757575819</v>
      </c>
      <c r="R152">
        <v>1584.6430876951381</v>
      </c>
      <c r="S152">
        <f t="shared" si="8"/>
        <v>-0.13448505323505344</v>
      </c>
      <c r="T152">
        <f t="shared" si="9"/>
        <v>0.13448505323505344</v>
      </c>
      <c r="U152">
        <f t="shared" si="10"/>
        <v>3.7662141310886001E-2</v>
      </c>
      <c r="V152">
        <f t="shared" si="11"/>
        <v>7.1334002921840754E-3</v>
      </c>
    </row>
    <row r="153" spans="1:22" x14ac:dyDescent="0.25">
      <c r="A153">
        <v>2017</v>
      </c>
      <c r="B153">
        <v>8</v>
      </c>
      <c r="C153">
        <v>152</v>
      </c>
      <c r="D153">
        <v>271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328.44393939393944</v>
      </c>
      <c r="Q153">
        <v>-57.443939393939445</v>
      </c>
      <c r="R153">
        <v>3299.8061730945878</v>
      </c>
      <c r="S153">
        <f t="shared" si="8"/>
        <v>-0.21197025606619721</v>
      </c>
      <c r="T153">
        <f t="shared" si="9"/>
        <v>0.21197025606619721</v>
      </c>
      <c r="U153">
        <f t="shared" si="10"/>
        <v>3.7840537907224046E-2</v>
      </c>
      <c r="V153">
        <f t="shared" si="11"/>
        <v>3.0078566468321515E-2</v>
      </c>
    </row>
    <row r="154" spans="1:22" x14ac:dyDescent="0.25">
      <c r="A154">
        <v>2017</v>
      </c>
      <c r="B154">
        <v>9</v>
      </c>
      <c r="C154">
        <v>153</v>
      </c>
      <c r="D154">
        <v>224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276.71666666666664</v>
      </c>
      <c r="Q154">
        <v>-52.71666666666664</v>
      </c>
      <c r="R154">
        <v>2779.0469444444416</v>
      </c>
      <c r="S154">
        <f t="shared" si="8"/>
        <v>-0.23534226190476179</v>
      </c>
      <c r="T154">
        <f t="shared" si="9"/>
        <v>0.23534226190476179</v>
      </c>
      <c r="U154">
        <f t="shared" si="10"/>
        <v>7.6359662518696289E-2</v>
      </c>
      <c r="V154">
        <f t="shared" si="11"/>
        <v>2.8698979591836732E-3</v>
      </c>
    </row>
    <row r="155" spans="1:22" x14ac:dyDescent="0.25">
      <c r="A155">
        <v>2017</v>
      </c>
      <c r="B155">
        <v>10</v>
      </c>
      <c r="C155">
        <v>154</v>
      </c>
      <c r="D155">
        <v>212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273.89848484848483</v>
      </c>
      <c r="Q155">
        <v>-61.898484848484827</v>
      </c>
      <c r="R155">
        <v>3831.4224265381058</v>
      </c>
      <c r="S155">
        <f t="shared" si="8"/>
        <v>-0.2919739851343624</v>
      </c>
      <c r="T155">
        <f t="shared" si="9"/>
        <v>0.2919739851343624</v>
      </c>
      <c r="U155">
        <f t="shared" si="10"/>
        <v>6.6835848176005852E-2</v>
      </c>
      <c r="V155">
        <f t="shared" si="11"/>
        <v>1.0902456390174439E-3</v>
      </c>
    </row>
    <row r="156" spans="1:22" x14ac:dyDescent="0.25">
      <c r="A156">
        <v>2017</v>
      </c>
      <c r="B156">
        <v>11</v>
      </c>
      <c r="C156">
        <v>155</v>
      </c>
      <c r="D156">
        <v>219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273.80757575757576</v>
      </c>
      <c r="Q156">
        <v>-54.807575757575762</v>
      </c>
      <c r="R156">
        <v>3003.8703604224065</v>
      </c>
      <c r="S156">
        <f t="shared" si="8"/>
        <v>-0.25026290300262904</v>
      </c>
      <c r="T156">
        <f t="shared" si="9"/>
        <v>0.25026290300262904</v>
      </c>
      <c r="U156">
        <f t="shared" si="10"/>
        <v>2.880880320594098E-2</v>
      </c>
      <c r="V156">
        <f t="shared" si="11"/>
        <v>4.8039031713267025E-2</v>
      </c>
    </row>
    <row r="157" spans="1:22" ht="16.5" thickBot="1" x14ac:dyDescent="0.3">
      <c r="A157">
        <v>2017</v>
      </c>
      <c r="B157">
        <v>12</v>
      </c>
      <c r="C157">
        <v>156</v>
      </c>
      <c r="D157">
        <v>267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304.17121212121197</v>
      </c>
      <c r="Q157">
        <v>-37.171212121211965</v>
      </c>
      <c r="R157">
        <v>1381.6990105601353</v>
      </c>
      <c r="S157">
        <f t="shared" si="8"/>
        <v>-0.1392180229258875</v>
      </c>
      <c r="T157">
        <f t="shared" si="9"/>
        <v>0.1392180229258875</v>
      </c>
      <c r="U157" s="3"/>
      <c r="V157" s="3"/>
    </row>
  </sheetData>
  <mergeCells count="2">
    <mergeCell ref="X2:Y2"/>
    <mergeCell ref="AA2:AB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 Data</vt:lpstr>
      <vt:lpstr>First_Data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YAN Man Ho</cp:lastModifiedBy>
  <dcterms:created xsi:type="dcterms:W3CDTF">2011-02-11T15:45:55Z</dcterms:created>
  <dcterms:modified xsi:type="dcterms:W3CDTF">2022-11-28T03:34:00Z</dcterms:modified>
</cp:coreProperties>
</file>