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EN 403 Parts List - P.A.C.T." sheetId="1" r:id="rId3"/>
  </sheets>
  <definedNames/>
  <calcPr/>
</workbook>
</file>

<file path=xl/sharedStrings.xml><?xml version="1.0" encoding="utf-8"?>
<sst xmlns="http://schemas.openxmlformats.org/spreadsheetml/2006/main" count="82" uniqueCount="78">
  <si>
    <t>name of part</t>
  </si>
  <si>
    <t>where to buy from</t>
  </si>
  <si>
    <t>cost</t>
  </si>
  <si>
    <t>number needed</t>
  </si>
  <si>
    <t>group cost</t>
  </si>
  <si>
    <t>Active total</t>
  </si>
  <si>
    <t>Soft iron magnet core</t>
  </si>
  <si>
    <t>https://www.ebay.com/i/261757459366?chn=ps</t>
  </si>
  <si>
    <t>copper wire</t>
  </si>
  <si>
    <t>https://www.remingtonindustries.com/magnet-wire/magnet-wire-18-awg-heavy-build-enameled-copper-7-spool-sizes/?sku=18HNSP.5&amp;gclid=EAIaIQobChMIzfCO1_OL3gIVBoVpCh06Aw_eEAQYASABEgL2pPD_BwE</t>
  </si>
  <si>
    <t>arduino uno rev3</t>
  </si>
  <si>
    <t>https://store.arduino.cc/usa/arduino-uno-rev3</t>
  </si>
  <si>
    <t>arduino usb</t>
  </si>
  <si>
    <t>https://www.amazon.com/AmazonBasics-USB-2-0-Cable-Male/dp/B00NH11KIK/ref=sr_1_3?ie=UTF8&amp;qid=1540248088&amp;sr=8-3&amp;keywords=arduino+cord</t>
  </si>
  <si>
    <t>Below are all the steps you need to follow:</t>
  </si>
  <si>
    <t>1) Create a spreadsheet (name it after your team) that has the following columns: part name, location to buy from (link), cost of part, number of parts needed, total cost. At the bottom of the spreadsheet keep a running total of the expenses to date</t>
  </si>
  <si>
    <t>2) research what parts you may need and cross check with your TA</t>
  </si>
  <si>
    <t>3) Fill in the spreadsheet and send to Stavros or John or Kevin and the TA for approval</t>
  </si>
  <si>
    <t>4) Once Approved, take that to Lisa Cauvel in the ECE department (room 301). She will place the order with you there</t>
  </si>
  <si>
    <t>5) Pick up your parts from ECE when they arrive; check often. </t>
  </si>
  <si>
    <t xml:space="preserve">ECEN 403 Parts List  -  P.A.C.T. </t>
  </si>
  <si>
    <t>Part Name 
(General Description)</t>
  </si>
  <si>
    <t>Part Name (Exact Name)</t>
  </si>
  <si>
    <t>Location to buy from</t>
  </si>
  <si>
    <t>Part's Cost</t>
  </si>
  <si>
    <t xml:space="preserve">Number of Parts </t>
  </si>
  <si>
    <t>Shipping Cost</t>
  </si>
  <si>
    <t>Total 
Cost</t>
  </si>
  <si>
    <t>Soft Iron Magnet Core</t>
  </si>
  <si>
    <t>Soft Iron Rod. Ideal Core for making electromagnets. (0.5 dia X 6 long) inches</t>
  </si>
  <si>
    <t>https://www.ebay.com/itm/Soft-Iron-Rod-Ideal-Core-for-making-electromagnets-0-5-dia-X-6-long-inches-/261636812439</t>
  </si>
  <si>
    <t>Copper Wire</t>
  </si>
  <si>
    <t>Micro-Controller</t>
  </si>
  <si>
    <t>Arduino Uno Rev3</t>
  </si>
  <si>
    <t>Micro-Controller to Computer USB Connector</t>
  </si>
  <si>
    <t>Arduino USB</t>
  </si>
  <si>
    <t>EMG Sensor (for EMG Sensor System)</t>
  </si>
  <si>
    <t>Myoware Muscle Sensor</t>
  </si>
  <si>
    <t>https://www.sparkfun.com/products/13723</t>
  </si>
  <si>
    <t>Pressure Sensor (will borrow from Andrew)</t>
  </si>
  <si>
    <t>FlexiForce A301 Sensor (4-pack)</t>
  </si>
  <si>
    <t>https://www.tekscan.com/products-solutions/force-sensors/a301</t>
  </si>
  <si>
    <t>Op-Amp (for Pressure Sensor Circuit)</t>
  </si>
  <si>
    <t>MCP6004-I/P</t>
  </si>
  <si>
    <t>https://www.microchip.com/wwwproducts/en/MCP6004</t>
  </si>
  <si>
    <t>47 pF capacitor (for Pressure Sensor Circuit)</t>
  </si>
  <si>
    <t>CC45SL3FD470JYNNA</t>
  </si>
  <si>
    <t>https://www.mouser.com/ProductDetail/TDK/CC45SL3FD470JYNNA?qs=sGAEpiMZZMt1mVBmZSXTPCCZH1ALhHVwCHIFWr4xNt8%3d</t>
  </si>
  <si>
    <t>100 k ohm poteniometer (for Pressure Sensor Circuit)</t>
  </si>
  <si>
    <t>10 Pcs 3296W 100K ohm Multiturn Potentiometer Pot Variable Resistor</t>
  </si>
  <si>
    <t>https://www.newegg.com/Product/Product.aspx?Item=9SIA4SR6WK0181&amp;ignorebbr=1&amp;nm_mc=KNC-GoogleMKP-PC&amp;cm_mmc=KNC-GoogleMKP-PC-_-pla-_-AT+-+Electronics-_-9SIA4SR6WK0181&amp;gclid=Cj0KCQjwjbveBRDVARIsAKxH7vlftC98pXWWax-FcSdIPbDkHHmQ56V0dLnhG2AO4YgO-OkfX5DipLsaAhF8EALw_wcB&amp;gclsrc=aw.ds</t>
  </si>
  <si>
    <t>Circuit Board (for Circuit Boarding)</t>
  </si>
  <si>
    <t>30 Pcs Double Sided PCB Board Prototype Kit for DIY, 4 Sizes by Paxcoo</t>
  </si>
  <si>
    <t>https://www.amazon.com/Double-Sided-Board-Prototype-Paxcoo/dp/B01N3161JP/ref=sr_1_3?s=industrial&amp;ie=UTF8&amp;qid=1541549621&amp;sr=1-3&amp;keywords=circuit+board&amp;dpID=61ycwLCVEsL&amp;preST=_SX342_QL70_&amp;dpSrc=srch</t>
  </si>
  <si>
    <t>Rare earth magnets + faster shipping</t>
  </si>
  <si>
    <t>Neodymium Magnets 1 in x 1 in Cylinder Strong N42</t>
  </si>
  <si>
    <t>http://www.magnet4less.com/product_info.php?products_id=150&amp;gclid=EAIaIQobChMIz8nGxdnA3gIVh5-fCh0Hpg9OEAkYAiABEgIfA_D_BwE</t>
  </si>
  <si>
    <t>Axis Hinges</t>
  </si>
  <si>
    <t>2 Pack Cabinets Lid Support Hinge in Satin Nickel Keep Lid Stay Support on Drop Lids</t>
  </si>
  <si>
    <t>https://www.amazon.com/Cabinets-Support-Hinge-Satin-Nickel/dp/B07CH9K822/ref=sr_1_32_sspa?s=hardware&amp;ie=UTF8&amp;qid=1548640343&amp;sr=1-32-spons&amp;keywords=hinge&amp;psc=1</t>
  </si>
  <si>
    <t>Pre-built CC/CV Power Supply</t>
  </si>
  <si>
    <t>Power Supply Module, DROK DC-DC Buck Converter 5.3V-32V 24v to Adjustable 1.2V-32V 5v 9v 12v Step Down Voltage Regulator 12A Step-Down Volt Transformer 160W CC CV DC Reducer with LCD Display</t>
  </si>
  <si>
    <t>https://www.amazon.com/Converter-DROK-Buck-Boost-Adjustable-Regulator/dp/B078Q1624B?ref_=fsclp_pl_s_15&amp;th=1</t>
  </si>
  <si>
    <t>MOSFETs</t>
  </si>
  <si>
    <t>Vishay IRF510PBF</t>
  </si>
  <si>
    <t>https://www.mouser.com/ProductDetail/Vishay-Siliconix/IRF510PBF?qs=sGAEpiMZZMshyDBzk1%2FWi1F3z9PgzPBnjAas2zQPJco%3D</t>
  </si>
  <si>
    <t>Logic Gate IC</t>
  </si>
  <si>
    <t>TI CD4019BE</t>
  </si>
  <si>
    <t>https://www.mouser.com/ProductDetail/Texas-Instruments/CD4019BE?qs=j01uVdFEFjHa9DIcqU5n4Q%3D%3D</t>
  </si>
  <si>
    <t>P-channel MOSFETs</t>
  </si>
  <si>
    <t>IPP80P03P4L-04</t>
  </si>
  <si>
    <t>https://www.mouser.com/ProductDetail/Infineon-Technologies/IPP80P03P4L-04?qs=sGAEpiMZZMshyDBzk1%2FWi5eGkr%252BPRUK3kW7q7tMcUpM%3D</t>
  </si>
  <si>
    <t>N-channel MOSFETs</t>
  </si>
  <si>
    <t>IPP042N03L G</t>
  </si>
  <si>
    <t>https://www.mouser.com/ProductDetail/Infineon-Technologies/IPP042N03L-G?qs=sGAEpiMZZMshyDBzk1%2FWi9Xn%2FBYY8cyR2dBMsqT%252BlMo%3D</t>
  </si>
  <si>
    <t>Rectifier Diodes</t>
  </si>
  <si>
    <t>SB520</t>
  </si>
  <si>
    <t>https://www.mouser.com/ProductDetail/ON-Semiconductor-Fairchild/SB520?qs=sGAEpiMZZMtQ8nqTKtFS%2FCJFZUIIOyzj7vbIpoP5DJk%3D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</si>
</sst>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.000"/>
  </numFmts>
  <fonts count="16">
    <font>
      <sz val="10.0"/>
      <color rgb="FF000000"/>
      <name val="Arial"/>
    </font>
    <font>
      <sz val="12.0"/>
      <color rgb="FF000000"/>
      <name val="Helvetica Neue"/>
    </font>
    <font/>
    <font>
      <u/>
      <color rgb="FF0000FF"/>
    </font>
    <font>
      <sz val="12.0"/>
      <color rgb="FF000000"/>
      <name val="Calibri"/>
    </font>
    <font>
      <b/>
      <i/>
      <sz val="16.0"/>
      <color rgb="FF000000"/>
      <name val="Calibri"/>
    </font>
    <font>
      <b/>
      <sz val="14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111111"/>
      <name val="Calibri"/>
    </font>
    <font>
      <u/>
      <sz val="12.0"/>
      <color rgb="FF0000FF"/>
      <name val="Docs-Calibri"/>
    </font>
    <font>
      <sz val="10.0"/>
      <color rgb="FF000000"/>
      <name val="Calibri"/>
    </font>
    <font>
      <u/>
      <sz val="12.0"/>
      <color rgb="FF0000FF"/>
      <name val="Calibri"/>
    </font>
    <font>
      <color rgb="FF333333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shrinkToFit="0" wrapText="1"/>
    </xf>
    <xf borderId="2" fillId="3" fontId="1" numFmtId="0" xfId="0" applyAlignment="1" applyBorder="1" applyFont="1">
      <alignment shrinkToFit="0" wrapText="1"/>
    </xf>
    <xf borderId="3" fillId="3" fontId="1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4" fillId="4" fontId="5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readingOrder="0" shrinkToFit="0" vertical="center" wrapText="1"/>
    </xf>
    <xf borderId="10" fillId="4" fontId="6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ill="1" applyFont="1">
      <alignment horizontal="left" readingOrder="0" shrinkToFit="0" vertical="center" wrapText="1"/>
    </xf>
    <xf borderId="12" fillId="5" fontId="4" numFmtId="0" xfId="0" applyAlignment="1" applyBorder="1" applyFont="1">
      <alignment horizontal="left" readingOrder="0" shrinkToFit="0" vertical="center" wrapText="1"/>
    </xf>
    <xf borderId="11" fillId="5" fontId="7" numFmtId="0" xfId="0" applyAlignment="1" applyBorder="1" applyFont="1">
      <alignment horizontal="left" readingOrder="0" shrinkToFit="0" vertical="center" wrapText="1"/>
    </xf>
    <xf borderId="11" fillId="5" fontId="4" numFmtId="164" xfId="0" applyAlignment="1" applyBorder="1" applyFont="1" applyNumberFormat="1">
      <alignment horizontal="right" readingOrder="0" shrinkToFit="0" vertical="bottom" wrapText="1"/>
    </xf>
    <xf borderId="11" fillId="5" fontId="4" numFmtId="0" xfId="0" applyAlignment="1" applyBorder="1" applyFont="1">
      <alignment horizontal="right" readingOrder="0" shrinkToFit="0" vertical="bottom" wrapText="1"/>
    </xf>
    <xf borderId="11" fillId="5" fontId="4" numFmtId="164" xfId="0" applyAlignment="1" applyBorder="1" applyFont="1" applyNumberFormat="1">
      <alignment horizontal="right" shrinkToFit="0" vertical="bottom" wrapText="1"/>
    </xf>
    <xf borderId="12" fillId="5" fontId="4" numFmtId="0" xfId="0" applyAlignment="1" applyBorder="1" applyFont="1">
      <alignment horizontal="left" readingOrder="0" shrinkToFit="0" vertical="center" wrapText="1"/>
    </xf>
    <xf borderId="12" fillId="5" fontId="8" numFmtId="0" xfId="0" applyAlignment="1" applyBorder="1" applyFont="1">
      <alignment horizontal="left" readingOrder="0" shrinkToFit="0" vertical="center" wrapText="1"/>
    </xf>
    <xf borderId="12" fillId="5" fontId="4" numFmtId="164" xfId="0" applyAlignment="1" applyBorder="1" applyFont="1" applyNumberFormat="1">
      <alignment horizontal="right" readingOrder="0" shrinkToFit="0" vertical="bottom" wrapText="1"/>
    </xf>
    <xf borderId="12" fillId="5" fontId="4" numFmtId="0" xfId="0" applyAlignment="1" applyBorder="1" applyFont="1">
      <alignment horizontal="right" readingOrder="0" shrinkToFit="0" vertical="bottom" wrapText="1"/>
    </xf>
    <xf borderId="13" fillId="5" fontId="4" numFmtId="164" xfId="0" applyAlignment="1" applyBorder="1" applyFont="1" applyNumberFormat="1">
      <alignment horizontal="right" readingOrder="0" shrinkToFit="0" vertical="bottom" wrapText="1"/>
    </xf>
    <xf borderId="12" fillId="5" fontId="9" numFmtId="0" xfId="0" applyAlignment="1" applyBorder="1" applyFont="1">
      <alignment horizontal="left" readingOrder="0" shrinkToFit="0" vertical="center" wrapText="1"/>
    </xf>
    <xf borderId="12" fillId="5" fontId="4" numFmtId="0" xfId="0" applyAlignment="1" applyBorder="1" applyFont="1">
      <alignment horizontal="right" readingOrder="0" shrinkToFit="0" vertical="bottom" wrapText="1"/>
    </xf>
    <xf borderId="12" fillId="5" fontId="4" numFmtId="165" xfId="0" applyAlignment="1" applyBorder="1" applyFont="1" applyNumberFormat="1">
      <alignment horizontal="right" readingOrder="0" shrinkToFit="0" vertical="bottom" wrapText="1"/>
    </xf>
    <xf borderId="0" fillId="2" fontId="10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left" readingOrder="0" shrinkToFit="0" wrapText="1"/>
    </xf>
    <xf borderId="14" fillId="5" fontId="4" numFmtId="0" xfId="0" applyAlignment="1" applyBorder="1" applyFont="1">
      <alignment horizontal="left" readingOrder="0" shrinkToFit="0" vertical="center" wrapText="1"/>
    </xf>
    <xf borderId="14" fillId="5" fontId="12" numFmtId="0" xfId="0" applyAlignment="1" applyBorder="1" applyFont="1">
      <alignment horizontal="left" readingOrder="0" shrinkToFit="0" vertical="center" wrapText="1"/>
    </xf>
    <xf borderId="14" fillId="5" fontId="13" numFmtId="0" xfId="0" applyAlignment="1" applyBorder="1" applyFont="1">
      <alignment horizontal="left" readingOrder="0" shrinkToFit="0" vertical="center" wrapText="1"/>
    </xf>
    <xf borderId="14" fillId="5" fontId="4" numFmtId="164" xfId="0" applyAlignment="1" applyBorder="1" applyFont="1" applyNumberFormat="1">
      <alignment horizontal="right" readingOrder="0" shrinkToFit="0" vertical="bottom" wrapText="1"/>
    </xf>
    <xf borderId="14" fillId="5" fontId="4" numFmtId="0" xfId="0" applyAlignment="1" applyBorder="1" applyFont="1">
      <alignment horizontal="right" readingOrder="0" shrinkToFit="0" vertical="bottom" wrapText="1"/>
    </xf>
    <xf borderId="15" fillId="5" fontId="4" numFmtId="164" xfId="0" applyAlignment="1" applyBorder="1" applyFont="1" applyNumberFormat="1">
      <alignment horizontal="right" readingOrder="0" shrinkToFit="0" vertical="bottom" wrapText="1"/>
    </xf>
    <xf borderId="16" fillId="5" fontId="4" numFmtId="0" xfId="0" applyAlignment="1" applyBorder="1" applyFont="1">
      <alignment horizontal="left" readingOrder="0" shrinkToFit="0" vertical="center" wrapText="1"/>
    </xf>
    <xf borderId="0" fillId="5" fontId="12" numFmtId="0" xfId="0" applyAlignment="1" applyFont="1">
      <alignment horizontal="left" readingOrder="0" shrinkToFit="0" vertical="center" wrapText="1"/>
    </xf>
    <xf borderId="16" fillId="5" fontId="4" numFmtId="164" xfId="0" applyAlignment="1" applyBorder="1" applyFont="1" applyNumberFormat="1">
      <alignment horizontal="right" readingOrder="0" shrinkToFit="0" vertical="bottom" wrapText="1"/>
    </xf>
    <xf borderId="16" fillId="5" fontId="4" numFmtId="0" xfId="0" applyAlignment="1" applyBorder="1" applyFont="1">
      <alignment horizontal="right" readingOrder="0" shrinkToFit="0" vertical="bottom" wrapText="1"/>
    </xf>
    <xf borderId="17" fillId="5" fontId="4" numFmtId="164" xfId="0" applyAlignment="1" applyBorder="1" applyFont="1" applyNumberFormat="1">
      <alignment horizontal="right" readingOrder="0" shrinkToFit="0" vertical="bottom" wrapText="1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4" numFmtId="0" xfId="0" applyAlignment="1" applyFont="1">
      <alignment horizontal="right" shrinkToFit="0" vertical="bottom" wrapText="1"/>
    </xf>
    <xf borderId="13" fillId="5" fontId="4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amazon.com/Double-Sided-Board-Prototype-Paxcoo/dp/B01N3161JP/ref=sr_1_3?s=industrial&amp;ie=UTF8&amp;qid=1541549621&amp;sr=1-3&amp;keywords=circuit+board&amp;dpID=61ycwLCVEsL&amp;preST=_SX342_QL70_&amp;dpSrc=srch" TargetMode="External"/><Relationship Id="rId10" Type="http://schemas.openxmlformats.org/officeDocument/2006/relationships/hyperlink" Target="https://www.newegg.com/Product/Product.aspx?Item=9SIA4SR6WK0181&amp;ignorebbr=1&amp;nm_mc=KNC-GoogleMKP-PC&amp;cm_mmc=KNC-GoogleMKP-PC-_-pla-_-AT+-+Electronics-_-9SIA4SR6WK0181&amp;gclid=Cj0KCQjwjbveBRDVARIsAKxH7vlftC98pXWWax-FcSdIPbDkHHmQ56V0dLnhG2AO4YgO-OkfX5DipLsaAhF8EALw_wcB&amp;gclsrc=aw.ds" TargetMode="External"/><Relationship Id="rId13" Type="http://schemas.openxmlformats.org/officeDocument/2006/relationships/hyperlink" Target="https://www.amazon.com/Cabinets-Support-Hinge-Satin-Nickel/dp/B07CH9K822/ref=sr_1_32_sspa?s=hardware&amp;ie=UTF8&amp;qid=1548640343&amp;sr=1-32-spons&amp;keywords=hinge&amp;psc=1" TargetMode="External"/><Relationship Id="rId12" Type="http://schemas.openxmlformats.org/officeDocument/2006/relationships/hyperlink" Target="http://www.magnet4less.com/product_info.php?products_id=150&amp;gclid=EAIaIQobChMIz8nGxdnA3gIVh5-fCh0Hpg9OEAkYAiABEgIfA_D_BwE" TargetMode="External"/><Relationship Id="rId1" Type="http://schemas.openxmlformats.org/officeDocument/2006/relationships/hyperlink" Target="https://www.ebay.com/i/261757459366?chn=ps" TargetMode="External"/><Relationship Id="rId2" Type="http://schemas.openxmlformats.org/officeDocument/2006/relationships/hyperlink" Target="https://www.remingtonindustries.com/magnet-wire/magnet-wire-18-awg-heavy-build-enameled-copper-7-spool-sizes/?sku=18HNSP.5&amp;gclid=EAIaIQobChMIzfCO1_OL3gIVBoVpCh06Aw_eEAQYASABEgL2pPD_BwE" TargetMode="External"/><Relationship Id="rId3" Type="http://schemas.openxmlformats.org/officeDocument/2006/relationships/hyperlink" Target="https://store.arduino.cc/usa/arduino-uno-rev3" TargetMode="External"/><Relationship Id="rId4" Type="http://schemas.openxmlformats.org/officeDocument/2006/relationships/hyperlink" Target="https://www.amazon.com/AmazonBasics-USB-2-0-Cable-Male/dp/B00NH11KIK/ref=sr_1_3?ie=UTF8&amp;qid=1540248088&amp;sr=8-3&amp;keywords=arduino+cord" TargetMode="External"/><Relationship Id="rId9" Type="http://schemas.openxmlformats.org/officeDocument/2006/relationships/hyperlink" Target="https://www.mouser.com/ProductDetail/TDK/CC45SL3FD470JYNNA?qs=sGAEpiMZZMt1mVBmZSXTPCCZH1ALhHVwCHIFWr4xNt8%3d" TargetMode="External"/><Relationship Id="rId15" Type="http://schemas.openxmlformats.org/officeDocument/2006/relationships/hyperlink" Target="https://www.mouser.com/ProductDetail/Vishay-Siliconix/IRF510PBF?qs=sGAEpiMZZMshyDBzk1%2FWi1F3z9PgzPBnjAas2zQPJco%3D" TargetMode="External"/><Relationship Id="rId14" Type="http://schemas.openxmlformats.org/officeDocument/2006/relationships/hyperlink" Target="https://www.amazon.com/Converter-DROK-Buck-Boost-Adjustable-Regulator/dp/B078Q1624B?ref_=fsclp_pl_s_15&amp;th=1" TargetMode="External"/><Relationship Id="rId17" Type="http://schemas.openxmlformats.org/officeDocument/2006/relationships/hyperlink" Target="https://www.mouser.com/ProductDetail/Infineon-Technologies/IPP80P03P4L-04?qs=sGAEpiMZZMshyDBzk1%2FWi5eGkr%252BPRUK3kW7q7tMcUpM%3D" TargetMode="External"/><Relationship Id="rId16" Type="http://schemas.openxmlformats.org/officeDocument/2006/relationships/hyperlink" Target="https://www.mouser.com/ProductDetail/Texas-Instruments/CD4019BE?qs=j01uVdFEFjHa9DIcqU5n4Q%3D%3D" TargetMode="External"/><Relationship Id="rId5" Type="http://schemas.openxmlformats.org/officeDocument/2006/relationships/hyperlink" Target="https://www.ebay.com/itm/Soft-Iron-Rod-Ideal-Core-for-making-electromagnets-0-5-dia-X-6-long-inches-/261636812439" TargetMode="External"/><Relationship Id="rId19" Type="http://schemas.openxmlformats.org/officeDocument/2006/relationships/hyperlink" Target="https://www.mouser.com/ProductDetail/ON-Semiconductor-Fairchild/SB520?qs=sGAEpiMZZMtQ8nqTKtFS%2FCJFZUIIOyzj7vbIpoP5DJk%3D" TargetMode="External"/><Relationship Id="rId6" Type="http://schemas.openxmlformats.org/officeDocument/2006/relationships/hyperlink" Target="https://www.sparkfun.com/products/13723" TargetMode="External"/><Relationship Id="rId18" Type="http://schemas.openxmlformats.org/officeDocument/2006/relationships/hyperlink" Target="https://www.mouser.com/ProductDetail/Infineon-Technologies/IPP042N03L-G?qs=sGAEpiMZZMshyDBzk1%2FWi9Xn%2FBYY8cyR2dBMsqT%252BlMo%3D" TargetMode="External"/><Relationship Id="rId7" Type="http://schemas.openxmlformats.org/officeDocument/2006/relationships/hyperlink" Target="https://www.tekscan.com/products-solutions/force-sensors/a301" TargetMode="External"/><Relationship Id="rId8" Type="http://schemas.openxmlformats.org/officeDocument/2006/relationships/hyperlink" Target="https://www.microchip.com/wwwproducts/en/MCP6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50.57"/>
    <col customWidth="1" min="2" max="3" width="43.86"/>
    <col customWidth="1" min="4" max="4" width="117.0"/>
    <col customWidth="1" min="5" max="8" width="12.14"/>
    <col customWidth="1" min="9" max="27" width="13.57"/>
  </cols>
  <sheetData>
    <row r="1">
      <c r="A1" s="1"/>
      <c r="C1" s="2"/>
      <c r="D1" s="2"/>
      <c r="E1" s="2"/>
      <c r="F1" s="2"/>
      <c r="G1" s="2"/>
      <c r="H1" s="2"/>
      <c r="J1" s="2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2" t="s">
        <v>5</v>
      </c>
    </row>
    <row r="3">
      <c r="A3" s="1"/>
      <c r="F3">
        <f t="shared" ref="F3:F5" si="1">D3*E3</f>
        <v>0</v>
      </c>
      <c r="I3">
        <f>F3+F4+F5+F6+F7</f>
        <v>151.65</v>
      </c>
    </row>
    <row r="4">
      <c r="A4" s="1"/>
      <c r="B4" s="2" t="s">
        <v>6</v>
      </c>
      <c r="C4" s="3" t="s">
        <v>7</v>
      </c>
      <c r="D4" s="2">
        <v>13.9</v>
      </c>
      <c r="E4" s="2">
        <v>8.0</v>
      </c>
      <c r="F4">
        <f t="shared" si="1"/>
        <v>111.2</v>
      </c>
    </row>
    <row r="5">
      <c r="A5" s="1"/>
      <c r="B5" s="2" t="s">
        <v>8</v>
      </c>
      <c r="C5" s="3" t="s">
        <v>9</v>
      </c>
      <c r="D5" s="2">
        <v>13.46</v>
      </c>
      <c r="E5" s="2">
        <v>1.0</v>
      </c>
      <c r="F5">
        <f t="shared" si="1"/>
        <v>13.46</v>
      </c>
    </row>
    <row r="6">
      <c r="A6" s="1"/>
      <c r="B6" s="2" t="s">
        <v>10</v>
      </c>
      <c r="C6" s="3" t="s">
        <v>11</v>
      </c>
      <c r="D6" s="2">
        <v>22.0</v>
      </c>
      <c r="E6" s="2">
        <v>1.0</v>
      </c>
      <c r="F6" s="2">
        <v>22.0</v>
      </c>
    </row>
    <row r="7">
      <c r="A7" s="1"/>
      <c r="B7" s="2" t="s">
        <v>12</v>
      </c>
      <c r="C7" s="3" t="s">
        <v>13</v>
      </c>
      <c r="D7" s="2">
        <v>4.99</v>
      </c>
      <c r="E7" s="2">
        <v>1.0</v>
      </c>
      <c r="F7">
        <f>D7</f>
        <v>4.99</v>
      </c>
    </row>
    <row r="8">
      <c r="A8" s="1"/>
    </row>
    <row r="9">
      <c r="A9" s="1"/>
    </row>
    <row r="10">
      <c r="A10" s="4" t="s">
        <v>14</v>
      </c>
    </row>
    <row r="11">
      <c r="A11" s="5" t="s">
        <v>15</v>
      </c>
    </row>
    <row r="12">
      <c r="A12" s="5" t="s">
        <v>16</v>
      </c>
    </row>
    <row r="13">
      <c r="A13" s="5" t="s">
        <v>17</v>
      </c>
    </row>
    <row r="14">
      <c r="A14" s="5" t="s">
        <v>18</v>
      </c>
    </row>
    <row r="15">
      <c r="A15" s="6" t="s">
        <v>19</v>
      </c>
    </row>
    <row r="16">
      <c r="A16" s="7"/>
    </row>
    <row r="17" ht="24.75" customHeight="1">
      <c r="A17" s="7"/>
      <c r="B17" s="8" t="s">
        <v>20</v>
      </c>
      <c r="C17" s="9"/>
      <c r="D17" s="9"/>
      <c r="E17" s="9"/>
      <c r="F17" s="9"/>
      <c r="G17" s="9"/>
      <c r="H17" s="10"/>
    </row>
    <row r="18" ht="55.5" customHeight="1">
      <c r="A18" s="7"/>
      <c r="B18" s="11" t="s">
        <v>21</v>
      </c>
      <c r="C18" s="12" t="s">
        <v>22</v>
      </c>
      <c r="D18" s="12" t="s">
        <v>23</v>
      </c>
      <c r="E18" s="13" t="s">
        <v>24</v>
      </c>
      <c r="F18" s="13" t="s">
        <v>25</v>
      </c>
      <c r="G18" s="14" t="s">
        <v>26</v>
      </c>
      <c r="H18" s="15" t="s">
        <v>27</v>
      </c>
    </row>
    <row r="19" ht="57.75" customHeight="1">
      <c r="A19" s="7"/>
      <c r="B19" s="16" t="s">
        <v>28</v>
      </c>
      <c r="C19" s="17" t="s">
        <v>29</v>
      </c>
      <c r="D19" s="18" t="s">
        <v>30</v>
      </c>
      <c r="E19" s="19">
        <v>13.9</v>
      </c>
      <c r="F19" s="20">
        <v>4.0</v>
      </c>
      <c r="G19" s="19">
        <v>0.0</v>
      </c>
      <c r="H19" s="21">
        <f t="shared" ref="H19:H36" si="2">E19*F19+G19</f>
        <v>55.6</v>
      </c>
    </row>
    <row r="20" ht="57.75" customHeight="1">
      <c r="A20" s="7"/>
      <c r="B20" s="22" t="s">
        <v>31</v>
      </c>
      <c r="C20" s="22" t="s">
        <v>31</v>
      </c>
      <c r="D20" s="23" t="s">
        <v>9</v>
      </c>
      <c r="E20" s="24">
        <v>13.46</v>
      </c>
      <c r="F20" s="25">
        <v>1.0</v>
      </c>
      <c r="G20" s="26">
        <v>0.0</v>
      </c>
      <c r="H20" s="21">
        <f t="shared" si="2"/>
        <v>13.46</v>
      </c>
    </row>
    <row r="21" ht="57.75" customHeight="1">
      <c r="A21" s="7"/>
      <c r="B21" s="22" t="s">
        <v>32</v>
      </c>
      <c r="C21" s="22" t="s">
        <v>33</v>
      </c>
      <c r="D21" s="23" t="s">
        <v>11</v>
      </c>
      <c r="E21" s="24">
        <v>22.0</v>
      </c>
      <c r="F21" s="25">
        <v>1.0</v>
      </c>
      <c r="G21" s="26">
        <v>0.0</v>
      </c>
      <c r="H21" s="21">
        <f t="shared" si="2"/>
        <v>22</v>
      </c>
    </row>
    <row r="22" ht="57.75" customHeight="1">
      <c r="A22" s="7"/>
      <c r="B22" s="22" t="s">
        <v>34</v>
      </c>
      <c r="C22" s="22" t="s">
        <v>35</v>
      </c>
      <c r="D22" s="23" t="s">
        <v>13</v>
      </c>
      <c r="E22" s="24">
        <v>4.99</v>
      </c>
      <c r="F22" s="25">
        <v>1.0</v>
      </c>
      <c r="G22" s="26">
        <v>0.0</v>
      </c>
      <c r="H22" s="21">
        <f t="shared" si="2"/>
        <v>4.99</v>
      </c>
    </row>
    <row r="23" ht="57.75" customHeight="1">
      <c r="A23" s="7"/>
      <c r="B23" s="16" t="s">
        <v>36</v>
      </c>
      <c r="C23" s="16" t="s">
        <v>37</v>
      </c>
      <c r="D23" s="27" t="s">
        <v>38</v>
      </c>
      <c r="E23" s="24">
        <v>37.95</v>
      </c>
      <c r="F23" s="28">
        <v>3.0</v>
      </c>
      <c r="G23" s="26">
        <v>0.0</v>
      </c>
      <c r="H23" s="21">
        <f t="shared" si="2"/>
        <v>113.85</v>
      </c>
    </row>
    <row r="24" ht="57.75" customHeight="1">
      <c r="A24" s="7"/>
      <c r="B24" s="22" t="s">
        <v>39</v>
      </c>
      <c r="C24" s="22" t="s">
        <v>40</v>
      </c>
      <c r="D24" s="27" t="s">
        <v>41</v>
      </c>
      <c r="E24" s="24">
        <v>52.0</v>
      </c>
      <c r="F24" s="28">
        <v>1.0</v>
      </c>
      <c r="G24" s="26">
        <v>0.0</v>
      </c>
      <c r="H24" s="21">
        <f t="shared" si="2"/>
        <v>52</v>
      </c>
    </row>
    <row r="25" ht="57.75" customHeight="1">
      <c r="A25" s="7"/>
      <c r="B25" s="22" t="s">
        <v>42</v>
      </c>
      <c r="C25" s="17" t="s">
        <v>43</v>
      </c>
      <c r="D25" s="27" t="s">
        <v>44</v>
      </c>
      <c r="E25" s="24">
        <v>0.44</v>
      </c>
      <c r="F25" s="28">
        <v>10.0</v>
      </c>
      <c r="G25" s="26">
        <v>0.0</v>
      </c>
      <c r="H25" s="21">
        <f t="shared" si="2"/>
        <v>4.4</v>
      </c>
    </row>
    <row r="26" ht="57.75" customHeight="1">
      <c r="A26" s="7"/>
      <c r="B26" s="22" t="s">
        <v>45</v>
      </c>
      <c r="C26" s="17" t="s">
        <v>46</v>
      </c>
      <c r="D26" s="27" t="s">
        <v>47</v>
      </c>
      <c r="E26" s="29">
        <v>0.275</v>
      </c>
      <c r="F26" s="28">
        <v>10.0</v>
      </c>
      <c r="G26" s="26">
        <v>0.0</v>
      </c>
      <c r="H26" s="21">
        <f t="shared" si="2"/>
        <v>2.75</v>
      </c>
    </row>
    <row r="27" ht="57.75" customHeight="1">
      <c r="A27" s="7"/>
      <c r="B27" s="22" t="s">
        <v>48</v>
      </c>
      <c r="C27" s="17" t="s">
        <v>49</v>
      </c>
      <c r="D27" s="27" t="s">
        <v>50</v>
      </c>
      <c r="E27" s="24">
        <v>5.92</v>
      </c>
      <c r="F27" s="28">
        <v>1.0</v>
      </c>
      <c r="G27" s="26">
        <v>0.0</v>
      </c>
      <c r="H27" s="21">
        <f t="shared" si="2"/>
        <v>5.92</v>
      </c>
    </row>
    <row r="28" ht="57.75" customHeight="1">
      <c r="A28" s="7"/>
      <c r="B28" s="22" t="s">
        <v>51</v>
      </c>
      <c r="C28" s="17" t="s">
        <v>52</v>
      </c>
      <c r="D28" s="27" t="s">
        <v>53</v>
      </c>
      <c r="E28" s="24">
        <v>9.99</v>
      </c>
      <c r="F28" s="28">
        <v>1.0</v>
      </c>
      <c r="G28" s="26">
        <v>0.0</v>
      </c>
      <c r="H28" s="21">
        <f t="shared" si="2"/>
        <v>9.99</v>
      </c>
    </row>
    <row r="29" ht="57.75" customHeight="1">
      <c r="A29" s="7"/>
      <c r="B29" s="22" t="s">
        <v>54</v>
      </c>
      <c r="C29" s="17" t="s">
        <v>55</v>
      </c>
      <c r="D29" s="27" t="s">
        <v>56</v>
      </c>
      <c r="E29" s="24">
        <v>8.99</v>
      </c>
      <c r="F29" s="28">
        <v>6.0</v>
      </c>
      <c r="G29" s="26">
        <v>0.0</v>
      </c>
      <c r="H29" s="21">
        <f t="shared" si="2"/>
        <v>53.94</v>
      </c>
    </row>
    <row r="30" ht="57.75" customHeight="1">
      <c r="A30" s="7"/>
      <c r="B30" s="22" t="s">
        <v>57</v>
      </c>
      <c r="C30" s="30" t="s">
        <v>58</v>
      </c>
      <c r="D30" s="31" t="s">
        <v>59</v>
      </c>
      <c r="E30" s="24">
        <v>8.99</v>
      </c>
      <c r="F30" s="28">
        <v>1.0</v>
      </c>
      <c r="G30" s="26">
        <v>0.0</v>
      </c>
      <c r="H30" s="21">
        <f t="shared" si="2"/>
        <v>8.99</v>
      </c>
    </row>
    <row r="31" ht="57.75" customHeight="1">
      <c r="A31" s="7"/>
      <c r="B31" s="32" t="s">
        <v>60</v>
      </c>
      <c r="C31" s="33" t="s">
        <v>61</v>
      </c>
      <c r="D31" s="34" t="s">
        <v>62</v>
      </c>
      <c r="E31" s="35">
        <v>17.98</v>
      </c>
      <c r="F31" s="36">
        <v>1.0</v>
      </c>
      <c r="G31" s="37">
        <v>0.0</v>
      </c>
      <c r="H31" s="21">
        <f t="shared" si="2"/>
        <v>17.98</v>
      </c>
    </row>
    <row r="32" ht="57.75" customHeight="1">
      <c r="A32" s="7"/>
      <c r="B32" s="38" t="s">
        <v>63</v>
      </c>
      <c r="C32" s="39" t="s">
        <v>64</v>
      </c>
      <c r="D32" s="3" t="s">
        <v>65</v>
      </c>
      <c r="E32" s="40">
        <v>0.847</v>
      </c>
      <c r="F32" s="41">
        <v>10.0</v>
      </c>
      <c r="G32" s="42">
        <v>0.0</v>
      </c>
      <c r="H32" s="21">
        <f t="shared" si="2"/>
        <v>8.47</v>
      </c>
    </row>
    <row r="33" ht="57.75" customHeight="1">
      <c r="A33" s="7"/>
      <c r="B33" s="32" t="s">
        <v>66</v>
      </c>
      <c r="C33" s="33" t="s">
        <v>67</v>
      </c>
      <c r="D33" s="3" t="s">
        <v>68</v>
      </c>
      <c r="E33" s="35">
        <v>0.53</v>
      </c>
      <c r="F33" s="36">
        <v>3.0</v>
      </c>
      <c r="G33" s="37">
        <v>0.0</v>
      </c>
      <c r="H33" s="21">
        <f t="shared" si="2"/>
        <v>1.59</v>
      </c>
    </row>
    <row r="34" ht="57.75" customHeight="1">
      <c r="A34" s="7"/>
      <c r="B34" s="32" t="s">
        <v>69</v>
      </c>
      <c r="C34" s="43" t="s">
        <v>70</v>
      </c>
      <c r="D34" s="44" t="s">
        <v>71</v>
      </c>
      <c r="E34" s="35">
        <v>2.05</v>
      </c>
      <c r="F34" s="36">
        <v>6.0</v>
      </c>
      <c r="G34" s="37">
        <v>0.0</v>
      </c>
      <c r="H34" s="21">
        <f t="shared" si="2"/>
        <v>12.3</v>
      </c>
    </row>
    <row r="35" ht="53.25" customHeight="1">
      <c r="A35" s="7"/>
      <c r="B35" s="38" t="s">
        <v>72</v>
      </c>
      <c r="C35" s="43" t="s">
        <v>73</v>
      </c>
      <c r="D35" s="34" t="s">
        <v>74</v>
      </c>
      <c r="E35" s="40">
        <v>1.16</v>
      </c>
      <c r="F35" s="41">
        <v>6.0</v>
      </c>
      <c r="G35" s="42">
        <v>0.0</v>
      </c>
      <c r="H35" s="21">
        <f t="shared" si="2"/>
        <v>6.96</v>
      </c>
    </row>
    <row r="36" ht="71.25" customHeight="1">
      <c r="A36" s="7"/>
      <c r="B36" s="32" t="s">
        <v>75</v>
      </c>
      <c r="C36" s="33" t="s">
        <v>76</v>
      </c>
      <c r="D36" s="44" t="s">
        <v>77</v>
      </c>
      <c r="E36" s="35">
        <v>0.376</v>
      </c>
      <c r="F36" s="36">
        <v>10.0</v>
      </c>
      <c r="G36" s="37">
        <v>0.0</v>
      </c>
      <c r="H36" s="21">
        <f t="shared" si="2"/>
        <v>3.76</v>
      </c>
    </row>
    <row r="37">
      <c r="A37" s="7"/>
      <c r="B37" s="7"/>
      <c r="C37" s="7"/>
      <c r="D37" s="7"/>
      <c r="E37" s="45"/>
      <c r="F37" s="45"/>
      <c r="G37" s="45"/>
      <c r="H37" s="46">
        <f>SUM(H19:H36)</f>
        <v>398.95</v>
      </c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</sheetData>
  <mergeCells count="1">
    <mergeCell ref="B17:H17"/>
  </mergeCells>
  <hyperlinks>
    <hyperlink r:id="rId1" ref="C4"/>
    <hyperlink r:id="rId2" ref="C5"/>
    <hyperlink r:id="rId3" ref="C6"/>
    <hyperlink r:id="rId4" ref="C7"/>
    <hyperlink r:id="rId5" ref="D19"/>
    <hyperlink r:id="rId6" ref="D23"/>
    <hyperlink r:id="rId7" ref="D24"/>
    <hyperlink r:id="rId8" ref="D25"/>
    <hyperlink r:id="rId9" ref="D26"/>
    <hyperlink r:id="rId10" ref="D27"/>
    <hyperlink r:id="rId11" ref="D28"/>
    <hyperlink r:id="rId12" ref="D29"/>
    <hyperlink r:id="rId13" ref="D30"/>
    <hyperlink r:id="rId14" ref="D31"/>
    <hyperlink r:id="rId15" ref="D32"/>
    <hyperlink r:id="rId16" ref="D33"/>
    <hyperlink r:id="rId17" ref="D34"/>
    <hyperlink r:id="rId18" ref="D35"/>
    <hyperlink r:id="rId19" ref="D36"/>
  </hyperlinks>
  <printOptions/>
  <pageMargins bottom="0.75" footer="0.0" header="0.0" left="0.7" right="0.7" top="0.75"/>
  <pageSetup orientation="landscape"/>
  <drawing r:id="rId20"/>
</worksheet>
</file>