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ts See\4 Masters CS Moratuwa\Semester 1\CS5229 - Big Data Analytics\Video Presentation - Airline Big Data Analysis\GitHub Upload\Analysis\"/>
    </mc:Choice>
  </mc:AlternateContent>
  <xr:revisionPtr revIDLastSave="0" documentId="13_ncr:1_{147B162B-06A2-4325-BDD6-2FE97B178FEC}" xr6:coauthVersionLast="47" xr6:coauthVersionMax="47" xr10:uidLastSave="{00000000-0000-0000-0000-000000000000}"/>
  <bookViews>
    <workbookView xWindow="-108" yWindow="-108" windowWidth="23256" windowHeight="12576" activeTab="1" xr2:uid="{2A6B8A26-FFD2-4531-BE12-3A1F04162C5E}"/>
  </bookViews>
  <sheets>
    <sheet name="Sheet1" sheetId="1" r:id="rId1"/>
    <sheet name="Sheet2" sheetId="2" r:id="rId2"/>
  </sheets>
  <definedNames>
    <definedName name="_xlchart.v1.0" hidden="1">Sheet2!$A$4:$B$4</definedName>
    <definedName name="_xlchart.v1.1" hidden="1">Sheet2!$A$5:$B$5</definedName>
    <definedName name="_xlchart.v1.2" hidden="1">Sheet2!$C$4:$H$4</definedName>
    <definedName name="_xlchart.v1.3" hidden="1">Sheet2!$C$5:$H$5</definedName>
    <definedName name="_xlchart.v1.4" hidden="1">Sheet2!$A$4:$B$4</definedName>
    <definedName name="_xlchart.v1.5" hidden="1">Sheet2!$A$5:$B$5</definedName>
    <definedName name="_xlchart.v1.6" hidden="1">Sheet2!$C$4:$H$4</definedName>
    <definedName name="_xlchart.v1.7" hidden="1">Sheet2!$C$5:$H$5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11" i="2"/>
  <c r="H9" i="2"/>
  <c r="H7" i="2"/>
  <c r="H12" i="2"/>
  <c r="H10" i="2"/>
  <c r="H8" i="2"/>
  <c r="H6" i="2"/>
  <c r="H5" i="2"/>
  <c r="H4" i="2"/>
  <c r="N8" i="1"/>
  <c r="N7" i="1"/>
  <c r="N6" i="1"/>
  <c r="N5" i="1"/>
  <c r="N4" i="1"/>
  <c r="M8" i="1"/>
  <c r="M7" i="1"/>
  <c r="M6" i="1"/>
  <c r="M5" i="1"/>
  <c r="M4" i="1"/>
  <c r="I4" i="1"/>
  <c r="I5" i="1"/>
  <c r="I6" i="1"/>
  <c r="I7" i="1"/>
  <c r="I11" i="1"/>
  <c r="I12" i="1"/>
  <c r="I13" i="1"/>
  <c r="I14" i="1"/>
  <c r="I15" i="1"/>
  <c r="I3" i="1"/>
</calcChain>
</file>

<file path=xl/sharedStrings.xml><?xml version="1.0" encoding="utf-8"?>
<sst xmlns="http://schemas.openxmlformats.org/spreadsheetml/2006/main" count="57" uniqueCount="18">
  <si>
    <t>Carrier Delay</t>
  </si>
  <si>
    <t>NAS Delay</t>
  </si>
  <si>
    <t>Weather Delay</t>
  </si>
  <si>
    <t>Late Aircraft Delay</t>
  </si>
  <si>
    <t>Security Delay</t>
  </si>
  <si>
    <t xml:space="preserve">Spark Processing Time </t>
  </si>
  <si>
    <t xml:space="preserve">Hive Processing Time </t>
  </si>
  <si>
    <t>Queries</t>
  </si>
  <si>
    <t>Trial 1</t>
  </si>
  <si>
    <t>Trial 2</t>
  </si>
  <si>
    <t>Trial 3</t>
  </si>
  <si>
    <t>Trial 4</t>
  </si>
  <si>
    <t>Trial 5</t>
  </si>
  <si>
    <t>Avg</t>
  </si>
  <si>
    <t>Hive</t>
  </si>
  <si>
    <t>Spark</t>
  </si>
  <si>
    <t>Table with Average Values</t>
  </si>
  <si>
    <t xml:space="preserve">Spark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</si>
</sst>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Carrier Delay(Hive)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Carrier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Sheet1!$D$3:$H$3</c:f>
              <c:numCache>
                <c:formatCode>General</c:formatCode>
                <c:ptCount val="5"/>
                <c:pt idx="0">
                  <c:v>17.082999999999998</c:v>
                </c:pt>
                <c:pt idx="1">
                  <c:v>15.37</c:v>
                </c:pt>
                <c:pt idx="2">
                  <c:v>7.2450000000000001</c:v>
                </c:pt>
                <c:pt idx="3">
                  <c:v>6.8460000000000001</c:v>
                </c:pt>
                <c:pt idx="4">
                  <c:v>7.5049999999999999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1-45DE-8CF6-95D986A3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928424"/>
        <c:axId val="520929408"/>
      </c:barChart>
      <c:catAx>
        <c:axId val="5209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29408"/>
        <c:crosses val="autoZero"/>
        <c:auto val="1"/>
        <c:lblAlgn val="ctr"/>
        <c:lblOffset val="100"/>
        <c:noMultiLvlLbl val="0"/>
      </c:catAx>
      <c:valAx>
        <c:axId val="5209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2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Delay - Spark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Security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Sheet1!$D$15:$H$15</c:f>
              <c:numCache>
                <c:formatCode>General</c:formatCode>
                <c:ptCount val="5"/>
                <c:pt idx="0">
                  <c:v>0.86499999999999999</c:v>
                </c:pt>
                <c:pt idx="1">
                  <c:v>0.41699999999999998</c:v>
                </c:pt>
                <c:pt idx="2">
                  <c:v>0.378</c:v>
                </c:pt>
                <c:pt idx="3">
                  <c:v>0.56200000000000006</c:v>
                </c:pt>
                <c:pt idx="4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D-4930-8774-9A9151AE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57120"/>
        <c:axId val="592453184"/>
      </c:barChart>
      <c:catAx>
        <c:axId val="5924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53184"/>
        <c:crosses val="autoZero"/>
        <c:auto val="1"/>
        <c:lblAlgn val="ctr"/>
        <c:lblOffset val="100"/>
        <c:noMultiLvlLbl val="0"/>
      </c:catAx>
      <c:valAx>
        <c:axId val="5924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5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 Vs Spark</a:t>
            </a:r>
          </a:p>
        </c:rich>
      </c:tx>
      <c:layout>
        <c:manualLayout>
          <c:xMode val="edge"/>
          <c:yMode val="edge"/>
          <c:x val="0.3833748906386701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Sheet1!$L$4:$L$8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Sheet1!$M$4:$M$8</c:f>
              <c:numCache>
                <c:formatCode>General</c:formatCode>
                <c:ptCount val="5"/>
                <c:pt idx="0">
                  <c:v>10.809799999999999</c:v>
                </c:pt>
                <c:pt idx="1">
                  <c:v>7.7129999999999992</c:v>
                </c:pt>
                <c:pt idx="2">
                  <c:v>7.5521999999999991</c:v>
                </c:pt>
                <c:pt idx="3">
                  <c:v>8.0128000000000021</c:v>
                </c:pt>
                <c:pt idx="4">
                  <c:v>7.6024000000000003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0-4B3B-9114-9B23BB622C97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Sheet1!$L$4:$L$8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3.8205999999999998</c:v>
                </c:pt>
                <c:pt idx="1">
                  <c:v>0.63259999999999994</c:v>
                </c:pt>
                <c:pt idx="2">
                  <c:v>0.48100000000000004</c:v>
                </c:pt>
                <c:pt idx="3">
                  <c:v>0.58220000000000005</c:v>
                </c:pt>
                <c:pt idx="4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0-4B3B-9114-9B23BB622C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494304"/>
        <c:axId val="598492664"/>
      </c:barChart>
      <c:catAx>
        <c:axId val="5984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2664"/>
        <c:crosses val="autoZero"/>
        <c:auto val="1"/>
        <c:lblAlgn val="ctr"/>
        <c:lblOffset val="100"/>
        <c:noMultiLvlLbl val="0"/>
      </c:catAx>
      <c:valAx>
        <c:axId val="59849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Carrir</a:t>
            </a:r>
            <a:r>
              <a:rPr lang="en-US" baseline="0"/>
              <a:t>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Sheet2!$C$4:$G$4</c:f>
              <c:numCache>
                <c:formatCode>General</c:formatCode>
                <c:ptCount val="5"/>
                <c:pt idx="0">
                  <c:v>17.082999999999998</c:v>
                </c:pt>
                <c:pt idx="1">
                  <c:v>15.37</c:v>
                </c:pt>
                <c:pt idx="2">
                  <c:v>7.2450000000000001</c:v>
                </c:pt>
                <c:pt idx="3">
                  <c:v>6.8460000000000001</c:v>
                </c:pt>
                <c:pt idx="4">
                  <c:v>7.5049999999999999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2-47C1-B4CD-9DA406C9F1B4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Spark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Sheet2!$C$5:$G$5</c:f>
              <c:numCache>
                <c:formatCode>General</c:formatCode>
                <c:ptCount val="5"/>
                <c:pt idx="0">
                  <c:v>9.0809999999999995</c:v>
                </c:pt>
                <c:pt idx="1">
                  <c:v>7.6779999999999999</c:v>
                </c:pt>
                <c:pt idx="2">
                  <c:v>0.98799999999999999</c:v>
                </c:pt>
                <c:pt idx="3">
                  <c:v>0.61599999999999999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2-47C1-B4CD-9DA406C9F1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1696088"/>
        <c:axId val="641693792"/>
      </c:barChart>
      <c:catAx>
        <c:axId val="64169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93792"/>
        <c:crosses val="autoZero"/>
        <c:auto val="1"/>
        <c:lblAlgn val="ctr"/>
        <c:lblOffset val="100"/>
        <c:noMultiLvlLbl val="0"/>
      </c:catAx>
      <c:valAx>
        <c:axId val="6416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9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Sheet2!$C$6:$G$6</c:f>
              <c:numCache>
                <c:formatCode>General</c:formatCode>
                <c:ptCount val="5"/>
                <c:pt idx="0">
                  <c:v>8.5679999999999996</c:v>
                </c:pt>
                <c:pt idx="1">
                  <c:v>7.6310000000000002</c:v>
                </c:pt>
                <c:pt idx="2">
                  <c:v>7.7249999999999996</c:v>
                </c:pt>
                <c:pt idx="3">
                  <c:v>7.4480000000000004</c:v>
                </c:pt>
                <c:pt idx="4">
                  <c:v>7.1929999999999996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E-40EC-B9AC-41448799DA9F}"/>
            </c:ext>
          </c:extLst>
        </c:ser>
        <c:ser>
          <c:idx val="1"/>
          <c:order val="1"/>
          <c:tx>
            <c:strRef>
              <c:f>Sheet2!$B$7</c:f>
              <c:strCache>
                <c:ptCount val="1"/>
                <c:pt idx="0">
                  <c:v>Spark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Sheet2!$C$7:$G$7</c:f>
              <c:numCache>
                <c:formatCode>General</c:formatCode>
                <c:ptCount val="5"/>
                <c:pt idx="0">
                  <c:v>0.90900000000000003</c:v>
                </c:pt>
                <c:pt idx="1">
                  <c:v>0.68799999999999994</c:v>
                </c:pt>
                <c:pt idx="2">
                  <c:v>0.52100000000000002</c:v>
                </c:pt>
                <c:pt idx="3">
                  <c:v>0.54400000000000004</c:v>
                </c:pt>
                <c:pt idx="4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E-40EC-B9AC-41448799D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314712"/>
        <c:axId val="628314056"/>
      </c:barChart>
      <c:catAx>
        <c:axId val="62831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4056"/>
        <c:crosses val="autoZero"/>
        <c:auto val="1"/>
        <c:lblAlgn val="ctr"/>
        <c:lblOffset val="100"/>
        <c:noMultiLvlLbl val="0"/>
      </c:catAx>
      <c:valAx>
        <c:axId val="6283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1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Sheet2!$C$8:$G$8</c:f>
              <c:numCache>
                <c:formatCode>General</c:formatCode>
                <c:ptCount val="5"/>
                <c:pt idx="0">
                  <c:v>8.1709999999999994</c:v>
                </c:pt>
                <c:pt idx="1">
                  <c:v>7.0030000000000001</c:v>
                </c:pt>
                <c:pt idx="2">
                  <c:v>7.5430000000000001</c:v>
                </c:pt>
                <c:pt idx="3">
                  <c:v>7.766</c:v>
                </c:pt>
                <c:pt idx="4">
                  <c:v>7.2779999999999996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A-49E6-9611-BEC90FE0D04F}"/>
            </c:ext>
          </c:extLst>
        </c:ser>
        <c:ser>
          <c:idx val="1"/>
          <c:order val="1"/>
          <c:tx>
            <c:strRef>
              <c:f>Sheet2!$B$9</c:f>
              <c:strCache>
                <c:ptCount val="1"/>
                <c:pt idx="0">
                  <c:v>Spark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Sheet2!$C$9:$G$9</c:f>
              <c:numCache>
                <c:formatCode>General</c:formatCode>
                <c:ptCount val="5"/>
                <c:pt idx="0">
                  <c:v>0.749</c:v>
                </c:pt>
                <c:pt idx="1">
                  <c:v>0.435</c:v>
                </c:pt>
                <c:pt idx="2">
                  <c:v>0.45100000000000001</c:v>
                </c:pt>
                <c:pt idx="3">
                  <c:v>0.377</c:v>
                </c:pt>
                <c:pt idx="4">
                  <c:v>0.39300000000000002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A-49E6-9611-BEC90FE0D0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602760"/>
        <c:axId val="618599152"/>
      </c:barChart>
      <c:catAx>
        <c:axId val="61860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99152"/>
        <c:crosses val="autoZero"/>
        <c:auto val="1"/>
        <c:lblAlgn val="ctr"/>
        <c:lblOffset val="100"/>
        <c:noMultiLvlLbl val="0"/>
      </c:catAx>
      <c:valAx>
        <c:axId val="6185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0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</a:t>
            </a:r>
            <a:r>
              <a:rPr lang="en-US" baseline="0"/>
              <a:t> Aircraft Delay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Sheet2!$C$10:$G$10</c:f>
              <c:numCache>
                <c:formatCode>General</c:formatCode>
                <c:ptCount val="5"/>
                <c:pt idx="0">
                  <c:v>10.236000000000001</c:v>
                </c:pt>
                <c:pt idx="1">
                  <c:v>7.5709999999999997</c:v>
                </c:pt>
                <c:pt idx="2">
                  <c:v>7.62</c:v>
                </c:pt>
                <c:pt idx="3">
                  <c:v>7.2389999999999999</c:v>
                </c:pt>
                <c:pt idx="4">
                  <c:v>7.3979999999999997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D-4462-B489-2213FEA8DBE5}"/>
            </c:ext>
          </c:extLst>
        </c:ser>
        <c:ser>
          <c:idx val="1"/>
          <c:order val="1"/>
          <c:tx>
            <c:strRef>
              <c:f>Sheet2!$B$11</c:f>
              <c:strCache>
                <c:ptCount val="1"/>
                <c:pt idx="0">
                  <c:v>Spark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Sheet2!$C$11:$G$11</c:f>
              <c:numCache>
                <c:formatCode>General</c:formatCode>
                <c:ptCount val="5"/>
                <c:pt idx="0">
                  <c:v>0.76500000000000001</c:v>
                </c:pt>
                <c:pt idx="1">
                  <c:v>0.69399999999999995</c:v>
                </c:pt>
                <c:pt idx="2">
                  <c:v>0.505</c:v>
                </c:pt>
                <c:pt idx="3">
                  <c:v>0.48099999999999998</c:v>
                </c:pt>
                <c:pt idx="4">
                  <c:v>0.46600000000000003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D-4462-B489-2213FEA8DB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236312"/>
        <c:axId val="628238280"/>
      </c:barChart>
      <c:catAx>
        <c:axId val="62823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38280"/>
        <c:crosses val="autoZero"/>
        <c:auto val="1"/>
        <c:lblAlgn val="ctr"/>
        <c:lblOffset val="100"/>
        <c:noMultiLvlLbl val="0"/>
      </c:catAx>
      <c:valAx>
        <c:axId val="6282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3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Sheet2!$C$12:$G$12</c:f>
              <c:numCache>
                <c:formatCode>General</c:formatCode>
                <c:ptCount val="5"/>
                <c:pt idx="0">
                  <c:v>8.3770000000000007</c:v>
                </c:pt>
                <c:pt idx="1">
                  <c:v>7.343</c:v>
                </c:pt>
                <c:pt idx="2">
                  <c:v>7.9660000000000002</c:v>
                </c:pt>
                <c:pt idx="3">
                  <c:v>7.37</c:v>
                </c:pt>
                <c:pt idx="4">
                  <c:v>6.9560000000000004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F-4EF6-877F-80733946D9C6}"/>
            </c:ext>
          </c:extLst>
        </c:ser>
        <c:ser>
          <c:idx val="1"/>
          <c:order val="1"/>
          <c:tx>
            <c:strRef>
              <c:f>Sheet2!$B$13</c:f>
              <c:strCache>
                <c:ptCount val="1"/>
                <c:pt idx="0">
                  <c:v>Spark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Sheet2!$C$13:$G$13</c:f>
              <c:numCache>
                <c:formatCode>General</c:formatCode>
                <c:ptCount val="5"/>
                <c:pt idx="0">
                  <c:v>0.86499999999999999</c:v>
                </c:pt>
                <c:pt idx="1">
                  <c:v>0.41699999999999998</c:v>
                </c:pt>
                <c:pt idx="2">
                  <c:v>0.378</c:v>
                </c:pt>
                <c:pt idx="3">
                  <c:v>0.56200000000000006</c:v>
                </c:pt>
                <c:pt idx="4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F-4EF6-877F-80733946D9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5287040"/>
        <c:axId val="515288024"/>
      </c:barChart>
      <c:catAx>
        <c:axId val="5152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88024"/>
        <c:crosses val="autoZero"/>
        <c:auto val="1"/>
        <c:lblAlgn val="ctr"/>
        <c:lblOffset val="100"/>
        <c:noMultiLvlLbl val="0"/>
      </c:catAx>
      <c:valAx>
        <c:axId val="5152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 Delay - Hive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NAS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Sheet1!$D$4:$H$4</c:f>
              <c:numCache>
                <c:formatCode>General</c:formatCode>
                <c:ptCount val="5"/>
                <c:pt idx="0">
                  <c:v>8.5679999999999996</c:v>
                </c:pt>
                <c:pt idx="1">
                  <c:v>7.6310000000000002</c:v>
                </c:pt>
                <c:pt idx="2">
                  <c:v>7.7249999999999996</c:v>
                </c:pt>
                <c:pt idx="3">
                  <c:v>7.4480000000000004</c:v>
                </c:pt>
                <c:pt idx="4">
                  <c:v>7.1929999999999996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4CB3-A235-FFE5C980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29440"/>
        <c:axId val="526030096"/>
      </c:barChart>
      <c:catAx>
        <c:axId val="5260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0096"/>
        <c:crosses val="autoZero"/>
        <c:auto val="1"/>
        <c:lblAlgn val="ctr"/>
        <c:lblOffset val="100"/>
        <c:noMultiLvlLbl val="0"/>
      </c:catAx>
      <c:valAx>
        <c:axId val="5260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Delay - Hive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Weather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Sheet1!$D$5:$H$5</c:f>
              <c:numCache>
                <c:formatCode>General</c:formatCode>
                <c:ptCount val="5"/>
                <c:pt idx="0">
                  <c:v>8.1709999999999994</c:v>
                </c:pt>
                <c:pt idx="1">
                  <c:v>7.0030000000000001</c:v>
                </c:pt>
                <c:pt idx="2">
                  <c:v>7.5430000000000001</c:v>
                </c:pt>
                <c:pt idx="3">
                  <c:v>7.766</c:v>
                </c:pt>
                <c:pt idx="4">
                  <c:v>7.2779999999999996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1-4C40-932F-967D22FD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911368"/>
        <c:axId val="520912352"/>
      </c:barChart>
      <c:catAx>
        <c:axId val="52091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2352"/>
        <c:crosses val="autoZero"/>
        <c:auto val="1"/>
        <c:lblAlgn val="ctr"/>
        <c:lblOffset val="100"/>
        <c:noMultiLvlLbl val="0"/>
      </c:catAx>
      <c:valAx>
        <c:axId val="5209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 Aircraft Delay - Hive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Late Aircraft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Sheet1!$D$6:$H$6</c:f>
              <c:numCache>
                <c:formatCode>General</c:formatCode>
                <c:ptCount val="5"/>
                <c:pt idx="0">
                  <c:v>10.236000000000001</c:v>
                </c:pt>
                <c:pt idx="1">
                  <c:v>7.5709999999999997</c:v>
                </c:pt>
                <c:pt idx="2">
                  <c:v>7.62</c:v>
                </c:pt>
                <c:pt idx="3">
                  <c:v>7.2389999999999999</c:v>
                </c:pt>
                <c:pt idx="4">
                  <c:v>7.3979999999999997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6-45AF-84F6-A6A45085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40920"/>
        <c:axId val="526048792"/>
      </c:barChart>
      <c:catAx>
        <c:axId val="5260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8792"/>
        <c:crosses val="autoZero"/>
        <c:auto val="1"/>
        <c:lblAlgn val="ctr"/>
        <c:lblOffset val="100"/>
        <c:noMultiLvlLbl val="0"/>
      </c:catAx>
      <c:valAx>
        <c:axId val="52604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 Delay - Hive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Security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Sheet1!$D$7:$H$7</c:f>
              <c:numCache>
                <c:formatCode>General</c:formatCode>
                <c:ptCount val="5"/>
                <c:pt idx="0">
                  <c:v>8.3770000000000007</c:v>
                </c:pt>
                <c:pt idx="1">
                  <c:v>7.343</c:v>
                </c:pt>
                <c:pt idx="2">
                  <c:v>7.9660000000000002</c:v>
                </c:pt>
                <c:pt idx="3">
                  <c:v>7.37</c:v>
                </c:pt>
                <c:pt idx="4">
                  <c:v>6.9560000000000004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3-4FFC-B000-66CBB80C2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33376"/>
        <c:axId val="526035672"/>
      </c:barChart>
      <c:catAx>
        <c:axId val="5260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5672"/>
        <c:crosses val="autoZero"/>
        <c:auto val="1"/>
        <c:lblAlgn val="ctr"/>
        <c:lblOffset val="100"/>
        <c:noMultiLvlLbl val="0"/>
      </c:catAx>
      <c:valAx>
        <c:axId val="52603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Carrier Delay - Spark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Carrier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Sheet1!$D$11:$H$11</c:f>
              <c:numCache>
                <c:formatCode>General</c:formatCode>
                <c:ptCount val="5"/>
                <c:pt idx="0">
                  <c:v>9.0809999999999995</c:v>
                </c:pt>
                <c:pt idx="1">
                  <c:v>7.6779999999999999</c:v>
                </c:pt>
                <c:pt idx="2">
                  <c:v>0.98799999999999999</c:v>
                </c:pt>
                <c:pt idx="3">
                  <c:v>0.61599999999999999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61B-9E58-13CAB404E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71808"/>
        <c:axId val="532170496"/>
      </c:barChart>
      <c:catAx>
        <c:axId val="5321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0496"/>
        <c:crosses val="autoZero"/>
        <c:auto val="1"/>
        <c:lblAlgn val="ctr"/>
        <c:lblOffset val="100"/>
        <c:noMultiLvlLbl val="0"/>
      </c:catAx>
      <c:valAx>
        <c:axId val="5321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 Delay - Spark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NAS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Sheet1!$D$12:$H$12</c:f>
              <c:numCache>
                <c:formatCode>General</c:formatCode>
                <c:ptCount val="5"/>
                <c:pt idx="0">
                  <c:v>0.90900000000000003</c:v>
                </c:pt>
                <c:pt idx="1">
                  <c:v>0.68799999999999994</c:v>
                </c:pt>
                <c:pt idx="2">
                  <c:v>0.52100000000000002</c:v>
                </c:pt>
                <c:pt idx="3">
                  <c:v>0.54400000000000004</c:v>
                </c:pt>
                <c:pt idx="4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6-4B8B-8E7C-49412731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66232"/>
        <c:axId val="532169184"/>
      </c:barChart>
      <c:catAx>
        <c:axId val="53216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9184"/>
        <c:crosses val="autoZero"/>
        <c:auto val="1"/>
        <c:lblAlgn val="ctr"/>
        <c:lblOffset val="100"/>
        <c:noMultiLvlLbl val="0"/>
      </c:catAx>
      <c:valAx>
        <c:axId val="5321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Delay - Spark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Weather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Sheet1!$D$13:$H$13</c:f>
              <c:numCache>
                <c:formatCode>General</c:formatCode>
                <c:ptCount val="5"/>
                <c:pt idx="0">
                  <c:v>0.749</c:v>
                </c:pt>
                <c:pt idx="1">
                  <c:v>0.435</c:v>
                </c:pt>
                <c:pt idx="2">
                  <c:v>0.45100000000000001</c:v>
                </c:pt>
                <c:pt idx="3">
                  <c:v>0.377</c:v>
                </c:pt>
                <c:pt idx="4">
                  <c:v>0.39300000000000002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3-4841-8CDC-F7D5E180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64992"/>
        <c:axId val="592470568"/>
      </c:barChart>
      <c:catAx>
        <c:axId val="5924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70568"/>
        <c:crosses val="autoZero"/>
        <c:auto val="1"/>
        <c:lblAlgn val="ctr"/>
        <c:lblOffset val="100"/>
        <c:noMultiLvlLbl val="0"/>
      </c:catAx>
      <c:valAx>
        <c:axId val="5924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 Aircraft Delay - Spark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Late Aircraft Delay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Sheet1!$D$14:$H$14</c:f>
              <c:numCache>
                <c:formatCode>General</c:formatCode>
                <c:ptCount val="5"/>
                <c:pt idx="0">
                  <c:v>0.76500000000000001</c:v>
                </c:pt>
                <c:pt idx="1">
                  <c:v>0.69399999999999995</c:v>
                </c:pt>
                <c:pt idx="2">
                  <c:v>0.505</c:v>
                </c:pt>
                <c:pt idx="3">
                  <c:v>0.48099999999999998</c:v>
                </c:pt>
                <c:pt idx="4">
                  <c:v>0.46600000000000003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E-43B3-B2E0-40ACD2EA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46224"/>
        <c:axId val="532144256"/>
      </c:barChart>
      <c:catAx>
        <c:axId val="5321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44256"/>
        <c:crosses val="autoZero"/>
        <c:auto val="1"/>
        <c:lblAlgn val="ctr"/>
        <c:lblOffset val="100"/>
        <c:noMultiLvlLbl val="0"/>
      </c:catAx>
      <c:valAx>
        <c:axId val="5321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15</xdr:row>
      <xdr:rowOff>171450</xdr:rowOff>
    </xdr:from>
    <xdr:to>
      <xdr:col>4</xdr:col>
      <xdr:colOff>480060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769BA-08B0-B295-57A4-B30D15C11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30</xdr:row>
      <xdr:rowOff>57150</xdr:rowOff>
    </xdr:from>
    <xdr:to>
      <xdr:col>4</xdr:col>
      <xdr:colOff>487680</xdr:colOff>
      <xdr:row>42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862BE-7B92-9599-B108-D53FEF684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</xdr:colOff>
      <xdr:row>45</xdr:row>
      <xdr:rowOff>179070</xdr:rowOff>
    </xdr:from>
    <xdr:to>
      <xdr:col>4</xdr:col>
      <xdr:colOff>518160</xdr:colOff>
      <xdr:row>59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209CA-A81D-653C-EFFB-E8BDD7E95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137160</xdr:colOff>
      <xdr:row>61</xdr:row>
      <xdr:rowOff>49530</xdr:rowOff>
    </xdr:from>
    <xdr:to>
      <xdr:col>4</xdr:col>
      <xdr:colOff>601980</xdr:colOff>
      <xdr:row>74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8CF9EE-864F-1016-261F-F8C9BBEAC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144780</xdr:colOff>
      <xdr:row>76</xdr:row>
      <xdr:rowOff>41910</xdr:rowOff>
    </xdr:from>
    <xdr:to>
      <xdr:col>5</xdr:col>
      <xdr:colOff>335280</xdr:colOff>
      <xdr:row>89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412740-0A78-1B9D-1EC2-B0C3DD7B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114300</xdr:colOff>
      <xdr:row>15</xdr:row>
      <xdr:rowOff>133350</xdr:rowOff>
    </xdr:from>
    <xdr:to>
      <xdr:col>12</xdr:col>
      <xdr:colOff>160020</xdr:colOff>
      <xdr:row>28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D55D43-8846-C50A-7E29-CDEE6FDFE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274320</xdr:colOff>
      <xdr:row>30</xdr:row>
      <xdr:rowOff>91440</xdr:rowOff>
    </xdr:from>
    <xdr:to>
      <xdr:col>11</xdr:col>
      <xdr:colOff>571500</xdr:colOff>
      <xdr:row>44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3C8CC2-8364-20AB-6EAC-2C4949CA0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403860</xdr:colOff>
      <xdr:row>46</xdr:row>
      <xdr:rowOff>83820</xdr:rowOff>
    </xdr:from>
    <xdr:to>
      <xdr:col>12</xdr:col>
      <xdr:colOff>144780</xdr:colOff>
      <xdr:row>60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5D0E74-D8F9-121F-2796-D1FFB3B39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411480</xdr:colOff>
      <xdr:row>62</xdr:row>
      <xdr:rowOff>76200</xdr:rowOff>
    </xdr:from>
    <xdr:to>
      <xdr:col>12</xdr:col>
      <xdr:colOff>30480</xdr:colOff>
      <xdr:row>74</xdr:row>
      <xdr:rowOff>49530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70E028-49A4-0F38-DCBE-8674EAA12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358140</xdr:colOff>
      <xdr:row>76</xdr:row>
      <xdr:rowOff>68580</xdr:rowOff>
    </xdr:from>
    <xdr:to>
      <xdr:col>12</xdr:col>
      <xdr:colOff>228600</xdr:colOff>
      <xdr:row>89</xdr:row>
      <xdr:rowOff>3810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315A49-C143-14FC-08B1-22C9A9DFA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701040</xdr:colOff>
      <xdr:row>92</xdr:row>
      <xdr:rowOff>11430</xdr:rowOff>
    </xdr:from>
    <xdr:to>
      <xdr:col>11</xdr:col>
      <xdr:colOff>83820</xdr:colOff>
      <xdr:row>107</xdr:row>
      <xdr:rowOff>11430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11A21FE-6CC8-9F90-14DA-8901DB115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179070</xdr:rowOff>
    </xdr:from>
    <xdr:to>
      <xdr:col>5</xdr:col>
      <xdr:colOff>60960</xdr:colOff>
      <xdr:row>28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A2F21F-F990-B5A5-C8FB-8335E4A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13</xdr:row>
      <xdr:rowOff>156210</xdr:rowOff>
    </xdr:from>
    <xdr:to>
      <xdr:col>12</xdr:col>
      <xdr:colOff>518160</xdr:colOff>
      <xdr:row>28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96BA13-CE16-7FFA-1B12-7C51E794D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518160</xdr:colOff>
      <xdr:row>30</xdr:row>
      <xdr:rowOff>64770</xdr:rowOff>
    </xdr:from>
    <xdr:to>
      <xdr:col>5</xdr:col>
      <xdr:colOff>198120</xdr:colOff>
      <xdr:row>45</xdr:row>
      <xdr:rowOff>64770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17C842-3AA9-595B-21FE-FA393A7E9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350520</xdr:colOff>
      <xdr:row>29</xdr:row>
      <xdr:rowOff>148590</xdr:rowOff>
    </xdr:from>
    <xdr:to>
      <xdr:col>13</xdr:col>
      <xdr:colOff>45720</xdr:colOff>
      <xdr:row>44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A43270-E0DF-EA62-4BFA-2743E126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617220</xdr:colOff>
      <xdr:row>46</xdr:row>
      <xdr:rowOff>163830</xdr:rowOff>
    </xdr:from>
    <xdr:to>
      <xdr:col>5</xdr:col>
      <xdr:colOff>297180</xdr:colOff>
      <xdr:row>61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53B7CA-A917-C326-0F51-452BD44A3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5160-1709-47FD-A146-CB3434BE1D60}">
  <dimension ref="B1:N15"/>
  <sheetViews>
    <sheetView workbookViewId="0">
      <selection activeCell="D15" sqref="D15:I15"/>
    </sheetView>
  </sheetViews>
  <sheetFormatPr defaultRowHeight="14.4" x14ac:dyDescent="0.3"/>
  <cols>
    <col min="3" max="3" width="20.6640625" customWidth="1"/>
    <col min="4" max="4" width="11.6640625" customWidth="1"/>
    <col min="5" max="5" width="10.6640625" customWidth="1"/>
    <col min="12" max="12" width="16" customWidth="1"/>
  </cols>
  <sheetData>
    <row r="1" spans="2:14" x14ac:dyDescent="0.3">
      <c r="C1" s="2" t="s">
        <v>7</v>
      </c>
      <c r="D1" s="2" t="s">
        <v>6</v>
      </c>
      <c r="E1" s="2"/>
      <c r="F1" s="2"/>
      <c r="G1" s="2"/>
      <c r="H1" s="2"/>
      <c r="I1" s="1" t="s">
        <v>13</v>
      </c>
      <c r="K1" t="s">
        <v>16</v>
      </c>
    </row>
    <row r="2" spans="2:14" x14ac:dyDescent="0.3">
      <c r="C2" s="2"/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/>
    </row>
    <row r="3" spans="2:14" x14ac:dyDescent="0.3">
      <c r="B3" s="1">
        <v>1</v>
      </c>
      <c r="C3" s="1" t="s">
        <v>0</v>
      </c>
      <c r="D3" s="1">
        <v>17.082999999999998</v>
      </c>
      <c r="E3" s="1">
        <v>15.37</v>
      </c>
      <c r="F3" s="1">
        <v>7.2450000000000001</v>
      </c>
      <c r="G3" s="1">
        <v>6.8460000000000001</v>
      </c>
      <c r="H3" s="1">
        <v>7.5049999999999999</v>
      </c>
      <c r="I3" s="1">
        <f>AVERAGE(D3,E3,F3,G3,H3)</f>
        <v>10.809799999999999</v>
      </c>
      <c r="K3" s="1"/>
      <c r="L3" s="1" t="s">
        <v>7</v>
      </c>
      <c r="M3" s="1" t="s">
        <v>14</v>
      </c>
      <c r="N3" s="1" t="s">
        <v>15</v>
      </c>
    </row>
    <row r="4" spans="2:14" x14ac:dyDescent="0.3">
      <c r="B4" s="1">
        <v>2</v>
      </c>
      <c r="C4" s="1" t="s">
        <v>1</v>
      </c>
      <c r="D4" s="1">
        <v>8.5679999999999996</v>
      </c>
      <c r="E4" s="1">
        <v>7.6310000000000002</v>
      </c>
      <c r="F4" s="1">
        <v>7.7249999999999996</v>
      </c>
      <c r="G4" s="1">
        <v>7.4480000000000004</v>
      </c>
      <c r="H4" s="1">
        <v>7.1929999999999996</v>
      </c>
      <c r="I4" s="1">
        <f t="shared" ref="I4:I15" si="0">AVERAGE(D4,E4,F4,G4,H4)</f>
        <v>7.7129999999999992</v>
      </c>
      <c r="K4" s="1">
        <v>1</v>
      </c>
      <c r="L4" s="1" t="s">
        <v>0</v>
      </c>
      <c r="M4" s="1">
        <f>(I3)</f>
        <v>10.809799999999999</v>
      </c>
      <c r="N4" s="1">
        <f>(I11)</f>
        <v>3.8205999999999998</v>
      </c>
    </row>
    <row r="5" spans="2:14" x14ac:dyDescent="0.3">
      <c r="B5" s="1">
        <v>3</v>
      </c>
      <c r="C5" s="1" t="s">
        <v>2</v>
      </c>
      <c r="D5" s="1">
        <v>8.1709999999999994</v>
      </c>
      <c r="E5" s="1">
        <v>7.0030000000000001</v>
      </c>
      <c r="F5" s="1">
        <v>7.5430000000000001</v>
      </c>
      <c r="G5" s="1">
        <v>7.766</v>
      </c>
      <c r="H5" s="1">
        <v>7.2779999999999996</v>
      </c>
      <c r="I5" s="1">
        <f t="shared" si="0"/>
        <v>7.5521999999999991</v>
      </c>
      <c r="K5" s="1">
        <v>2</v>
      </c>
      <c r="L5" s="1" t="s">
        <v>1</v>
      </c>
      <c r="M5" s="1">
        <f>(I4)</f>
        <v>7.7129999999999992</v>
      </c>
      <c r="N5" s="1">
        <f>(I12)</f>
        <v>0.63259999999999994</v>
      </c>
    </row>
    <row r="6" spans="2:14" x14ac:dyDescent="0.3">
      <c r="B6" s="1">
        <v>4</v>
      </c>
      <c r="C6" s="1" t="s">
        <v>3</v>
      </c>
      <c r="D6" s="1">
        <v>10.236000000000001</v>
      </c>
      <c r="E6" s="1">
        <v>7.5709999999999997</v>
      </c>
      <c r="F6" s="1">
        <v>7.62</v>
      </c>
      <c r="G6" s="1">
        <v>7.2389999999999999</v>
      </c>
      <c r="H6" s="1">
        <v>7.3979999999999997</v>
      </c>
      <c r="I6" s="1">
        <f t="shared" si="0"/>
        <v>8.0128000000000021</v>
      </c>
      <c r="K6" s="1">
        <v>3</v>
      </c>
      <c r="L6" s="1" t="s">
        <v>2</v>
      </c>
      <c r="M6" s="1">
        <f>(I5)</f>
        <v>7.5521999999999991</v>
      </c>
      <c r="N6" s="1">
        <f>(I13)</f>
        <v>0.48100000000000004</v>
      </c>
    </row>
    <row r="7" spans="2:14" x14ac:dyDescent="0.3">
      <c r="B7" s="1">
        <v>5</v>
      </c>
      <c r="C7" s="1" t="s">
        <v>4</v>
      </c>
      <c r="D7" s="1">
        <v>8.3770000000000007</v>
      </c>
      <c r="E7" s="1">
        <v>7.343</v>
      </c>
      <c r="F7" s="1">
        <v>7.9660000000000002</v>
      </c>
      <c r="G7" s="1">
        <v>7.37</v>
      </c>
      <c r="H7" s="1">
        <v>6.9560000000000004</v>
      </c>
      <c r="I7" s="1">
        <f t="shared" si="0"/>
        <v>7.6024000000000003</v>
      </c>
      <c r="K7" s="1">
        <v>4</v>
      </c>
      <c r="L7" s="1" t="s">
        <v>3</v>
      </c>
      <c r="M7" s="1">
        <f>(I6)</f>
        <v>8.0128000000000021</v>
      </c>
      <c r="N7" s="1">
        <f>(I14)</f>
        <v>0.58220000000000005</v>
      </c>
    </row>
    <row r="8" spans="2:14" x14ac:dyDescent="0.3">
      <c r="K8" s="1">
        <v>5</v>
      </c>
      <c r="L8" s="1" t="s">
        <v>4</v>
      </c>
      <c r="M8" s="1">
        <f>(I7)</f>
        <v>7.6024000000000003</v>
      </c>
      <c r="N8" s="1">
        <f>(I15)</f>
        <v>0.52600000000000002</v>
      </c>
    </row>
    <row r="9" spans="2:14" x14ac:dyDescent="0.3">
      <c r="C9" s="2" t="s">
        <v>7</v>
      </c>
      <c r="D9" s="2" t="s">
        <v>5</v>
      </c>
      <c r="E9" s="2"/>
      <c r="F9" s="2"/>
      <c r="G9" s="2"/>
      <c r="H9" s="2"/>
      <c r="I9" s="1"/>
    </row>
    <row r="10" spans="2:14" x14ac:dyDescent="0.3">
      <c r="C10" s="2"/>
      <c r="D10" s="1" t="s">
        <v>8</v>
      </c>
      <c r="E10" s="1" t="s">
        <v>9</v>
      </c>
      <c r="F10" s="1" t="s">
        <v>10</v>
      </c>
      <c r="G10" s="1" t="s">
        <v>11</v>
      </c>
      <c r="H10" s="1" t="s">
        <v>12</v>
      </c>
      <c r="I10" s="1" t="s">
        <v>13</v>
      </c>
      <c r="K10" s="3"/>
      <c r="L10" s="3"/>
      <c r="M10" s="3"/>
      <c r="N10" s="3"/>
    </row>
    <row r="11" spans="2:14" x14ac:dyDescent="0.3">
      <c r="B11" s="1">
        <v>1</v>
      </c>
      <c r="C11" s="1" t="s">
        <v>0</v>
      </c>
      <c r="D11" s="1">
        <v>9.0809999999999995</v>
      </c>
      <c r="E11" s="1">
        <v>7.6779999999999999</v>
      </c>
      <c r="F11" s="1">
        <v>0.98799999999999999</v>
      </c>
      <c r="G11" s="1">
        <v>0.61599999999999999</v>
      </c>
      <c r="H11" s="1">
        <v>0.74</v>
      </c>
      <c r="I11" s="1">
        <f t="shared" si="0"/>
        <v>3.8205999999999998</v>
      </c>
      <c r="K11" s="3"/>
      <c r="L11" s="3"/>
      <c r="M11" s="3"/>
      <c r="N11" s="3"/>
    </row>
    <row r="12" spans="2:14" x14ac:dyDescent="0.3">
      <c r="B12" s="1">
        <v>2</v>
      </c>
      <c r="C12" s="1" t="s">
        <v>1</v>
      </c>
      <c r="D12" s="1">
        <v>0.90900000000000003</v>
      </c>
      <c r="E12" s="1">
        <v>0.68799999999999994</v>
      </c>
      <c r="F12" s="1">
        <v>0.52100000000000002</v>
      </c>
      <c r="G12" s="1">
        <v>0.54400000000000004</v>
      </c>
      <c r="H12" s="1">
        <v>0.501</v>
      </c>
      <c r="I12" s="1">
        <f t="shared" si="0"/>
        <v>0.63259999999999994</v>
      </c>
      <c r="K12" s="3"/>
      <c r="L12" s="3"/>
      <c r="M12" s="3"/>
      <c r="N12" s="3"/>
    </row>
    <row r="13" spans="2:14" x14ac:dyDescent="0.3">
      <c r="B13" s="1">
        <v>3</v>
      </c>
      <c r="C13" s="1" t="s">
        <v>2</v>
      </c>
      <c r="D13" s="1">
        <v>0.749</v>
      </c>
      <c r="E13" s="1">
        <v>0.435</v>
      </c>
      <c r="F13" s="1">
        <v>0.45100000000000001</v>
      </c>
      <c r="G13" s="1">
        <v>0.377</v>
      </c>
      <c r="H13" s="1">
        <v>0.39300000000000002</v>
      </c>
      <c r="I13" s="1">
        <f t="shared" si="0"/>
        <v>0.48100000000000004</v>
      </c>
      <c r="K13" s="3"/>
      <c r="L13" s="3"/>
      <c r="M13" s="3"/>
      <c r="N13" s="3"/>
    </row>
    <row r="14" spans="2:14" x14ac:dyDescent="0.3">
      <c r="B14" s="1">
        <v>4</v>
      </c>
      <c r="C14" s="1" t="s">
        <v>3</v>
      </c>
      <c r="D14" s="1">
        <v>0.76500000000000001</v>
      </c>
      <c r="E14" s="1">
        <v>0.69399999999999995</v>
      </c>
      <c r="F14" s="1">
        <v>0.505</v>
      </c>
      <c r="G14" s="1">
        <v>0.48099999999999998</v>
      </c>
      <c r="H14" s="1">
        <v>0.46600000000000003</v>
      </c>
      <c r="I14" s="1">
        <f t="shared" si="0"/>
        <v>0.58220000000000005</v>
      </c>
      <c r="K14" s="3"/>
      <c r="L14" s="3"/>
      <c r="M14" s="3"/>
      <c r="N14" s="3"/>
    </row>
    <row r="15" spans="2:14" x14ac:dyDescent="0.3">
      <c r="B15" s="1">
        <v>5</v>
      </c>
      <c r="C15" s="1" t="s">
        <v>4</v>
      </c>
      <c r="D15" s="1">
        <v>0.86499999999999999</v>
      </c>
      <c r="E15" s="1">
        <v>0.41699999999999998</v>
      </c>
      <c r="F15" s="1">
        <v>0.378</v>
      </c>
      <c r="G15" s="1">
        <v>0.56200000000000006</v>
      </c>
      <c r="H15" s="1">
        <v>0.40799999999999997</v>
      </c>
      <c r="I15" s="1">
        <f t="shared" si="0"/>
        <v>0.52600000000000002</v>
      </c>
      <c r="K15" s="3"/>
      <c r="L15" s="3"/>
      <c r="M15" s="3"/>
      <c r="N15" s="3"/>
    </row>
  </sheetData>
  <mergeCells count="4">
    <mergeCell ref="D9:H9"/>
    <mergeCell ref="D1:H1"/>
    <mergeCell ref="C1:C2"/>
    <mergeCell ref="C9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C5D5-C67D-45B6-9B72-1CF60F2754E3}">
  <dimension ref="A2:H14"/>
  <sheetViews>
    <sheetView tabSelected="1" workbookViewId="0">
      <selection activeCell="I51" sqref="I51"/>
    </sheetView>
  </sheetViews>
  <sheetFormatPr defaultRowHeight="14.4" x14ac:dyDescent="0.3"/>
  <cols>
    <col min="1" max="1" width="23.5546875" customWidth="1"/>
    <col min="2" max="2" width="21.109375" customWidth="1"/>
  </cols>
  <sheetData>
    <row r="2" spans="1:8" x14ac:dyDescent="0.3">
      <c r="B2" s="2" t="s">
        <v>7</v>
      </c>
      <c r="C2" s="2"/>
      <c r="D2" s="2"/>
      <c r="E2" s="2"/>
      <c r="F2" s="2"/>
      <c r="G2" s="2"/>
      <c r="H2" s="6" t="s">
        <v>13</v>
      </c>
    </row>
    <row r="3" spans="1:8" x14ac:dyDescent="0.3">
      <c r="B3" s="4"/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7"/>
    </row>
    <row r="4" spans="1:8" x14ac:dyDescent="0.3">
      <c r="A4" s="2" t="s">
        <v>0</v>
      </c>
      <c r="B4" s="1" t="s">
        <v>14</v>
      </c>
      <c r="C4" s="1">
        <v>17.082999999999998</v>
      </c>
      <c r="D4" s="1">
        <v>15.37</v>
      </c>
      <c r="E4" s="1">
        <v>7.2450000000000001</v>
      </c>
      <c r="F4" s="1">
        <v>6.8460000000000001</v>
      </c>
      <c r="G4" s="1">
        <v>7.5049999999999999</v>
      </c>
      <c r="H4" s="6">
        <f>AVERAGE(C4,D4,E4,F4,G4)</f>
        <v>10.809799999999999</v>
      </c>
    </row>
    <row r="5" spans="1:8" x14ac:dyDescent="0.3">
      <c r="A5" s="2"/>
      <c r="B5" s="1" t="s">
        <v>17</v>
      </c>
      <c r="C5" s="1">
        <v>9.0809999999999995</v>
      </c>
      <c r="D5" s="1">
        <v>7.6779999999999999</v>
      </c>
      <c r="E5" s="1">
        <v>0.98799999999999999</v>
      </c>
      <c r="F5" s="1">
        <v>0.61599999999999999</v>
      </c>
      <c r="G5" s="1">
        <v>0.74</v>
      </c>
      <c r="H5" s="6">
        <f t="shared" ref="H5:H7" si="0">AVERAGE(C5,D5,E5,F5,G5)</f>
        <v>3.8205999999999998</v>
      </c>
    </row>
    <row r="6" spans="1:8" x14ac:dyDescent="0.3">
      <c r="A6" s="2" t="s">
        <v>1</v>
      </c>
      <c r="B6" s="1" t="s">
        <v>14</v>
      </c>
      <c r="C6" s="1">
        <v>8.5679999999999996</v>
      </c>
      <c r="D6" s="1">
        <v>7.6310000000000002</v>
      </c>
      <c r="E6" s="1">
        <v>7.7249999999999996</v>
      </c>
      <c r="F6" s="1">
        <v>7.4480000000000004</v>
      </c>
      <c r="G6" s="1">
        <v>7.1929999999999996</v>
      </c>
      <c r="H6" s="6">
        <f t="shared" si="0"/>
        <v>7.7129999999999992</v>
      </c>
    </row>
    <row r="7" spans="1:8" x14ac:dyDescent="0.3">
      <c r="A7" s="2"/>
      <c r="B7" s="1" t="s">
        <v>17</v>
      </c>
      <c r="C7" s="1">
        <v>0.90900000000000003</v>
      </c>
      <c r="D7" s="1">
        <v>0.68799999999999994</v>
      </c>
      <c r="E7" s="1">
        <v>0.52100000000000002</v>
      </c>
      <c r="F7" s="1">
        <v>0.54400000000000004</v>
      </c>
      <c r="G7" s="1">
        <v>0.501</v>
      </c>
      <c r="H7" s="6">
        <f t="shared" si="0"/>
        <v>0.63259999999999994</v>
      </c>
    </row>
    <row r="8" spans="1:8" x14ac:dyDescent="0.3">
      <c r="A8" s="2" t="s">
        <v>2</v>
      </c>
      <c r="B8" s="1" t="s">
        <v>14</v>
      </c>
      <c r="C8" s="1">
        <v>8.1709999999999994</v>
      </c>
      <c r="D8" s="1">
        <v>7.0030000000000001</v>
      </c>
      <c r="E8" s="1">
        <v>7.5430000000000001</v>
      </c>
      <c r="F8" s="1">
        <v>7.766</v>
      </c>
      <c r="G8" s="1">
        <v>7.2779999999999996</v>
      </c>
      <c r="H8" s="6">
        <f t="shared" ref="H8:H9" si="1">AVERAGE(C8,D8,E8,F8,G8)</f>
        <v>7.5521999999999991</v>
      </c>
    </row>
    <row r="9" spans="1:8" x14ac:dyDescent="0.3">
      <c r="A9" s="2"/>
      <c r="B9" s="1" t="s">
        <v>17</v>
      </c>
      <c r="C9" s="1">
        <v>0.749</v>
      </c>
      <c r="D9" s="1">
        <v>0.435</v>
      </c>
      <c r="E9" s="1">
        <v>0.45100000000000001</v>
      </c>
      <c r="F9" s="1">
        <v>0.377</v>
      </c>
      <c r="G9" s="1">
        <v>0.39300000000000002</v>
      </c>
      <c r="H9" s="6">
        <f t="shared" si="1"/>
        <v>0.48100000000000004</v>
      </c>
    </row>
    <row r="10" spans="1:8" x14ac:dyDescent="0.3">
      <c r="A10" s="2" t="s">
        <v>3</v>
      </c>
      <c r="B10" s="1" t="s">
        <v>14</v>
      </c>
      <c r="C10" s="1">
        <v>10.236000000000001</v>
      </c>
      <c r="D10" s="1">
        <v>7.5709999999999997</v>
      </c>
      <c r="E10" s="1">
        <v>7.62</v>
      </c>
      <c r="F10" s="1">
        <v>7.2389999999999999</v>
      </c>
      <c r="G10" s="1">
        <v>7.3979999999999997</v>
      </c>
      <c r="H10" s="6">
        <f t="shared" ref="H10:H11" si="2">AVERAGE(C10,D10,E10,F10,G10)</f>
        <v>8.0128000000000021</v>
      </c>
    </row>
    <row r="11" spans="1:8" x14ac:dyDescent="0.3">
      <c r="A11" s="2"/>
      <c r="B11" s="1" t="s">
        <v>17</v>
      </c>
      <c r="C11" s="1">
        <v>0.76500000000000001</v>
      </c>
      <c r="D11" s="1">
        <v>0.69399999999999995</v>
      </c>
      <c r="E11" s="1">
        <v>0.505</v>
      </c>
      <c r="F11" s="1">
        <v>0.48099999999999998</v>
      </c>
      <c r="G11" s="1">
        <v>0.46600000000000003</v>
      </c>
      <c r="H11" s="6">
        <f t="shared" si="2"/>
        <v>0.58220000000000005</v>
      </c>
    </row>
    <row r="12" spans="1:8" x14ac:dyDescent="0.3">
      <c r="A12" s="2" t="s">
        <v>4</v>
      </c>
      <c r="B12" s="1" t="s">
        <v>14</v>
      </c>
      <c r="C12" s="1">
        <v>8.3770000000000007</v>
      </c>
      <c r="D12" s="1">
        <v>7.343</v>
      </c>
      <c r="E12" s="1">
        <v>7.9660000000000002</v>
      </c>
      <c r="F12" s="1">
        <v>7.37</v>
      </c>
      <c r="G12" s="1">
        <v>6.9560000000000004</v>
      </c>
      <c r="H12" s="6">
        <f t="shared" ref="H12:H13" si="3">AVERAGE(C12,D12,E12,F12,G12)</f>
        <v>7.6024000000000003</v>
      </c>
    </row>
    <row r="13" spans="1:8" x14ac:dyDescent="0.3">
      <c r="A13" s="2"/>
      <c r="B13" s="1" t="s">
        <v>17</v>
      </c>
      <c r="C13" s="1">
        <v>0.86499999999999999</v>
      </c>
      <c r="D13" s="1">
        <v>0.41699999999999998</v>
      </c>
      <c r="E13" s="1">
        <v>0.378</v>
      </c>
      <c r="F13" s="1">
        <v>0.56200000000000006</v>
      </c>
      <c r="G13" s="1">
        <v>0.40799999999999997</v>
      </c>
      <c r="H13" s="6">
        <f t="shared" si="3"/>
        <v>0.52600000000000002</v>
      </c>
    </row>
    <row r="14" spans="1:8" x14ac:dyDescent="0.3">
      <c r="H14" s="8"/>
    </row>
  </sheetData>
  <mergeCells count="7">
    <mergeCell ref="A12:A13"/>
    <mergeCell ref="B2:B3"/>
    <mergeCell ref="C2:G2"/>
    <mergeCell ref="A4:A5"/>
    <mergeCell ref="A6:A7"/>
    <mergeCell ref="A8:A9"/>
    <mergeCell ref="A10:A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2023-03-05T06:33:54Z</dcterms:created>
  <dcterms:modified xsi:type="dcterms:W3CDTF">2023-03-05T23:30:56Z</dcterms:modified>
</cp:coreProperties>
</file>