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3740"/>
  </bookViews>
  <sheets>
    <sheet name="Marketing Journals" sheetId="6" r:id="rId1"/>
    <sheet name="NonMarketing Journals" sheetId="7" r:id="rId2"/>
    <sheet name="Levers" sheetId="5" r:id="rId3"/>
    <sheet name="standardized" sheetId="4" r:id="rId4"/>
    <sheet name="Raw - Round 1 from Norm" sheetId="8" r:id="rId5"/>
    <sheet name="Raw - Round 2 from Amanda" sheetId="9" r:id="rId6"/>
  </sheets>
  <definedNames>
    <definedName name="_2016_Marketing_Journal_Ranking_data">standardized!$A$1:$AC$321</definedName>
  </definedNames>
  <calcPr calcId="152511"/>
</workbook>
</file>

<file path=xl/calcChain.xml><?xml version="1.0" encoding="utf-8"?>
<calcChain xmlns="http://schemas.openxmlformats.org/spreadsheetml/2006/main">
  <c r="CK3" i="5" l="1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8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4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K110" i="5"/>
  <c r="CK111" i="5"/>
  <c r="CK112" i="5"/>
  <c r="CK113" i="5"/>
  <c r="CK114" i="5"/>
  <c r="CK115" i="5"/>
  <c r="CK116" i="5"/>
  <c r="CK117" i="5"/>
  <c r="CK118" i="5"/>
  <c r="CK119" i="5"/>
  <c r="CK120" i="5"/>
  <c r="CK121" i="5"/>
  <c r="CK122" i="5"/>
  <c r="CK123" i="5"/>
  <c r="CK124" i="5"/>
  <c r="CK125" i="5"/>
  <c r="CK126" i="5"/>
  <c r="CK127" i="5"/>
  <c r="CK128" i="5"/>
  <c r="CK129" i="5"/>
  <c r="CK130" i="5"/>
  <c r="CK131" i="5"/>
  <c r="CK132" i="5"/>
  <c r="CK133" i="5"/>
  <c r="CK134" i="5"/>
  <c r="CK135" i="5"/>
  <c r="CK136" i="5"/>
  <c r="CK137" i="5"/>
  <c r="CK138" i="5"/>
  <c r="CK139" i="5"/>
  <c r="CK140" i="5"/>
  <c r="CK141" i="5"/>
  <c r="CK142" i="5"/>
  <c r="CK143" i="5"/>
  <c r="CK144" i="5"/>
  <c r="CK145" i="5"/>
  <c r="CK146" i="5"/>
  <c r="CK147" i="5"/>
  <c r="CK148" i="5"/>
  <c r="CK149" i="5"/>
  <c r="CK150" i="5"/>
  <c r="CK151" i="5"/>
  <c r="CK152" i="5"/>
  <c r="CK153" i="5"/>
  <c r="CK154" i="5"/>
  <c r="CK155" i="5"/>
  <c r="CK156" i="5"/>
  <c r="CK157" i="5"/>
  <c r="CK158" i="5"/>
  <c r="CK159" i="5"/>
  <c r="CK160" i="5"/>
  <c r="CK161" i="5"/>
  <c r="CK162" i="5"/>
  <c r="CK163" i="5"/>
  <c r="CK164" i="5"/>
  <c r="CK165" i="5"/>
  <c r="CK166" i="5"/>
  <c r="CK167" i="5"/>
  <c r="CK168" i="5"/>
  <c r="CK169" i="5"/>
  <c r="CK170" i="5"/>
  <c r="CK171" i="5"/>
  <c r="CK172" i="5"/>
  <c r="CK173" i="5"/>
  <c r="CK174" i="5"/>
  <c r="CK175" i="5"/>
  <c r="CK176" i="5"/>
  <c r="CK177" i="5"/>
  <c r="CK178" i="5"/>
  <c r="CK179" i="5"/>
  <c r="CK180" i="5"/>
  <c r="CK181" i="5"/>
  <c r="CK182" i="5"/>
  <c r="CK183" i="5"/>
  <c r="CK184" i="5"/>
  <c r="CK185" i="5"/>
  <c r="CK186" i="5"/>
  <c r="CK187" i="5"/>
  <c r="CK188" i="5"/>
  <c r="CK189" i="5"/>
  <c r="CK190" i="5"/>
  <c r="CK191" i="5"/>
  <c r="CK192" i="5"/>
  <c r="CK193" i="5"/>
  <c r="CK194" i="5"/>
  <c r="CK195" i="5"/>
  <c r="CK196" i="5"/>
  <c r="CK197" i="5"/>
  <c r="CK198" i="5"/>
  <c r="CK199" i="5"/>
  <c r="CK200" i="5"/>
  <c r="CK201" i="5"/>
  <c r="CK202" i="5"/>
  <c r="CK203" i="5"/>
  <c r="CK204" i="5"/>
  <c r="CK205" i="5"/>
  <c r="CK206" i="5"/>
  <c r="CK207" i="5"/>
  <c r="CK208" i="5"/>
  <c r="CK209" i="5"/>
  <c r="CK210" i="5"/>
  <c r="CK211" i="5"/>
  <c r="CK212" i="5"/>
  <c r="CK213" i="5"/>
  <c r="CK214" i="5"/>
  <c r="CK215" i="5"/>
  <c r="CK216" i="5"/>
  <c r="CK217" i="5"/>
  <c r="CK218" i="5"/>
  <c r="CK219" i="5"/>
  <c r="CK220" i="5"/>
  <c r="CK221" i="5"/>
  <c r="CK222" i="5"/>
  <c r="CK223" i="5"/>
  <c r="CK224" i="5"/>
  <c r="CK225" i="5"/>
  <c r="CK226" i="5"/>
  <c r="CK227" i="5"/>
  <c r="CK228" i="5"/>
  <c r="CK229" i="5"/>
  <c r="CK230" i="5"/>
  <c r="CK231" i="5"/>
  <c r="CK232" i="5"/>
  <c r="CK233" i="5"/>
  <c r="CK234" i="5"/>
  <c r="CK235" i="5"/>
  <c r="CK236" i="5"/>
  <c r="CK237" i="5"/>
  <c r="CK238" i="5"/>
  <c r="CK239" i="5"/>
  <c r="CK240" i="5"/>
  <c r="CK241" i="5"/>
  <c r="CK242" i="5"/>
  <c r="CK243" i="5"/>
  <c r="CK244" i="5"/>
  <c r="CK245" i="5"/>
  <c r="CK246" i="5"/>
  <c r="CK247" i="5"/>
  <c r="CK248" i="5"/>
  <c r="CK249" i="5"/>
  <c r="CK250" i="5"/>
  <c r="CK251" i="5"/>
  <c r="CK252" i="5"/>
  <c r="CK253" i="5"/>
  <c r="CK254" i="5"/>
  <c r="CK255" i="5"/>
  <c r="CK256" i="5"/>
  <c r="CK257" i="5"/>
  <c r="CK258" i="5"/>
  <c r="CK259" i="5"/>
  <c r="CK260" i="5"/>
  <c r="CK261" i="5"/>
  <c r="CK262" i="5"/>
  <c r="CK263" i="5"/>
  <c r="CK264" i="5"/>
  <c r="CK265" i="5"/>
  <c r="CK266" i="5"/>
  <c r="CK267" i="5"/>
  <c r="CK268" i="5"/>
  <c r="CK269" i="5"/>
  <c r="CK270" i="5"/>
  <c r="CK271" i="5"/>
  <c r="CK272" i="5"/>
  <c r="CK273" i="5"/>
  <c r="CK274" i="5"/>
  <c r="CK275" i="5"/>
  <c r="CK276" i="5"/>
  <c r="CK277" i="5"/>
  <c r="CK278" i="5"/>
  <c r="CK279" i="5"/>
  <c r="CK280" i="5"/>
  <c r="CK281" i="5"/>
  <c r="CK282" i="5"/>
  <c r="CK283" i="5"/>
  <c r="CK284" i="5"/>
  <c r="CK285" i="5"/>
  <c r="CK286" i="5"/>
  <c r="CK287" i="5"/>
  <c r="CK288" i="5"/>
  <c r="CK289" i="5"/>
  <c r="CK290" i="5"/>
  <c r="CK291" i="5"/>
  <c r="CK292" i="5"/>
  <c r="CK293" i="5"/>
  <c r="CK294" i="5"/>
  <c r="CK295" i="5"/>
  <c r="CK296" i="5"/>
  <c r="CK297" i="5"/>
  <c r="CK298" i="5"/>
  <c r="CK299" i="5"/>
  <c r="CK300" i="5"/>
  <c r="CK301" i="5"/>
  <c r="CK302" i="5"/>
  <c r="CK303" i="5"/>
  <c r="CK304" i="5"/>
  <c r="CK305" i="5"/>
  <c r="CK306" i="5"/>
  <c r="CK307" i="5"/>
  <c r="CK308" i="5"/>
  <c r="CK309" i="5"/>
  <c r="CK310" i="5"/>
  <c r="CK311" i="5"/>
  <c r="CK312" i="5"/>
  <c r="CK313" i="5"/>
  <c r="CK314" i="5"/>
  <c r="CK315" i="5"/>
  <c r="CK316" i="5"/>
  <c r="CK317" i="5"/>
  <c r="CK318" i="5"/>
  <c r="CK319" i="5"/>
  <c r="CK320" i="5"/>
  <c r="CK2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BE269" i="5"/>
  <c r="BE270" i="5"/>
  <c r="BE271" i="5"/>
  <c r="BE272" i="5"/>
  <c r="BE273" i="5"/>
  <c r="BE274" i="5"/>
  <c r="BE275" i="5"/>
  <c r="BE276" i="5"/>
  <c r="BE277" i="5"/>
  <c r="BE278" i="5"/>
  <c r="BE279" i="5"/>
  <c r="BE280" i="5"/>
  <c r="BE281" i="5"/>
  <c r="BE282" i="5"/>
  <c r="BE283" i="5"/>
  <c r="BE284" i="5"/>
  <c r="BE285" i="5"/>
  <c r="BE286" i="5"/>
  <c r="BE287" i="5"/>
  <c r="BE288" i="5"/>
  <c r="BE289" i="5"/>
  <c r="BE290" i="5"/>
  <c r="BE291" i="5"/>
  <c r="BE292" i="5"/>
  <c r="BE293" i="5"/>
  <c r="BE294" i="5"/>
  <c r="BE295" i="5"/>
  <c r="BE296" i="5"/>
  <c r="BE297" i="5"/>
  <c r="BE298" i="5"/>
  <c r="BE299" i="5"/>
  <c r="BE300" i="5"/>
  <c r="BE301" i="5"/>
  <c r="BE302" i="5"/>
  <c r="BE303" i="5"/>
  <c r="BE304" i="5"/>
  <c r="BE305" i="5"/>
  <c r="BE306" i="5"/>
  <c r="BE307" i="5"/>
  <c r="BE308" i="5"/>
  <c r="BE309" i="5"/>
  <c r="BE310" i="5"/>
  <c r="BE311" i="5"/>
  <c r="BE312" i="5"/>
  <c r="BE313" i="5"/>
  <c r="BE314" i="5"/>
  <c r="BE315" i="5"/>
  <c r="BE316" i="5"/>
  <c r="BE317" i="5"/>
  <c r="BE318" i="5"/>
  <c r="BE319" i="5"/>
  <c r="BE320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BH270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E270" i="5"/>
  <c r="CF270" i="5"/>
  <c r="CG270" i="5"/>
  <c r="CH270" i="5"/>
  <c r="BH271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E271" i="5"/>
  <c r="CF271" i="5"/>
  <c r="CG271" i="5"/>
  <c r="CH271" i="5"/>
  <c r="BH272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E272" i="5"/>
  <c r="CF272" i="5"/>
  <c r="CG272" i="5"/>
  <c r="CH272" i="5"/>
  <c r="BH273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E273" i="5"/>
  <c r="CF273" i="5"/>
  <c r="CG273" i="5"/>
  <c r="CH273" i="5"/>
  <c r="BH274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E274" i="5"/>
  <c r="CF274" i="5"/>
  <c r="CG274" i="5"/>
  <c r="CH274" i="5"/>
  <c r="BH275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E275" i="5"/>
  <c r="CF275" i="5"/>
  <c r="CG275" i="5"/>
  <c r="CH275" i="5"/>
  <c r="BH276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E276" i="5"/>
  <c r="CF276" i="5"/>
  <c r="CG276" i="5"/>
  <c r="CH276" i="5"/>
  <c r="BH277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E277" i="5"/>
  <c r="CF277" i="5"/>
  <c r="CG277" i="5"/>
  <c r="CH277" i="5"/>
  <c r="BH278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E278" i="5"/>
  <c r="CF278" i="5"/>
  <c r="CG278" i="5"/>
  <c r="CH278" i="5"/>
  <c r="BH279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E279" i="5"/>
  <c r="CF279" i="5"/>
  <c r="CG279" i="5"/>
  <c r="CH279" i="5"/>
  <c r="BH280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E280" i="5"/>
  <c r="CF280" i="5"/>
  <c r="CG280" i="5"/>
  <c r="CH280" i="5"/>
  <c r="BH281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E281" i="5"/>
  <c r="CF281" i="5"/>
  <c r="CG281" i="5"/>
  <c r="CH281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BH283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E283" i="5"/>
  <c r="CF283" i="5"/>
  <c r="CG283" i="5"/>
  <c r="CH283" i="5"/>
  <c r="BH284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E284" i="5"/>
  <c r="CF284" i="5"/>
  <c r="CG284" i="5"/>
  <c r="CH284" i="5"/>
  <c r="BH285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E285" i="5"/>
  <c r="CF285" i="5"/>
  <c r="CG285" i="5"/>
  <c r="CH285" i="5"/>
  <c r="BH286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E286" i="5"/>
  <c r="CF286" i="5"/>
  <c r="CG286" i="5"/>
  <c r="CH286" i="5"/>
  <c r="BH287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E287" i="5"/>
  <c r="CF287" i="5"/>
  <c r="CG287" i="5"/>
  <c r="CH287" i="5"/>
  <c r="BH288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E288" i="5"/>
  <c r="CF288" i="5"/>
  <c r="CG288" i="5"/>
  <c r="CH288" i="5"/>
  <c r="BH289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E289" i="5"/>
  <c r="CF289" i="5"/>
  <c r="CG289" i="5"/>
  <c r="CH289" i="5"/>
  <c r="BH290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E290" i="5"/>
  <c r="CF290" i="5"/>
  <c r="CG290" i="5"/>
  <c r="CH290" i="5"/>
  <c r="BH291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E291" i="5"/>
  <c r="CF291" i="5"/>
  <c r="CG291" i="5"/>
  <c r="CH291" i="5"/>
  <c r="BH292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E292" i="5"/>
  <c r="CF292" i="5"/>
  <c r="CG292" i="5"/>
  <c r="CH292" i="5"/>
  <c r="BH293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E293" i="5"/>
  <c r="CF293" i="5"/>
  <c r="CG293" i="5"/>
  <c r="CH293" i="5"/>
  <c r="BH294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E294" i="5"/>
  <c r="CF294" i="5"/>
  <c r="CG294" i="5"/>
  <c r="CH294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BH296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E296" i="5"/>
  <c r="CF296" i="5"/>
  <c r="CG296" i="5"/>
  <c r="CH296" i="5"/>
  <c r="BH297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E297" i="5"/>
  <c r="CF297" i="5"/>
  <c r="CG297" i="5"/>
  <c r="CH297" i="5"/>
  <c r="BH298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E298" i="5"/>
  <c r="CF298" i="5"/>
  <c r="CG298" i="5"/>
  <c r="CH298" i="5"/>
  <c r="BH299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E299" i="5"/>
  <c r="CF299" i="5"/>
  <c r="CG299" i="5"/>
  <c r="CH299" i="5"/>
  <c r="BH300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E300" i="5"/>
  <c r="CF300" i="5"/>
  <c r="CG300" i="5"/>
  <c r="CH300" i="5"/>
  <c r="BH301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E301" i="5"/>
  <c r="CF301" i="5"/>
  <c r="CG301" i="5"/>
  <c r="CH301" i="5"/>
  <c r="BH302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E302" i="5"/>
  <c r="CF302" i="5"/>
  <c r="CG302" i="5"/>
  <c r="CH302" i="5"/>
  <c r="BH303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E303" i="5"/>
  <c r="CF303" i="5"/>
  <c r="CG303" i="5"/>
  <c r="CH303" i="5"/>
  <c r="BH304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E304" i="5"/>
  <c r="CF304" i="5"/>
  <c r="CG304" i="5"/>
  <c r="CH304" i="5"/>
  <c r="BH305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E305" i="5"/>
  <c r="CF305" i="5"/>
  <c r="CG305" i="5"/>
  <c r="CH305" i="5"/>
  <c r="BH306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E306" i="5"/>
  <c r="CF306" i="5"/>
  <c r="CG306" i="5"/>
  <c r="CH306" i="5"/>
  <c r="BH307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E307" i="5"/>
  <c r="CF307" i="5"/>
  <c r="CG307" i="5"/>
  <c r="CH307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BH309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E309" i="5"/>
  <c r="CF309" i="5"/>
  <c r="CG309" i="5"/>
  <c r="CH309" i="5"/>
  <c r="BH310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E310" i="5"/>
  <c r="CF310" i="5"/>
  <c r="CG310" i="5"/>
  <c r="CH310" i="5"/>
  <c r="BH311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E311" i="5"/>
  <c r="CF311" i="5"/>
  <c r="CG311" i="5"/>
  <c r="CH311" i="5"/>
  <c r="BH312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E312" i="5"/>
  <c r="CF312" i="5"/>
  <c r="CG312" i="5"/>
  <c r="CH312" i="5"/>
  <c r="BH313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E313" i="5"/>
  <c r="CF313" i="5"/>
  <c r="CG313" i="5"/>
  <c r="CH313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BH315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E315" i="5"/>
  <c r="CF315" i="5"/>
  <c r="CG315" i="5"/>
  <c r="CH315" i="5"/>
  <c r="BH316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E316" i="5"/>
  <c r="CF316" i="5"/>
  <c r="CG316" i="5"/>
  <c r="CH316" i="5"/>
  <c r="BH317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CC317" i="5"/>
  <c r="CD317" i="5"/>
  <c r="CE317" i="5"/>
  <c r="CF317" i="5"/>
  <c r="CG317" i="5"/>
  <c r="CH317" i="5"/>
  <c r="BH318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CC318" i="5"/>
  <c r="CD318" i="5"/>
  <c r="CE318" i="5"/>
  <c r="CF318" i="5"/>
  <c r="CG318" i="5"/>
  <c r="CH318" i="5"/>
  <c r="BH319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CC319" i="5"/>
  <c r="CD319" i="5"/>
  <c r="CE319" i="5"/>
  <c r="CF319" i="5"/>
  <c r="CG319" i="5"/>
  <c r="CH319" i="5"/>
  <c r="BH320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CC320" i="5"/>
  <c r="CD320" i="5"/>
  <c r="CE320" i="5"/>
  <c r="CF320" i="5"/>
  <c r="CG320" i="5"/>
  <c r="CH320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BH73" i="5"/>
  <c r="BE73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BH2" i="5"/>
  <c r="J8" i="6" l="1"/>
  <c r="H7" i="7" l="1"/>
  <c r="I7" i="7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2" i="5"/>
  <c r="BE1" i="5"/>
  <c r="BF311" i="5" l="1"/>
  <c r="BF312" i="5"/>
  <c r="BF313" i="5"/>
  <c r="BF314" i="5"/>
  <c r="BF315" i="5"/>
  <c r="BF316" i="5"/>
  <c r="BF317" i="5"/>
  <c r="BF318" i="5"/>
  <c r="BF319" i="5"/>
  <c r="BF320" i="5"/>
  <c r="BF3" i="5" l="1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5"/>
  <c r="BF265" i="5"/>
  <c r="BF266" i="5"/>
  <c r="BF267" i="5"/>
  <c r="BF268" i="5"/>
  <c r="BF269" i="5"/>
  <c r="BF270" i="5"/>
  <c r="BF271" i="5"/>
  <c r="BF272" i="5"/>
  <c r="BF273" i="5"/>
  <c r="BF274" i="5"/>
  <c r="BF275" i="5"/>
  <c r="BF276" i="5"/>
  <c r="BF277" i="5"/>
  <c r="BF278" i="5"/>
  <c r="BF279" i="5"/>
  <c r="BF280" i="5"/>
  <c r="BF281" i="5"/>
  <c r="BF282" i="5"/>
  <c r="BF283" i="5"/>
  <c r="BF284" i="5"/>
  <c r="BF285" i="5"/>
  <c r="BF286" i="5"/>
  <c r="BF287" i="5"/>
  <c r="BF288" i="5"/>
  <c r="BF289" i="5"/>
  <c r="BF290" i="5"/>
  <c r="BF291" i="5"/>
  <c r="BF292" i="5"/>
  <c r="BF293" i="5"/>
  <c r="BF294" i="5"/>
  <c r="BF295" i="5"/>
  <c r="BF296" i="5"/>
  <c r="BF297" i="5"/>
  <c r="BF298" i="5"/>
  <c r="BF299" i="5"/>
  <c r="BF300" i="5"/>
  <c r="BF301" i="5"/>
  <c r="BF302" i="5"/>
  <c r="BF303" i="5"/>
  <c r="BF304" i="5"/>
  <c r="BF305" i="5"/>
  <c r="BF306" i="5"/>
  <c r="BF307" i="5"/>
  <c r="BF308" i="5"/>
  <c r="BF309" i="5"/>
  <c r="BF310" i="5"/>
  <c r="BF2" i="5"/>
  <c r="L7" i="7" l="1"/>
  <c r="K7" i="7"/>
  <c r="J7" i="7"/>
  <c r="AE3" i="5" l="1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AE2" i="5"/>
  <c r="BD1" i="5"/>
  <c r="CG1" i="5" s="1"/>
  <c r="BC1" i="5"/>
  <c r="CF1" i="5" s="1"/>
  <c r="BB1" i="5"/>
  <c r="CE1" i="5" s="1"/>
  <c r="BA1" i="5"/>
  <c r="CD1" i="5" s="1"/>
  <c r="AZ1" i="5"/>
  <c r="CC1" i="5" s="1"/>
  <c r="AY1" i="5"/>
  <c r="CB1" i="5" s="1"/>
  <c r="AX1" i="5"/>
  <c r="CA1" i="5" s="1"/>
  <c r="AW1" i="5"/>
  <c r="BZ1" i="5" s="1"/>
  <c r="AV1" i="5"/>
  <c r="BY1" i="5" s="1"/>
  <c r="AU1" i="5"/>
  <c r="BX1" i="5" s="1"/>
  <c r="AT1" i="5"/>
  <c r="BW1" i="5" s="1"/>
  <c r="AS1" i="5"/>
  <c r="BV1" i="5" s="1"/>
  <c r="AR1" i="5"/>
  <c r="BU1" i="5" s="1"/>
  <c r="AQ1" i="5"/>
  <c r="BT1" i="5" s="1"/>
  <c r="AP1" i="5"/>
  <c r="BS1" i="5" s="1"/>
  <c r="AO1" i="5"/>
  <c r="BR1" i="5" s="1"/>
  <c r="AN1" i="5"/>
  <c r="BQ1" i="5" s="1"/>
  <c r="AM1" i="5"/>
  <c r="BP1" i="5" s="1"/>
  <c r="AL1" i="5"/>
  <c r="BO1" i="5" s="1"/>
  <c r="AK1" i="5"/>
  <c r="BN1" i="5" s="1"/>
  <c r="AJ1" i="5"/>
  <c r="BM1" i="5" s="1"/>
  <c r="AI1" i="5"/>
  <c r="BL1" i="5" s="1"/>
  <c r="AH1" i="5"/>
  <c r="BK1" i="5" s="1"/>
  <c r="AG1" i="5"/>
  <c r="BJ1" i="5" s="1"/>
  <c r="AF1" i="5"/>
  <c r="BI1" i="5" s="1"/>
  <c r="AE1" i="5"/>
  <c r="BH1" i="5" s="1"/>
  <c r="C39" i="7" l="1"/>
  <c r="C68" i="7"/>
  <c r="C20" i="7"/>
  <c r="C163" i="7"/>
  <c r="C71" i="7"/>
  <c r="C213" i="7"/>
  <c r="C141" i="7"/>
  <c r="C175" i="7"/>
  <c r="C156" i="7"/>
  <c r="C168" i="7"/>
  <c r="C125" i="7"/>
  <c r="C78" i="7"/>
  <c r="C123" i="7"/>
  <c r="C23" i="7"/>
  <c r="C68" i="6"/>
  <c r="C13" i="6"/>
  <c r="C9" i="6" l="1"/>
  <c r="C43" i="6"/>
  <c r="C42" i="6"/>
  <c r="C31" i="6"/>
  <c r="C65" i="6"/>
  <c r="C67" i="6"/>
  <c r="C19" i="7"/>
  <c r="C133" i="7"/>
  <c r="C11" i="7"/>
  <c r="C145" i="7"/>
  <c r="C15" i="7"/>
  <c r="C170" i="7"/>
  <c r="C93" i="7"/>
  <c r="C113" i="7"/>
  <c r="C154" i="7"/>
  <c r="C55" i="7"/>
  <c r="C44" i="7"/>
  <c r="C18" i="7"/>
  <c r="C157" i="7"/>
  <c r="C94" i="7"/>
  <c r="C7" i="7"/>
  <c r="C9" i="7"/>
  <c r="C121" i="7"/>
  <c r="C48" i="7"/>
  <c r="C139" i="7"/>
  <c r="C85" i="7"/>
  <c r="C80" i="7"/>
  <c r="C181" i="7"/>
  <c r="C192" i="7"/>
  <c r="C67" i="7"/>
  <c r="C120" i="7"/>
  <c r="C189" i="7"/>
  <c r="C187" i="7"/>
  <c r="C147" i="7"/>
  <c r="C36" i="7"/>
  <c r="C131" i="7"/>
  <c r="C206" i="7"/>
  <c r="C165" i="7"/>
  <c r="C184" i="7"/>
  <c r="C167" i="7"/>
  <c r="C152" i="7"/>
  <c r="C200" i="7"/>
  <c r="C212" i="7"/>
  <c r="C211" i="7"/>
  <c r="C215" i="7"/>
  <c r="C100" i="7"/>
  <c r="C185" i="7"/>
  <c r="C245" i="7"/>
  <c r="C216" i="7"/>
  <c r="C232" i="7"/>
  <c r="C250" i="7"/>
  <c r="C180" i="7"/>
  <c r="C240" i="7"/>
  <c r="C196" i="7"/>
  <c r="C28" i="7"/>
  <c r="C4" i="7"/>
  <c r="C49" i="7"/>
  <c r="C64" i="7"/>
  <c r="C106" i="7"/>
  <c r="C8" i="6"/>
  <c r="C11" i="6"/>
  <c r="C15" i="6"/>
  <c r="C20" i="6"/>
  <c r="C24" i="6"/>
  <c r="C46" i="6"/>
  <c r="C39" i="6"/>
  <c r="C44" i="6"/>
  <c r="C25" i="6"/>
  <c r="C60" i="6"/>
  <c r="C41" i="6"/>
  <c r="C56" i="6"/>
  <c r="C64" i="6"/>
  <c r="C48" i="6"/>
  <c r="C58" i="6"/>
  <c r="C70" i="6"/>
  <c r="C8" i="7"/>
  <c r="C22" i="7"/>
  <c r="C59" i="7"/>
  <c r="C62" i="7"/>
  <c r="C56" i="7"/>
  <c r="C31" i="7"/>
  <c r="C66" i="7"/>
  <c r="C92" i="7"/>
  <c r="C160" i="7"/>
  <c r="C73" i="7"/>
  <c r="C51" i="7"/>
  <c r="C53" i="7"/>
  <c r="C29" i="7"/>
  <c r="C89" i="7"/>
  <c r="C99" i="7"/>
  <c r="C105" i="7"/>
  <c r="C98" i="7"/>
  <c r="C10" i="7"/>
  <c r="C12" i="7"/>
  <c r="C144" i="7"/>
  <c r="C33" i="7"/>
  <c r="C35" i="7"/>
  <c r="C151" i="7"/>
  <c r="C42" i="7"/>
  <c r="C24" i="7"/>
  <c r="C132" i="7"/>
  <c r="C38" i="7"/>
  <c r="C79" i="7"/>
  <c r="C116" i="7"/>
  <c r="C194" i="7"/>
  <c r="C138" i="7"/>
  <c r="C178" i="7"/>
  <c r="C191" i="7"/>
  <c r="C101" i="7"/>
  <c r="C74" i="7"/>
  <c r="C142" i="7"/>
  <c r="C202" i="7"/>
  <c r="C2" i="7"/>
  <c r="C158" i="7"/>
  <c r="C182" i="7"/>
  <c r="C179" i="7"/>
  <c r="C190" i="7"/>
  <c r="C159" i="7"/>
  <c r="C210" i="7"/>
  <c r="C146" i="7"/>
  <c r="C203" i="7"/>
  <c r="C220" i="7"/>
  <c r="C174" i="7"/>
  <c r="C233" i="7"/>
  <c r="C188" i="7"/>
  <c r="C237" i="7"/>
  <c r="C222" i="7"/>
  <c r="C244" i="7"/>
  <c r="C243" i="7"/>
  <c r="C40" i="7"/>
  <c r="C247" i="7"/>
  <c r="C207" i="7"/>
  <c r="C135" i="7"/>
  <c r="C219" i="7"/>
  <c r="C238" i="7"/>
  <c r="C172" i="7"/>
  <c r="C21" i="6"/>
  <c r="C53" i="6"/>
  <c r="C3" i="6"/>
  <c r="C7" i="6"/>
  <c r="C12" i="6"/>
  <c r="C14" i="6"/>
  <c r="C18" i="6"/>
  <c r="C29" i="6"/>
  <c r="C17" i="6"/>
  <c r="C30" i="6"/>
  <c r="C33" i="6"/>
  <c r="C32" i="6"/>
  <c r="C45" i="6"/>
  <c r="C38" i="6"/>
  <c r="C57" i="6"/>
  <c r="C54" i="6"/>
  <c r="C19" i="6"/>
  <c r="C35" i="6"/>
  <c r="C66" i="6"/>
  <c r="C17" i="7"/>
  <c r="C16" i="7"/>
  <c r="C72" i="7"/>
  <c r="C76" i="7"/>
  <c r="C84" i="7"/>
  <c r="C108" i="7"/>
  <c r="C45" i="7"/>
  <c r="C90" i="7"/>
  <c r="C69" i="7"/>
  <c r="C111" i="7"/>
  <c r="C46" i="7"/>
  <c r="C27" i="7"/>
  <c r="C115" i="7"/>
  <c r="C171" i="7"/>
  <c r="C149" i="7"/>
  <c r="C124" i="7"/>
  <c r="C119" i="7"/>
  <c r="C60" i="7"/>
  <c r="C83" i="7"/>
  <c r="C169" i="7"/>
  <c r="C176" i="7"/>
  <c r="C91" i="7"/>
  <c r="C122" i="7"/>
  <c r="C75" i="7"/>
  <c r="C130" i="7"/>
  <c r="C102" i="7"/>
  <c r="C140" i="7"/>
  <c r="C177" i="7"/>
  <c r="C114" i="7"/>
  <c r="C164" i="7"/>
  <c r="C96" i="7"/>
  <c r="C199" i="7"/>
  <c r="C155" i="7"/>
  <c r="C110" i="7"/>
  <c r="C143" i="7"/>
  <c r="C148" i="7"/>
  <c r="C128" i="7"/>
  <c r="C14" i="7"/>
  <c r="C197" i="7"/>
  <c r="C173" i="7"/>
  <c r="C161" i="7"/>
  <c r="C204" i="7"/>
  <c r="C137" i="7"/>
  <c r="C209" i="7"/>
  <c r="C205" i="7"/>
  <c r="C231" i="7"/>
  <c r="C112" i="7"/>
  <c r="C242" i="7"/>
  <c r="C183" i="7"/>
  <c r="C226" i="7"/>
  <c r="C225" i="7"/>
  <c r="C241" i="7"/>
  <c r="C201" i="7"/>
  <c r="C198" i="7"/>
  <c r="C235" i="7"/>
  <c r="C230" i="7"/>
  <c r="C150" i="7"/>
  <c r="C224" i="7"/>
  <c r="C248" i="7"/>
  <c r="C214" i="7"/>
  <c r="C6" i="6"/>
  <c r="C22" i="6"/>
  <c r="C40" i="6"/>
  <c r="C49" i="6"/>
  <c r="C51" i="6"/>
  <c r="C59" i="6"/>
  <c r="C63" i="6"/>
  <c r="C25" i="7"/>
  <c r="C4" i="6"/>
  <c r="C5" i="6"/>
  <c r="C10" i="6"/>
  <c r="C16" i="6"/>
  <c r="C26" i="6"/>
  <c r="C37" i="6"/>
  <c r="C34" i="6"/>
  <c r="C27" i="6"/>
  <c r="C36" i="6"/>
  <c r="C47" i="6"/>
  <c r="C55" i="6"/>
  <c r="C50" i="6"/>
  <c r="C62" i="6"/>
  <c r="C61" i="6"/>
  <c r="C52" i="6"/>
  <c r="C23" i="6"/>
  <c r="C69" i="6"/>
  <c r="C28" i="6"/>
  <c r="C6" i="7"/>
  <c r="C32" i="7"/>
  <c r="C37" i="7"/>
  <c r="C107" i="7"/>
  <c r="C21" i="7"/>
  <c r="C13" i="7"/>
  <c r="C41" i="7"/>
  <c r="C43" i="7"/>
  <c r="C26" i="7"/>
  <c r="C117" i="7"/>
  <c r="C30" i="7"/>
  <c r="C153" i="7"/>
  <c r="C47" i="7"/>
  <c r="C58" i="7"/>
  <c r="C95" i="7"/>
  <c r="C77" i="7"/>
  <c r="C54" i="7"/>
  <c r="C34" i="7"/>
  <c r="C5" i="7"/>
  <c r="C127" i="7"/>
  <c r="C82" i="7"/>
  <c r="C166" i="7"/>
  <c r="C88" i="7"/>
  <c r="C126" i="7"/>
  <c r="C63" i="7"/>
  <c r="C65" i="7"/>
  <c r="C86" i="7"/>
  <c r="C81" i="7"/>
  <c r="C118" i="7"/>
  <c r="C87" i="7"/>
  <c r="C50" i="7"/>
  <c r="C57" i="7"/>
  <c r="C103" i="7"/>
  <c r="C186" i="7"/>
  <c r="C70" i="7"/>
  <c r="C129" i="7"/>
  <c r="C109" i="7"/>
  <c r="C61" i="7"/>
  <c r="C228" i="7"/>
  <c r="C136" i="7"/>
  <c r="C218" i="7"/>
  <c r="C134" i="7"/>
  <c r="C221" i="7"/>
  <c r="C97" i="7"/>
  <c r="C3" i="7"/>
  <c r="C162" i="7"/>
  <c r="C195" i="7"/>
  <c r="C227" i="7"/>
  <c r="C217" i="7"/>
  <c r="C229" i="7"/>
  <c r="C223" i="7"/>
  <c r="C104" i="7"/>
  <c r="C193" i="7"/>
  <c r="C239" i="7"/>
  <c r="C246" i="7"/>
  <c r="C234" i="7"/>
  <c r="C236" i="7"/>
  <c r="C249" i="7"/>
  <c r="C208" i="7"/>
  <c r="C52" i="7"/>
  <c r="C2" i="6"/>
  <c r="M7" i="6" l="1"/>
  <c r="I7" i="6"/>
  <c r="L7" i="6"/>
  <c r="H7" i="6"/>
  <c r="K7" i="6"/>
  <c r="J7" i="6"/>
  <c r="M6" i="7"/>
  <c r="I6" i="7"/>
  <c r="L6" i="7"/>
  <c r="H6" i="7"/>
  <c r="K6" i="7"/>
  <c r="J6" i="7"/>
  <c r="D68" i="7" l="1"/>
  <c r="E68" i="7" s="1"/>
  <c r="D28" i="6"/>
  <c r="E28" i="6" s="1"/>
  <c r="D125" i="7"/>
  <c r="E125" i="7" s="1"/>
  <c r="D213" i="7"/>
  <c r="E213" i="7" s="1"/>
  <c r="D20" i="7"/>
  <c r="E20" i="7" s="1"/>
  <c r="D23" i="7"/>
  <c r="E23" i="7" s="1"/>
  <c r="D168" i="7"/>
  <c r="E168" i="7" s="1"/>
  <c r="D39" i="7"/>
  <c r="E39" i="7" s="1"/>
  <c r="D71" i="7"/>
  <c r="E71" i="7" s="1"/>
  <c r="D123" i="7"/>
  <c r="E123" i="7" s="1"/>
  <c r="D175" i="7"/>
  <c r="E175" i="7" s="1"/>
  <c r="D156" i="7"/>
  <c r="E156" i="7" s="1"/>
  <c r="D163" i="7"/>
  <c r="E163" i="7" s="1"/>
  <c r="D78" i="7"/>
  <c r="E78" i="7" s="1"/>
  <c r="D141" i="7"/>
  <c r="E141" i="7" s="1"/>
  <c r="D145" i="7"/>
  <c r="E145" i="7" s="1"/>
  <c r="D85" i="7"/>
  <c r="E85" i="7" s="1"/>
  <c r="D200" i="7"/>
  <c r="E200" i="7" s="1"/>
  <c r="D64" i="7"/>
  <c r="E64" i="7" s="1"/>
  <c r="D48" i="6"/>
  <c r="E48" i="6" s="1"/>
  <c r="D89" i="7"/>
  <c r="E89" i="7" s="1"/>
  <c r="D194" i="7"/>
  <c r="E194" i="7" s="1"/>
  <c r="D203" i="7"/>
  <c r="E203" i="7" s="1"/>
  <c r="D219" i="7"/>
  <c r="E219" i="7" s="1"/>
  <c r="D38" i="6"/>
  <c r="E38" i="6" s="1"/>
  <c r="D46" i="7"/>
  <c r="E46" i="7" s="1"/>
  <c r="D140" i="7"/>
  <c r="E140" i="7" s="1"/>
  <c r="D137" i="7"/>
  <c r="E137" i="7" s="1"/>
  <c r="D248" i="7"/>
  <c r="E248" i="7" s="1"/>
  <c r="D34" i="6"/>
  <c r="E34" i="6" s="1"/>
  <c r="D21" i="7"/>
  <c r="E21" i="7" s="1"/>
  <c r="D82" i="7"/>
  <c r="E82" i="7" s="1"/>
  <c r="D109" i="7"/>
  <c r="E109" i="7" s="1"/>
  <c r="D193" i="7"/>
  <c r="E193" i="7" s="1"/>
  <c r="D42" i="6"/>
  <c r="E42" i="6" s="1"/>
  <c r="D157" i="7"/>
  <c r="E157" i="7" s="1"/>
  <c r="D36" i="7"/>
  <c r="E36" i="7" s="1"/>
  <c r="D250" i="7"/>
  <c r="E250" i="7" s="1"/>
  <c r="D39" i="6"/>
  <c r="E39" i="6" s="1"/>
  <c r="D66" i="7"/>
  <c r="E66" i="7" s="1"/>
  <c r="D151" i="7"/>
  <c r="E151" i="7" s="1"/>
  <c r="D158" i="7"/>
  <c r="E158" i="7" s="1"/>
  <c r="D40" i="7"/>
  <c r="E40" i="7" s="1"/>
  <c r="D18" i="6"/>
  <c r="E18" i="6" s="1"/>
  <c r="D76" i="7"/>
  <c r="E76" i="7" s="1"/>
  <c r="D169" i="7"/>
  <c r="E169" i="7" s="1"/>
  <c r="D148" i="7"/>
  <c r="E148" i="7" s="1"/>
  <c r="D241" i="7"/>
  <c r="E241" i="7" s="1"/>
  <c r="D25" i="7"/>
  <c r="E25" i="7" s="1"/>
  <c r="D23" i="6"/>
  <c r="E23" i="6" s="1"/>
  <c r="D58" i="7"/>
  <c r="E58" i="7" s="1"/>
  <c r="D87" i="7"/>
  <c r="E87" i="7" s="1"/>
  <c r="D162" i="7"/>
  <c r="E162" i="7" s="1"/>
  <c r="D31" i="6"/>
  <c r="E31" i="6" s="1"/>
  <c r="D94" i="7"/>
  <c r="E94" i="7" s="1"/>
  <c r="D131" i="7"/>
  <c r="E131" i="7" s="1"/>
  <c r="D180" i="7"/>
  <c r="E180" i="7" s="1"/>
  <c r="D44" i="6"/>
  <c r="E44" i="6" s="1"/>
  <c r="D92" i="7"/>
  <c r="E92" i="7" s="1"/>
  <c r="D42" i="7"/>
  <c r="E42" i="7" s="1"/>
  <c r="D182" i="7"/>
  <c r="E182" i="7" s="1"/>
  <c r="D247" i="7"/>
  <c r="E247" i="7" s="1"/>
  <c r="D29" i="6"/>
  <c r="E29" i="6" s="1"/>
  <c r="D84" i="7"/>
  <c r="E84" i="7" s="1"/>
  <c r="D176" i="7"/>
  <c r="E176" i="7" s="1"/>
  <c r="D128" i="7"/>
  <c r="E128" i="7" s="1"/>
  <c r="D201" i="7"/>
  <c r="E201" i="7" s="1"/>
  <c r="D4" i="6"/>
  <c r="E4" i="6" s="1"/>
  <c r="D69" i="6"/>
  <c r="E69" i="6" s="1"/>
  <c r="D95" i="7"/>
  <c r="E95" i="7" s="1"/>
  <c r="D50" i="7"/>
  <c r="E50" i="7" s="1"/>
  <c r="D195" i="7"/>
  <c r="E195" i="7" s="1"/>
  <c r="D65" i="6"/>
  <c r="E65" i="6" s="1"/>
  <c r="D7" i="7"/>
  <c r="E7" i="7" s="1"/>
  <c r="D206" i="7"/>
  <c r="E206" i="7" s="1"/>
  <c r="D240" i="7"/>
  <c r="E240" i="7" s="1"/>
  <c r="D25" i="6"/>
  <c r="E25" i="6" s="1"/>
  <c r="D160" i="7"/>
  <c r="E160" i="7" s="1"/>
  <c r="D24" i="7"/>
  <c r="E24" i="7" s="1"/>
  <c r="D179" i="7"/>
  <c r="E179" i="7" s="1"/>
  <c r="D207" i="7"/>
  <c r="E207" i="7" s="1"/>
  <c r="D17" i="6"/>
  <c r="E17" i="6" s="1"/>
  <c r="D108" i="7"/>
  <c r="E108" i="7" s="1"/>
  <c r="D91" i="7"/>
  <c r="E91" i="7" s="1"/>
  <c r="D14" i="7"/>
  <c r="E14" i="7" s="1"/>
  <c r="D198" i="7"/>
  <c r="E198" i="7" s="1"/>
  <c r="D5" i="6"/>
  <c r="E5" i="6" s="1"/>
  <c r="D77" i="7"/>
  <c r="E77" i="7" s="1"/>
  <c r="D57" i="7"/>
  <c r="E57" i="7" s="1"/>
  <c r="D227" i="7"/>
  <c r="E227" i="7" s="1"/>
  <c r="D71" i="6"/>
  <c r="E71" i="6" s="1"/>
  <c r="D13" i="6"/>
  <c r="E13" i="6" s="1"/>
  <c r="D68" i="6"/>
  <c r="E68" i="6" s="1"/>
  <c r="D113" i="7"/>
  <c r="E113" i="7" s="1"/>
  <c r="D67" i="7"/>
  <c r="E67" i="7" s="1"/>
  <c r="D100" i="7"/>
  <c r="E100" i="7" s="1"/>
  <c r="D15" i="6"/>
  <c r="E15" i="6" s="1"/>
  <c r="D22" i="7"/>
  <c r="E22" i="7" s="1"/>
  <c r="D10" i="7"/>
  <c r="E10" i="7" s="1"/>
  <c r="D101" i="7"/>
  <c r="E101" i="7" s="1"/>
  <c r="D188" i="7"/>
  <c r="E188" i="7" s="1"/>
  <c r="D53" i="6"/>
  <c r="E53" i="6" s="1"/>
  <c r="D35" i="6"/>
  <c r="E35" i="6" s="1"/>
  <c r="D149" i="7"/>
  <c r="E149" i="7" s="1"/>
  <c r="D96" i="7"/>
  <c r="E96" i="7" s="1"/>
  <c r="D112" i="7"/>
  <c r="E112" i="7" s="1"/>
  <c r="D40" i="6"/>
  <c r="E40" i="6" s="1"/>
  <c r="D55" i="6"/>
  <c r="E55" i="6" s="1"/>
  <c r="D26" i="7"/>
  <c r="E26" i="7" s="1"/>
  <c r="D63" i="7"/>
  <c r="E63" i="7" s="1"/>
  <c r="D218" i="7"/>
  <c r="E218" i="7" s="1"/>
  <c r="D236" i="7"/>
  <c r="E236" i="7" s="1"/>
  <c r="D19" i="7"/>
  <c r="E19" i="7" s="1"/>
  <c r="D121" i="7"/>
  <c r="E121" i="7" s="1"/>
  <c r="D184" i="7"/>
  <c r="E184" i="7" s="1"/>
  <c r="D28" i="7"/>
  <c r="E28" i="7" s="1"/>
  <c r="D41" i="6"/>
  <c r="E41" i="6" s="1"/>
  <c r="D51" i="7"/>
  <c r="E51" i="7" s="1"/>
  <c r="D38" i="7"/>
  <c r="E38" i="7" s="1"/>
  <c r="D159" i="7"/>
  <c r="E159" i="7" s="1"/>
  <c r="D33" i="6"/>
  <c r="E33" i="6" s="1"/>
  <c r="D90" i="7"/>
  <c r="E90" i="7" s="1"/>
  <c r="D75" i="7"/>
  <c r="E75" i="7" s="1"/>
  <c r="D173" i="7"/>
  <c r="E173" i="7" s="1"/>
  <c r="D230" i="7"/>
  <c r="E230" i="7" s="1"/>
  <c r="D16" i="6"/>
  <c r="E16" i="6" s="1"/>
  <c r="D32" i="7"/>
  <c r="E32" i="7" s="1"/>
  <c r="D34" i="7"/>
  <c r="E34" i="7" s="1"/>
  <c r="D186" i="7"/>
  <c r="E186" i="7" s="1"/>
  <c r="D229" i="7"/>
  <c r="E229" i="7" s="1"/>
  <c r="D133" i="7"/>
  <c r="E133" i="7" s="1"/>
  <c r="D48" i="7"/>
  <c r="E48" i="7" s="1"/>
  <c r="D167" i="7"/>
  <c r="E167" i="7" s="1"/>
  <c r="D4" i="7"/>
  <c r="E4" i="7" s="1"/>
  <c r="D56" i="6"/>
  <c r="E56" i="6" s="1"/>
  <c r="D53" i="7"/>
  <c r="E53" i="7" s="1"/>
  <c r="D79" i="7"/>
  <c r="E79" i="7" s="1"/>
  <c r="D210" i="7"/>
  <c r="E210" i="7" s="1"/>
  <c r="D135" i="7"/>
  <c r="E135" i="7" s="1"/>
  <c r="D32" i="6"/>
  <c r="E32" i="6" s="1"/>
  <c r="D69" i="7"/>
  <c r="E69" i="7" s="1"/>
  <c r="D130" i="7"/>
  <c r="E130" i="7" s="1"/>
  <c r="D161" i="7"/>
  <c r="E161" i="7" s="1"/>
  <c r="D150" i="7"/>
  <c r="E150" i="7" s="1"/>
  <c r="D26" i="6"/>
  <c r="E26" i="6" s="1"/>
  <c r="D37" i="7"/>
  <c r="E37" i="7" s="1"/>
  <c r="D5" i="7"/>
  <c r="E5" i="7" s="1"/>
  <c r="D70" i="7"/>
  <c r="E70" i="7" s="1"/>
  <c r="D223" i="7"/>
  <c r="E223" i="7" s="1"/>
  <c r="D11" i="7"/>
  <c r="E11" i="7" s="1"/>
  <c r="D139" i="7"/>
  <c r="E139" i="7" s="1"/>
  <c r="D152" i="7"/>
  <c r="E152" i="7" s="1"/>
  <c r="D49" i="7"/>
  <c r="E49" i="7" s="1"/>
  <c r="D64" i="6"/>
  <c r="E64" i="6" s="1"/>
  <c r="D29" i="7"/>
  <c r="E29" i="7" s="1"/>
  <c r="D116" i="7"/>
  <c r="E116" i="7" s="1"/>
  <c r="D146" i="7"/>
  <c r="E146" i="7" s="1"/>
  <c r="D45" i="6"/>
  <c r="E45" i="6" s="1"/>
  <c r="D111" i="7"/>
  <c r="E111" i="7" s="1"/>
  <c r="D102" i="7"/>
  <c r="E102" i="7" s="1"/>
  <c r="D204" i="7"/>
  <c r="E204" i="7" s="1"/>
  <c r="D224" i="7"/>
  <c r="E224" i="7" s="1"/>
  <c r="D37" i="6"/>
  <c r="E37" i="6" s="1"/>
  <c r="D107" i="7"/>
  <c r="E107" i="7" s="1"/>
  <c r="D127" i="7"/>
  <c r="E127" i="7" s="1"/>
  <c r="D129" i="7"/>
  <c r="E129" i="7" s="1"/>
  <c r="D104" i="7"/>
  <c r="E104" i="7" s="1"/>
  <c r="D43" i="6"/>
  <c r="E43" i="6" s="1"/>
  <c r="D18" i="7"/>
  <c r="E18" i="7" s="1"/>
  <c r="D147" i="7"/>
  <c r="E147" i="7" s="1"/>
  <c r="D232" i="7"/>
  <c r="E232" i="7" s="1"/>
  <c r="D46" i="6"/>
  <c r="E46" i="6" s="1"/>
  <c r="D31" i="7"/>
  <c r="E31" i="7" s="1"/>
  <c r="D35" i="7"/>
  <c r="E35" i="7" s="1"/>
  <c r="D2" i="7"/>
  <c r="E2" i="7" s="1"/>
  <c r="D243" i="7"/>
  <c r="E243" i="7" s="1"/>
  <c r="D14" i="6"/>
  <c r="E14" i="6" s="1"/>
  <c r="D72" i="7"/>
  <c r="E72" i="7" s="1"/>
  <c r="D83" i="7"/>
  <c r="E83" i="7" s="1"/>
  <c r="D143" i="7"/>
  <c r="E143" i="7" s="1"/>
  <c r="D225" i="7"/>
  <c r="E225" i="7" s="1"/>
  <c r="D63" i="6"/>
  <c r="E63" i="6" s="1"/>
  <c r="D52" i="6"/>
  <c r="E52" i="6" s="1"/>
  <c r="D47" i="7"/>
  <c r="E47" i="7" s="1"/>
  <c r="D118" i="7"/>
  <c r="E118" i="7" s="1"/>
  <c r="D3" i="7"/>
  <c r="E3" i="7" s="1"/>
  <c r="D2" i="6"/>
  <c r="E2" i="6" s="1"/>
  <c r="D15" i="7"/>
  <c r="E15" i="7" s="1"/>
  <c r="D80" i="7"/>
  <c r="E80" i="7" s="1"/>
  <c r="D212" i="7"/>
  <c r="E212" i="7" s="1"/>
  <c r="D106" i="7"/>
  <c r="E106" i="7" s="1"/>
  <c r="D58" i="6"/>
  <c r="E58" i="6" s="1"/>
  <c r="D99" i="7"/>
  <c r="E99" i="7" s="1"/>
  <c r="D138" i="7"/>
  <c r="E138" i="7" s="1"/>
  <c r="D220" i="7"/>
  <c r="E220" i="7" s="1"/>
  <c r="D238" i="7"/>
  <c r="E238" i="7" s="1"/>
  <c r="D57" i="6"/>
  <c r="E57" i="6" s="1"/>
  <c r="D27" i="7"/>
  <c r="E27" i="7" s="1"/>
  <c r="D177" i="7"/>
  <c r="E177" i="7" s="1"/>
  <c r="D209" i="7"/>
  <c r="E209" i="7" s="1"/>
  <c r="D214" i="7"/>
  <c r="E214" i="7" s="1"/>
  <c r="D27" i="6"/>
  <c r="E27" i="6" s="1"/>
  <c r="D13" i="7"/>
  <c r="E13" i="7" s="1"/>
  <c r="D166" i="7"/>
  <c r="E166" i="7" s="1"/>
  <c r="D61" i="7"/>
  <c r="E61" i="7" s="1"/>
  <c r="D239" i="7"/>
  <c r="E239" i="7" s="1"/>
  <c r="D170" i="7"/>
  <c r="E170" i="7" s="1"/>
  <c r="D181" i="7"/>
  <c r="E181" i="7" s="1"/>
  <c r="D211" i="7"/>
  <c r="E211" i="7" s="1"/>
  <c r="D8" i="6"/>
  <c r="E8" i="6" s="1"/>
  <c r="D70" i="6"/>
  <c r="E70" i="6" s="1"/>
  <c r="D105" i="7"/>
  <c r="E105" i="7" s="1"/>
  <c r="D178" i="7"/>
  <c r="E178" i="7" s="1"/>
  <c r="D174" i="7"/>
  <c r="E174" i="7" s="1"/>
  <c r="D172" i="7"/>
  <c r="E172" i="7" s="1"/>
  <c r="D54" i="6"/>
  <c r="E54" i="6" s="1"/>
  <c r="D115" i="7"/>
  <c r="E115" i="7" s="1"/>
  <c r="D114" i="7"/>
  <c r="E114" i="7" s="1"/>
  <c r="D205" i="7"/>
  <c r="E205" i="7" s="1"/>
  <c r="D6" i="6"/>
  <c r="E6" i="6" s="1"/>
  <c r="D36" i="6"/>
  <c r="E36" i="6" s="1"/>
  <c r="D41" i="7"/>
  <c r="E41" i="7" s="1"/>
  <c r="D88" i="7"/>
  <c r="E88" i="7" s="1"/>
  <c r="D228" i="7"/>
  <c r="E228" i="7" s="1"/>
  <c r="D246" i="7"/>
  <c r="E246" i="7" s="1"/>
  <c r="D93" i="7"/>
  <c r="E93" i="7" s="1"/>
  <c r="D192" i="7"/>
  <c r="E192" i="7" s="1"/>
  <c r="D215" i="7"/>
  <c r="E215" i="7" s="1"/>
  <c r="D11" i="6"/>
  <c r="E11" i="6" s="1"/>
  <c r="D8" i="7"/>
  <c r="E8" i="7" s="1"/>
  <c r="D98" i="7"/>
  <c r="E98" i="7" s="1"/>
  <c r="D191" i="7"/>
  <c r="E191" i="7" s="1"/>
  <c r="D233" i="7"/>
  <c r="E233" i="7" s="1"/>
  <c r="D21" i="6"/>
  <c r="E21" i="6" s="1"/>
  <c r="D19" i="6"/>
  <c r="E19" i="6" s="1"/>
  <c r="D171" i="7"/>
  <c r="E171" i="7" s="1"/>
  <c r="D164" i="7"/>
  <c r="E164" i="7" s="1"/>
  <c r="D231" i="7"/>
  <c r="E231" i="7" s="1"/>
  <c r="D22" i="6"/>
  <c r="E22" i="6" s="1"/>
  <c r="D47" i="6"/>
  <c r="E47" i="6" s="1"/>
  <c r="D43" i="7"/>
  <c r="E43" i="7" s="1"/>
  <c r="D126" i="7"/>
  <c r="E126" i="7" s="1"/>
  <c r="D136" i="7"/>
  <c r="E136" i="7" s="1"/>
  <c r="D234" i="7"/>
  <c r="E234" i="7" s="1"/>
  <c r="D67" i="6"/>
  <c r="E67" i="6" s="1"/>
  <c r="D9" i="7"/>
  <c r="E9" i="7" s="1"/>
  <c r="D165" i="7"/>
  <c r="E165" i="7" s="1"/>
  <c r="D196" i="7"/>
  <c r="E196" i="7" s="1"/>
  <c r="D60" i="6"/>
  <c r="E60" i="6" s="1"/>
  <c r="D73" i="7"/>
  <c r="E73" i="7" s="1"/>
  <c r="D132" i="7"/>
  <c r="E132" i="7" s="1"/>
  <c r="D190" i="7"/>
  <c r="E190" i="7" s="1"/>
  <c r="D30" i="6"/>
  <c r="E30" i="6" s="1"/>
  <c r="D45" i="7"/>
  <c r="E45" i="7" s="1"/>
  <c r="D122" i="7"/>
  <c r="E122" i="7" s="1"/>
  <c r="D197" i="7"/>
  <c r="E197" i="7" s="1"/>
  <c r="D235" i="7"/>
  <c r="E235" i="7" s="1"/>
  <c r="D10" i="6"/>
  <c r="E10" i="6" s="1"/>
  <c r="D6" i="7"/>
  <c r="E6" i="7" s="1"/>
  <c r="D54" i="7"/>
  <c r="E54" i="7" s="1"/>
  <c r="D103" i="7"/>
  <c r="E103" i="7" s="1"/>
  <c r="D217" i="7"/>
  <c r="E217" i="7" s="1"/>
  <c r="D249" i="7"/>
  <c r="E249" i="7" s="1"/>
  <c r="D154" i="7"/>
  <c r="E154" i="7" s="1"/>
  <c r="D120" i="7"/>
  <c r="E120" i="7" s="1"/>
  <c r="D185" i="7"/>
  <c r="E185" i="7" s="1"/>
  <c r="D20" i="6"/>
  <c r="E20" i="6" s="1"/>
  <c r="D59" i="7"/>
  <c r="E59" i="7" s="1"/>
  <c r="D12" i="7"/>
  <c r="E12" i="7" s="1"/>
  <c r="D74" i="7"/>
  <c r="E74" i="7" s="1"/>
  <c r="D237" i="7"/>
  <c r="E237" i="7" s="1"/>
  <c r="D3" i="6"/>
  <c r="E3" i="6" s="1"/>
  <c r="D66" i="6"/>
  <c r="E66" i="6" s="1"/>
  <c r="D124" i="7"/>
  <c r="E124" i="7" s="1"/>
  <c r="D199" i="7"/>
  <c r="E199" i="7" s="1"/>
  <c r="D242" i="7"/>
  <c r="E242" i="7" s="1"/>
  <c r="D49" i="6"/>
  <c r="E49" i="6" s="1"/>
  <c r="D50" i="6"/>
  <c r="E50" i="6" s="1"/>
  <c r="D117" i="7"/>
  <c r="E117" i="7" s="1"/>
  <c r="D65" i="7"/>
  <c r="E65" i="7" s="1"/>
  <c r="D134" i="7"/>
  <c r="E134" i="7" s="1"/>
  <c r="D208" i="7"/>
  <c r="E208" i="7" s="1"/>
  <c r="D55" i="7"/>
  <c r="E55" i="7" s="1"/>
  <c r="D189" i="7"/>
  <c r="E189" i="7" s="1"/>
  <c r="D245" i="7"/>
  <c r="E245" i="7" s="1"/>
  <c r="D24" i="6"/>
  <c r="E24" i="6" s="1"/>
  <c r="D62" i="7"/>
  <c r="E62" i="7" s="1"/>
  <c r="D144" i="7"/>
  <c r="E144" i="7" s="1"/>
  <c r="D142" i="7"/>
  <c r="E142" i="7" s="1"/>
  <c r="D222" i="7"/>
  <c r="E222" i="7" s="1"/>
  <c r="D7" i="6"/>
  <c r="E7" i="6" s="1"/>
  <c r="D17" i="7"/>
  <c r="E17" i="7" s="1"/>
  <c r="D119" i="7"/>
  <c r="E119" i="7" s="1"/>
  <c r="D155" i="7"/>
  <c r="E155" i="7" s="1"/>
  <c r="D183" i="7"/>
  <c r="E183" i="7" s="1"/>
  <c r="D51" i="6"/>
  <c r="E51" i="6" s="1"/>
  <c r="D62" i="6"/>
  <c r="E62" i="6" s="1"/>
  <c r="D30" i="7"/>
  <c r="E30" i="7" s="1"/>
  <c r="D86" i="7"/>
  <c r="E86" i="7" s="1"/>
  <c r="D221" i="7"/>
  <c r="E221" i="7" s="1"/>
  <c r="D9" i="6"/>
  <c r="E9" i="6" s="1"/>
  <c r="D44" i="7"/>
  <c r="E44" i="7" s="1"/>
  <c r="D187" i="7"/>
  <c r="E187" i="7" s="1"/>
  <c r="D216" i="7"/>
  <c r="E216" i="7" s="1"/>
  <c r="D56" i="7"/>
  <c r="E56" i="7" s="1"/>
  <c r="D33" i="7"/>
  <c r="E33" i="7" s="1"/>
  <c r="D202" i="7"/>
  <c r="E202" i="7" s="1"/>
  <c r="D244" i="7"/>
  <c r="E244" i="7" s="1"/>
  <c r="D12" i="6"/>
  <c r="E12" i="6" s="1"/>
  <c r="D16" i="7"/>
  <c r="E16" i="7" s="1"/>
  <c r="D60" i="7"/>
  <c r="E60" i="7" s="1"/>
  <c r="D110" i="7"/>
  <c r="E110" i="7" s="1"/>
  <c r="D226" i="7"/>
  <c r="E226" i="7" s="1"/>
  <c r="D59" i="6"/>
  <c r="E59" i="6" s="1"/>
  <c r="D61" i="6"/>
  <c r="E61" i="6" s="1"/>
  <c r="D153" i="7"/>
  <c r="E153" i="7" s="1"/>
  <c r="D81" i="7"/>
  <c r="E81" i="7" s="1"/>
  <c r="D97" i="7"/>
  <c r="E97" i="7" s="1"/>
  <c r="D52" i="7"/>
  <c r="E52" i="7" s="1"/>
  <c r="G2" i="7" l="1"/>
  <c r="H2" i="7"/>
  <c r="I2" i="7"/>
  <c r="H3" i="6"/>
  <c r="I3" i="6"/>
  <c r="J3" i="6"/>
</calcChain>
</file>

<file path=xl/sharedStrings.xml><?xml version="1.0" encoding="utf-8"?>
<sst xmlns="http://schemas.openxmlformats.org/spreadsheetml/2006/main" count="5059" uniqueCount="1378">
  <si>
    <t>ISSN</t>
  </si>
  <si>
    <t>Journal</t>
  </si>
  <si>
    <t>Acceptance Rates</t>
  </si>
  <si>
    <t>Cabell Classification</t>
  </si>
  <si>
    <t>Cabell Classification Index</t>
  </si>
  <si>
    <t>Difficulty of Acceptance Name</t>
  </si>
  <si>
    <t>Difficulty of Acceptance  Number</t>
  </si>
  <si>
    <t>Ejis 2007</t>
  </si>
  <si>
    <t>EjisCI 2007</t>
  </si>
  <si>
    <t>UQ 2007</t>
  </si>
  <si>
    <t>Ast 2008</t>
  </si>
  <si>
    <t>Wie 2008</t>
  </si>
  <si>
    <t>Den 2011</t>
  </si>
  <si>
    <t>HEC 2011</t>
  </si>
  <si>
    <t>UQ 2011</t>
  </si>
  <si>
    <t>Aeres 2012</t>
  </si>
  <si>
    <t>Cra 2012</t>
  </si>
  <si>
    <t>abdc 2013</t>
  </si>
  <si>
    <t>fneg 2013</t>
  </si>
  <si>
    <t>abs 2015</t>
  </si>
  <si>
    <t>Cnrs 2015</t>
  </si>
  <si>
    <t>Vhb 2015</t>
  </si>
  <si>
    <t>Ess 2016</t>
  </si>
  <si>
    <t>EJL 2016</t>
  </si>
  <si>
    <t>2016 Impact Factor - Journal Citation Reports Thomson Reuters</t>
  </si>
  <si>
    <t>2016 Impact Factor 5 Year - Journal Citation Reports Thomson Reu</t>
  </si>
  <si>
    <t>H Index SCImago</t>
  </si>
  <si>
    <t>H5 Index Google</t>
  </si>
  <si>
    <t>0022-2429</t>
  </si>
  <si>
    <t>5</t>
  </si>
  <si>
    <t>0093-5301</t>
  </si>
  <si>
    <t>0022-2437</t>
  </si>
  <si>
    <t>0732-2399</t>
  </si>
  <si>
    <t>0022-4359</t>
  </si>
  <si>
    <t>Journal of Retailing</t>
  </si>
  <si>
    <t>0092-0703</t>
  </si>
  <si>
    <t>Journal of the Academy of Marketing Science</t>
  </si>
  <si>
    <t>1057-7408</t>
  </si>
  <si>
    <t>4</t>
  </si>
  <si>
    <t>1094-6705</t>
  </si>
  <si>
    <t>Journal of Service Research</t>
  </si>
  <si>
    <t>0167-8116</t>
  </si>
  <si>
    <t>International Journal of Research in Marketing</t>
  </si>
  <si>
    <t>0148-2963</t>
  </si>
  <si>
    <t>Journal of Business Research</t>
  </si>
  <si>
    <t>1094-9968</t>
  </si>
  <si>
    <t>Journal of Interactive Marketing</t>
  </si>
  <si>
    <t>0923-0645</t>
  </si>
  <si>
    <t>Marketing Letters</t>
  </si>
  <si>
    <t>0019-8501</t>
  </si>
  <si>
    <t>Industrial Marketing Management</t>
  </si>
  <si>
    <t>1069-031X</t>
  </si>
  <si>
    <t>Journal of International Marketing</t>
  </si>
  <si>
    <t>0091-3367</t>
  </si>
  <si>
    <t>Journal of Advertising</t>
  </si>
  <si>
    <t>3</t>
  </si>
  <si>
    <t>0742-6046</t>
  </si>
  <si>
    <t>Psychology &amp; Marketing</t>
  </si>
  <si>
    <t>0309-0566</t>
  </si>
  <si>
    <t>European Journal of Marketing</t>
  </si>
  <si>
    <t>0743-9156</t>
  </si>
  <si>
    <t>Journal of Public Policy &amp; Marketing</t>
  </si>
  <si>
    <t>0021-8499</t>
  </si>
  <si>
    <t>Journal of Advertising Research</t>
  </si>
  <si>
    <t>0265-1335</t>
  </si>
  <si>
    <t>International Marketing Review</t>
  </si>
  <si>
    <t>0885-3134</t>
  </si>
  <si>
    <t>Journal of Personal Selling and Sales Management</t>
  </si>
  <si>
    <t>1470-5931</t>
  </si>
  <si>
    <t>Marketing Theory</t>
  </si>
  <si>
    <t>0022-0078</t>
  </si>
  <si>
    <t>Journal of Consumer Affairs</t>
  </si>
  <si>
    <t>0965-254X</t>
  </si>
  <si>
    <t>Journal of Strategic Marketing</t>
  </si>
  <si>
    <t>0267-257X</t>
  </si>
  <si>
    <t>Journal of Marketing Management</t>
  </si>
  <si>
    <t>0887-6045</t>
  </si>
  <si>
    <t>Journal of Services Marketing</t>
  </si>
  <si>
    <t>1</t>
  </si>
  <si>
    <t>1570-7156</t>
  </si>
  <si>
    <t>Quantitative Marketing and Economics</t>
  </si>
  <si>
    <t>1470-7853</t>
  </si>
  <si>
    <t>International Journal of Market Research</t>
  </si>
  <si>
    <t>0265-0487</t>
  </si>
  <si>
    <t>International Journal of Advertising</t>
  </si>
  <si>
    <t>0885-8624</t>
  </si>
  <si>
    <t>Journal of Business &amp; Industrial Marketing (The)</t>
  </si>
  <si>
    <t>1061-0421</t>
  </si>
  <si>
    <t>Journal of Product and Brand Management</t>
  </si>
  <si>
    <t>1069-6679</t>
  </si>
  <si>
    <t>Journal of Marketing Theory and Practice</t>
  </si>
  <si>
    <t>0969-6989</t>
  </si>
  <si>
    <t>Journal of Retailing and Consumer Services</t>
  </si>
  <si>
    <t>0276-1467</t>
  </si>
  <si>
    <t>Journal of Macromarketing</t>
  </si>
  <si>
    <t>1350-231X</t>
  </si>
  <si>
    <t>Journal of Brand Management (The)</t>
  </si>
  <si>
    <t>0033-362X</t>
  </si>
  <si>
    <t>Public Opinion Quarterly</t>
  </si>
  <si>
    <t>1070-5511</t>
  </si>
  <si>
    <t>Structural Equation Modeling</t>
  </si>
  <si>
    <t>1472-0817</t>
  </si>
  <si>
    <t>Journal of Consumer Behaviour: An International Research Review</t>
  </si>
  <si>
    <t>0736-3761</t>
  </si>
  <si>
    <t>Journal of Consumer Marketing</t>
  </si>
  <si>
    <t>0959-0552</t>
  </si>
  <si>
    <t>International Journal of Retail &amp; Distribution Management</t>
  </si>
  <si>
    <t>0265-2323</t>
  </si>
  <si>
    <t>International Journal of Bank Marketing</t>
  </si>
  <si>
    <t>1352-2752</t>
  </si>
  <si>
    <t>Qualitative Market Research: An International Journal</t>
  </si>
  <si>
    <t>0273-4753</t>
  </si>
  <si>
    <t>Journal of Marketing Education</t>
  </si>
  <si>
    <t>1049-5142</t>
  </si>
  <si>
    <t>Journal of Nonprofit &amp; Public Sector Marketing</t>
  </si>
  <si>
    <t>1352-7266</t>
  </si>
  <si>
    <t>Journal of Marketing Communications</t>
  </si>
  <si>
    <t>0891-1762</t>
  </si>
  <si>
    <t>Journal of Global Marketing</t>
  </si>
  <si>
    <t>1474-7979</t>
  </si>
  <si>
    <t>Advances in International Marketing</t>
  </si>
  <si>
    <t>0363-8111</t>
  </si>
  <si>
    <t>Public Relations Review</t>
  </si>
  <si>
    <t>0263-4503</t>
  </si>
  <si>
    <t>Marketing Intelligence &amp; Planning</t>
  </si>
  <si>
    <t>1046-669X</t>
  </si>
  <si>
    <t>Journal of Marketing Channels</t>
  </si>
  <si>
    <t>1533-2969</t>
  </si>
  <si>
    <t>Services Marketing Quarterly (formerly Journal of</t>
  </si>
  <si>
    <t>0896-1530</t>
  </si>
  <si>
    <t>Journal of International Consumer Marketing</t>
  </si>
  <si>
    <t>1533-2667</t>
  </si>
  <si>
    <t>Journal of Relationship Marketing</t>
  </si>
  <si>
    <t>0098-9258</t>
  </si>
  <si>
    <t>1051-712X</t>
  </si>
  <si>
    <t>Journal of Business to Business Marketing</t>
  </si>
  <si>
    <t>1526-1794</t>
  </si>
  <si>
    <t>Academy of Marketing Science Review</t>
  </si>
  <si>
    <t>1320-1646</t>
  </si>
  <si>
    <t>Australasian Marketing Journal</t>
  </si>
  <si>
    <t>0954-2892</t>
  </si>
  <si>
    <t>International Journal of Public Opinion Research</t>
  </si>
  <si>
    <t>0959-3969</t>
  </si>
  <si>
    <t>International Review of Retail Distribution &amp; Consu</t>
  </si>
  <si>
    <t>0960-4529</t>
  </si>
  <si>
    <t>Managing Service Quality</t>
  </si>
  <si>
    <t>1355-5855</t>
  </si>
  <si>
    <t>Asia-Pacific Journal of Marketing and Logistics</t>
  </si>
  <si>
    <t>1049-6483</t>
  </si>
  <si>
    <t>Journal of Euromarketing</t>
  </si>
  <si>
    <t>1061-3846</t>
  </si>
  <si>
    <t>Marketing Management</t>
  </si>
  <si>
    <t>1382-3019</t>
  </si>
  <si>
    <t>Journal of Market-Focused Management</t>
  </si>
  <si>
    <t>1010-7347</t>
  </si>
  <si>
    <t>Journal of International Marketing and Marketing R</t>
  </si>
  <si>
    <t>0363-7425</t>
  </si>
  <si>
    <t>Academy of Management Review *</t>
  </si>
  <si>
    <t>0001-4273</t>
  </si>
  <si>
    <t>Academy of Management Journal *</t>
  </si>
  <si>
    <t>0001-8392</t>
  </si>
  <si>
    <t>Administrative Science Quarterly *</t>
  </si>
  <si>
    <t>0022-2380</t>
  </si>
  <si>
    <t>Journal of Management Studies *</t>
  </si>
  <si>
    <t>0143-2095</t>
  </si>
  <si>
    <t>Strategic Management Journal *</t>
  </si>
  <si>
    <t>0149-2063</t>
  </si>
  <si>
    <t>Journal of Management</t>
  </si>
  <si>
    <t>0021-9010</t>
  </si>
  <si>
    <t>Journal of Applied Psychology *</t>
  </si>
  <si>
    <t>1094-4281</t>
  </si>
  <si>
    <t>Organizational Research Methods</t>
  </si>
  <si>
    <t>1053-1858</t>
  </si>
  <si>
    <t>Journal of Public Administration Research and Theory</t>
  </si>
  <si>
    <t>0024-6301</t>
  </si>
  <si>
    <t>Long Range Planning</t>
  </si>
  <si>
    <t>0022-3514</t>
  </si>
  <si>
    <t>Journal of Personality and Social Psychology</t>
  </si>
  <si>
    <t>0033-3352</t>
  </si>
  <si>
    <t>Public Administration Review</t>
  </si>
  <si>
    <t>1476-1270</t>
  </si>
  <si>
    <t>Strategic Organization</t>
  </si>
  <si>
    <t>0002-9602</t>
  </si>
  <si>
    <t>American Journal of Sociology</t>
  </si>
  <si>
    <t>1056-4926</t>
  </si>
  <si>
    <t>Journal of Management Inquiry</t>
  </si>
  <si>
    <t>1537-260X</t>
  </si>
  <si>
    <t>Academy of Management Learning &amp; Education</t>
  </si>
  <si>
    <t>1350-5076</t>
  </si>
  <si>
    <t>Management Learning</t>
  </si>
  <si>
    <t>0033-2909</t>
  </si>
  <si>
    <t>Psychological Bulletin</t>
  </si>
  <si>
    <t>0964-4733</t>
  </si>
  <si>
    <t>Business Strategy &amp; the Environment</t>
  </si>
  <si>
    <t>0276-8739</t>
  </si>
  <si>
    <t>Journal of Policy Analysis and Management</t>
  </si>
  <si>
    <t>0308-518X</t>
  </si>
  <si>
    <t>Environment &amp; Planning A</t>
  </si>
  <si>
    <t>0956-5221</t>
  </si>
  <si>
    <t>Scandinavian Journal of Management</t>
  </si>
  <si>
    <t>0008-1256</t>
  </si>
  <si>
    <t>California Management Review *</t>
  </si>
  <si>
    <t>0017-8012</t>
  </si>
  <si>
    <t>Harvard Business Review *</t>
  </si>
  <si>
    <t>1932-443X</t>
  </si>
  <si>
    <t>Strategic Entrepreneurship Journal</t>
  </si>
  <si>
    <t>1532-9194</t>
  </si>
  <si>
    <t>Sloan Management Review *</t>
  </si>
  <si>
    <t>0033-295X</t>
  </si>
  <si>
    <t>Psychological Review</t>
  </si>
  <si>
    <t>0894-3257</t>
  </si>
  <si>
    <t>Journal of Behavioral Decision Making</t>
  </si>
  <si>
    <t>0021-8863</t>
  </si>
  <si>
    <t>Journal of Applied Behavioral Science</t>
  </si>
  <si>
    <t>0160-7383</t>
  </si>
  <si>
    <t>Annals of Tourism Research: A Social Sciences Journal</t>
  </si>
  <si>
    <t>0269-994X</t>
  </si>
  <si>
    <t>Applied Psychology: an International Review</t>
  </si>
  <si>
    <t>0263-2373</t>
  </si>
  <si>
    <t>European Management Journal</t>
  </si>
  <si>
    <t>1941-6520</t>
  </si>
  <si>
    <t>Academy of Management Annals</t>
  </si>
  <si>
    <t>0899-7640</t>
  </si>
  <si>
    <t>Nonprofit and Voluntary Sector Quarterly</t>
  </si>
  <si>
    <t>0261-5177</t>
  </si>
  <si>
    <t>Tourism Management</t>
  </si>
  <si>
    <t>0034-3404</t>
  </si>
  <si>
    <t>Regional Studies</t>
  </si>
  <si>
    <t>0048-5829</t>
  </si>
  <si>
    <t>Public Choice</t>
  </si>
  <si>
    <t>0007-6503</t>
  </si>
  <si>
    <t>Business &amp; Society</t>
  </si>
  <si>
    <t>0025-1747</t>
  </si>
  <si>
    <t>Management Decision</t>
  </si>
  <si>
    <t>0926-2644</t>
  </si>
  <si>
    <t>Group Decision and Negotiation</t>
  </si>
  <si>
    <t>0176-1714</t>
  </si>
  <si>
    <t>Social Choice and Welfare</t>
  </si>
  <si>
    <t>1740-4754</t>
  </si>
  <si>
    <t>European Management Review</t>
  </si>
  <si>
    <t>0952-1895</t>
  </si>
  <si>
    <t>Governance: An International Journal of Policy, Administrtation and Institutions</t>
  </si>
  <si>
    <t>0033-3123</t>
  </si>
  <si>
    <t>Psychometrika</t>
  </si>
  <si>
    <t>0095-3997</t>
  </si>
  <si>
    <t>Administration &amp; Society</t>
  </si>
  <si>
    <t>1086-0266</t>
  </si>
  <si>
    <t>Organization &amp; Environment</t>
  </si>
  <si>
    <t>0047-2794</t>
  </si>
  <si>
    <t>Journal of Social Policy</t>
  </si>
  <si>
    <t>0953-4814</t>
  </si>
  <si>
    <t>Journal of Organizational Change Management</t>
  </si>
  <si>
    <t>1045-3172</t>
  </si>
  <si>
    <t>British Journal of Management</t>
  </si>
  <si>
    <t>0953-7325</t>
  </si>
  <si>
    <t>Technology Analysis &amp; Strategic Management</t>
  </si>
  <si>
    <t>0927-5940</t>
  </si>
  <si>
    <t>International Tax and Public Finance</t>
  </si>
  <si>
    <t>0020-8523</t>
  </si>
  <si>
    <t>International Review of Administrative Sciences</t>
  </si>
  <si>
    <t>0955-534X</t>
  </si>
  <si>
    <t>European Business Review</t>
  </si>
  <si>
    <t>0021-9916</t>
  </si>
  <si>
    <t>Journal of Communication</t>
  </si>
  <si>
    <t>0271-2075</t>
  </si>
  <si>
    <t>Public Administration and Development</t>
  </si>
  <si>
    <t>1740-8776</t>
  </si>
  <si>
    <t>Management and Organization Review</t>
  </si>
  <si>
    <t>0954-0962</t>
  </si>
  <si>
    <t>Public Money &amp; Management</t>
  </si>
  <si>
    <t>0951-3558</t>
  </si>
  <si>
    <t>International Journal of Public Sector Managemen</t>
  </si>
  <si>
    <t>0021-9029</t>
  </si>
  <si>
    <t>Journal of Applied Social Psychology</t>
  </si>
  <si>
    <t>0263-774X</t>
  </si>
  <si>
    <t>Environment &amp; Planning C: Government and Policy</t>
  </si>
  <si>
    <t>0012-155X</t>
  </si>
  <si>
    <t>Development and Change</t>
  </si>
  <si>
    <t>0161-8938</t>
  </si>
  <si>
    <t>Journal of Policy Modeling</t>
  </si>
  <si>
    <t>0093-6502</t>
  </si>
  <si>
    <t>Communication Research</t>
  </si>
  <si>
    <t>0022-4545</t>
  </si>
  <si>
    <t>Journal of Social Psychology</t>
  </si>
  <si>
    <t>0360-3989</t>
  </si>
  <si>
    <t>Human Communication Research</t>
  </si>
  <si>
    <t>0742-3322</t>
  </si>
  <si>
    <t>Advances in Strategic Management</t>
  </si>
  <si>
    <t>0190-0692</t>
  </si>
  <si>
    <t>International Journal of Public Administration</t>
  </si>
  <si>
    <t>0278-4319</t>
  </si>
  <si>
    <t>International Journal of Hospitality Management</t>
  </si>
  <si>
    <t>0891-2424</t>
  </si>
  <si>
    <t>Economic Development Quarterly</t>
  </si>
  <si>
    <t>0312-8962</t>
  </si>
  <si>
    <t>Australian Journal of Management</t>
  </si>
  <si>
    <t>0957-8765</t>
  </si>
  <si>
    <t>VOLUNTAS</t>
  </si>
  <si>
    <t>1054-8408</t>
  </si>
  <si>
    <t>Journal of Travel &amp; Tourism Marketing</t>
  </si>
  <si>
    <t>1350-1763</t>
  </si>
  <si>
    <t>Journal of European Public Policy</t>
  </si>
  <si>
    <t>0190-292X</t>
  </si>
  <si>
    <t>Policy Studies Journal</t>
  </si>
  <si>
    <t>0033-3298</t>
  </si>
  <si>
    <t>Public Administration</t>
  </si>
  <si>
    <t>0277-6693</t>
  </si>
  <si>
    <t>Journal of Forecasting</t>
  </si>
  <si>
    <t>0007-6813</t>
  </si>
  <si>
    <t>Business Horizons</t>
  </si>
  <si>
    <t>0363-7751</t>
  </si>
  <si>
    <t>Communication Monographs</t>
  </si>
  <si>
    <t>1096-3480</t>
  </si>
  <si>
    <t>Journal of Hospitality &amp; Tourism Research</t>
  </si>
  <si>
    <t>8756-9728</t>
  </si>
  <si>
    <t>Project Management Journal</t>
  </si>
  <si>
    <t>1048-6682</t>
  </si>
  <si>
    <t>Nonprofit Management &amp; Leadership</t>
  </si>
  <si>
    <t>0017-4815</t>
  </si>
  <si>
    <t>Growth and Change</t>
  </si>
  <si>
    <t>0966-9582</t>
  </si>
  <si>
    <t>Journal of Sustainable Tourism</t>
  </si>
  <si>
    <t>0743-0167</t>
  </si>
  <si>
    <t>Journal of Rural Studies</t>
  </si>
  <si>
    <t>0959-6119</t>
  </si>
  <si>
    <t>International Journal of Contemporary Hospitality</t>
  </si>
  <si>
    <t>0032-2687</t>
  </si>
  <si>
    <t>Policy Sciences</t>
  </si>
  <si>
    <t>0275-6668</t>
  </si>
  <si>
    <t>Journal of Business Strategy</t>
  </si>
  <si>
    <t>1460-8545</t>
  </si>
  <si>
    <t>International Journal of Management Reviews</t>
  </si>
  <si>
    <t>0733-558X</t>
  </si>
  <si>
    <t>Research in the Sociology of Organizations</t>
  </si>
  <si>
    <t>0275-0740</t>
  </si>
  <si>
    <t>American Review of Public Administration</t>
  </si>
  <si>
    <t>0042-0980</t>
  </si>
  <si>
    <t>Urban Studies</t>
  </si>
  <si>
    <t>0304-4130</t>
  </si>
  <si>
    <t>European Journal of Political Research</t>
  </si>
  <si>
    <t>1052-5629</t>
  </si>
  <si>
    <t>Journal of Management Education</t>
  </si>
  <si>
    <t>1044-4068</t>
  </si>
  <si>
    <t>International Journal of Conflict Management</t>
  </si>
  <si>
    <t>0022-0221</t>
  </si>
  <si>
    <t>Journal of Cross Cultural Psychology</t>
  </si>
  <si>
    <t>0748-4526</t>
  </si>
  <si>
    <t>Negotiation Journal</t>
  </si>
  <si>
    <t>1058-4609</t>
  </si>
  <si>
    <t>Political Communication</t>
  </si>
  <si>
    <t>0741-0883</t>
  </si>
  <si>
    <t>Written Communication</t>
  </si>
  <si>
    <t>1936-8623</t>
  </si>
  <si>
    <t>Journal of Hospitality Marketing &amp; Management</t>
  </si>
  <si>
    <t>0958-9287</t>
  </si>
  <si>
    <t>Journal of European Social Policy</t>
  </si>
  <si>
    <t>1099-2340</t>
  </si>
  <si>
    <t>International Journal of Tourism Research</t>
  </si>
  <si>
    <t>0003-1224</t>
  </si>
  <si>
    <t>American Sociological Review</t>
  </si>
  <si>
    <t>0413-6597</t>
  </si>
  <si>
    <t>Third World Quarterly</t>
  </si>
  <si>
    <t>0013-0079</t>
  </si>
  <si>
    <t>Economic Development &amp; Cultural Change</t>
  </si>
  <si>
    <t>0021-9436</t>
  </si>
  <si>
    <t>Journal of Business Communication</t>
  </si>
  <si>
    <t>1441-3523</t>
  </si>
  <si>
    <t>Sport Management Review</t>
  </si>
  <si>
    <t>0143-7739</t>
  </si>
  <si>
    <t>Leadership &amp; Organization Development Journal</t>
  </si>
  <si>
    <t>0146-1672</t>
  </si>
  <si>
    <t>Personality and Social Psychology Bulletin</t>
  </si>
  <si>
    <t>0313-6647</t>
  </si>
  <si>
    <t>Australian Journal of Public Administration</t>
  </si>
  <si>
    <t>0277-9536</t>
  </si>
  <si>
    <t>Social Science &amp; Medicine</t>
  </si>
  <si>
    <t>0896-3789</t>
  </si>
  <si>
    <t>Academy of Management Perspectives (formerly</t>
  </si>
  <si>
    <t>0306-3070</t>
  </si>
  <si>
    <t>Journal of General Management</t>
  </si>
  <si>
    <t>0149-0400</t>
  </si>
  <si>
    <t>Leisure Sciences</t>
  </si>
  <si>
    <t>0810-9028</t>
  </si>
  <si>
    <t>Prometheus</t>
  </si>
  <si>
    <t>0023-6942</t>
  </si>
  <si>
    <t>Labour History (Australia)</t>
  </si>
  <si>
    <t>0888-4773</t>
  </si>
  <si>
    <t>Journal of Sport Management</t>
  </si>
  <si>
    <t>0194-4363</t>
  </si>
  <si>
    <t>Journal of the American Planning Association</t>
  </si>
  <si>
    <t>0300-3930</t>
  </si>
  <si>
    <t>Local Government Studies</t>
  </si>
  <si>
    <t>1833-3672</t>
  </si>
  <si>
    <t>Journal of Management &amp; Organization</t>
  </si>
  <si>
    <t>1286-4692</t>
  </si>
  <si>
    <t>M@n@gement</t>
  </si>
  <si>
    <t>0955-6419</t>
  </si>
  <si>
    <t>Business Strategy Review</t>
  </si>
  <si>
    <t>0022-2216</t>
  </si>
  <si>
    <t>Journal of Leisure Research</t>
  </si>
  <si>
    <t>0007-1269</t>
  </si>
  <si>
    <t>British Journal of Psychology</t>
  </si>
  <si>
    <t>0144-2872</t>
  </si>
  <si>
    <t>Policy Studies</t>
  </si>
  <si>
    <t>1080-5699</t>
  </si>
  <si>
    <t>Business Communication Quarterly</t>
  </si>
  <si>
    <t>0066-4308</t>
  </si>
  <si>
    <t>Annual Review of Psychology</t>
  </si>
  <si>
    <t>0038-4941</t>
  </si>
  <si>
    <t>Social Science Quarterly</t>
  </si>
  <si>
    <t>1368-4892</t>
  </si>
  <si>
    <t>International Journal of Business Performance Management</t>
  </si>
  <si>
    <t>0033-2941</t>
  </si>
  <si>
    <t>Psychological Reports</t>
  </si>
  <si>
    <t>0305-5736</t>
  </si>
  <si>
    <t>Policy and Politics</t>
  </si>
  <si>
    <t>0143-814X</t>
  </si>
  <si>
    <t>Journal of Public Policy</t>
  </si>
  <si>
    <t>1363-254X</t>
  </si>
  <si>
    <t>Journal of Communication Management</t>
  </si>
  <si>
    <t>1045-3695</t>
  </si>
  <si>
    <t>Journal of Managerial Issues</t>
  </si>
  <si>
    <t>0269-0942</t>
  </si>
  <si>
    <t>Local Economy</t>
  </si>
  <si>
    <t>0263-2764</t>
  </si>
  <si>
    <t>Theory, Culture &amp; Society</t>
  </si>
  <si>
    <t>0193-841X</t>
  </si>
  <si>
    <t>Evaluation Review</t>
  </si>
  <si>
    <t>1229-4659</t>
  </si>
  <si>
    <t>International Review of Public Administration</t>
  </si>
  <si>
    <t>0047-2875</t>
  </si>
  <si>
    <t>Journal of Travel Research</t>
  </si>
  <si>
    <t>0263-7758</t>
  </si>
  <si>
    <t>Environment &amp; Planning D</t>
  </si>
  <si>
    <t>0144-6665</t>
  </si>
  <si>
    <t>British Journal of Social Psychology</t>
  </si>
  <si>
    <t>0010-0285</t>
  </si>
  <si>
    <t>Cognitive Psychology</t>
  </si>
  <si>
    <t>0003-0554</t>
  </si>
  <si>
    <t>American Political Science Review</t>
  </si>
  <si>
    <t>0308-2164</t>
  </si>
  <si>
    <t>Environment &amp; Planning B</t>
  </si>
  <si>
    <t>0038-0385</t>
  </si>
  <si>
    <t>Sociology</t>
  </si>
  <si>
    <t>0734-9149</t>
  </si>
  <si>
    <t>Public Administration Quarterly</t>
  </si>
  <si>
    <t>0893-3189</t>
  </si>
  <si>
    <t>Management Communication Quarterly</t>
  </si>
  <si>
    <t>0022-1031</t>
  </si>
  <si>
    <t>Journal of Experimental Social Psychology</t>
  </si>
  <si>
    <t>1024-5294</t>
  </si>
  <si>
    <t>Competition and Change</t>
  </si>
  <si>
    <t>0003-066X</t>
  </si>
  <si>
    <t>American Psychologist</t>
  </si>
  <si>
    <t>0096-3445</t>
  </si>
  <si>
    <t>Journal of Experimental Psychology: General</t>
  </si>
  <si>
    <t>0360-0572</t>
  </si>
  <si>
    <t>Annual Review of Sociology</t>
  </si>
  <si>
    <t>0027-3171</t>
  </si>
  <si>
    <t>Multivariate Behavioral Research</t>
  </si>
  <si>
    <t>0887-378X</t>
  </si>
  <si>
    <t>Milbank Quarterly</t>
  </si>
  <si>
    <t>1475-9551</t>
  </si>
  <si>
    <t>Culture and Organization (formerly Studies in Cult</t>
  </si>
  <si>
    <t>0021-9398</t>
  </si>
  <si>
    <t>Journal of Business</t>
  </si>
  <si>
    <t>0144-5596</t>
  </si>
  <si>
    <t>Social Policy &amp; Administration</t>
  </si>
  <si>
    <t>0007-1315</t>
  </si>
  <si>
    <t>British Journal of Sociology</t>
  </si>
  <si>
    <t>0096-1523</t>
  </si>
  <si>
    <t>Journal of Experimental Psychology: Human Perc</t>
  </si>
  <si>
    <t>0278-7393</t>
  </si>
  <si>
    <t>Journal of Experimental Psychology: Learning Me</t>
  </si>
  <si>
    <t>0951-4848</t>
  </si>
  <si>
    <t>Health Services Management Research</t>
  </si>
  <si>
    <t>2042-5805</t>
  </si>
  <si>
    <t>Global Strategy Journal</t>
  </si>
  <si>
    <t>0046-2772</t>
  </si>
  <si>
    <t>European Journal of Social Psychology</t>
  </si>
  <si>
    <t>0002-9556</t>
  </si>
  <si>
    <t>American Journal of Psychology</t>
  </si>
  <si>
    <t>0340-0727</t>
  </si>
  <si>
    <t>Psychological Research</t>
  </si>
  <si>
    <t>0022-1546</t>
  </si>
  <si>
    <t>Journal of Higher Education</t>
  </si>
  <si>
    <t>0309-1317</t>
  </si>
  <si>
    <t>International Journal of Urban and Regional Research</t>
  </si>
  <si>
    <t>1356-3890</t>
  </si>
  <si>
    <t>Evaluation</t>
  </si>
  <si>
    <t>1076-898X</t>
  </si>
  <si>
    <t>Journal of Experimental Psychology Applied</t>
  </si>
  <si>
    <t>1086-1718</t>
  </si>
  <si>
    <t>Strategic Change</t>
  </si>
  <si>
    <t>0092-5853</t>
  </si>
  <si>
    <t>American Journal of Political Science</t>
  </si>
  <si>
    <t>0191-8869</t>
  </si>
  <si>
    <t>Personality &amp; Individual Differences</t>
  </si>
  <si>
    <t>1082-989X</t>
  </si>
  <si>
    <t>Psychological Methods</t>
  </si>
  <si>
    <t>0038-0261</t>
  </si>
  <si>
    <t>Sociological Review</t>
  </si>
  <si>
    <t>1089-2699</t>
  </si>
  <si>
    <t>Group Dynamics: Theory, Research and Practice</t>
  </si>
  <si>
    <t>0016-7363</t>
  </si>
  <si>
    <t>Geographical Analysis</t>
  </si>
  <si>
    <t>0965-4313</t>
  </si>
  <si>
    <t>European Planning Studies</t>
  </si>
  <si>
    <t>1050-3293</t>
  </si>
  <si>
    <t>Communication Theory</t>
  </si>
  <si>
    <t>0309-1325</t>
  </si>
  <si>
    <t>Progress in Human Geography</t>
  </si>
  <si>
    <t>0032-3217</t>
  </si>
  <si>
    <t>Political Studies</t>
  </si>
  <si>
    <t>0146-6216</t>
  </si>
  <si>
    <t>Applied Psychological Measurement</t>
  </si>
  <si>
    <t>1479-053X</t>
  </si>
  <si>
    <t>Tourism and Hospitality Planning &amp; Development</t>
  </si>
  <si>
    <t>0032-3195</t>
  </si>
  <si>
    <t>Political Science Quarterly</t>
  </si>
  <si>
    <t>0307-5079</t>
  </si>
  <si>
    <t>Studies in Higher Education</t>
  </si>
  <si>
    <t>0267-3231</t>
  </si>
  <si>
    <t>European Journal of Communication</t>
  </si>
  <si>
    <t>1096-3758</t>
  </si>
  <si>
    <t>Journal of Hospitality &amp; Tourism Education</t>
  </si>
  <si>
    <t>1083-5423</t>
  </si>
  <si>
    <t>Tourism Analysis</t>
  </si>
  <si>
    <t>0007-0998</t>
  </si>
  <si>
    <t>British Journal of Educational Psychology</t>
  </si>
  <si>
    <t>0140-2382</t>
  </si>
  <si>
    <t>West European Politics</t>
  </si>
  <si>
    <t>0022-4537</t>
  </si>
  <si>
    <t>Journal of Social Issues</t>
  </si>
  <si>
    <t>0341-2687</t>
  </si>
  <si>
    <t>Zeitschrift für Betriebswirtschaftliche Forschung</t>
  </si>
  <si>
    <t>Schmalenbach Business Review</t>
  </si>
  <si>
    <t>0003-1232</t>
  </si>
  <si>
    <t>American Sociologist</t>
  </si>
  <si>
    <t>0038-0296</t>
  </si>
  <si>
    <t>Sociologie du Travail</t>
  </si>
  <si>
    <t>0007-1234</t>
  </si>
  <si>
    <t>British Journal of Political Science</t>
  </si>
  <si>
    <t>0957-9265</t>
  </si>
  <si>
    <t>Discourse &amp; Society</t>
  </si>
  <si>
    <t>1747-0218</t>
  </si>
  <si>
    <t>Quarterly Journal of Experimental Psychology</t>
  </si>
  <si>
    <t>0022-2496</t>
  </si>
  <si>
    <t>Journal of Mathematical Psychology</t>
  </si>
  <si>
    <t>0268-0939</t>
  </si>
  <si>
    <t>Journal of Education Policy</t>
  </si>
  <si>
    <t>1075-5470</t>
  </si>
  <si>
    <t>Science Communication (formerly Knowledge)</t>
  </si>
  <si>
    <t>0041-0020</t>
  </si>
  <si>
    <t>Town Planning Review</t>
  </si>
  <si>
    <t>0037-7791</t>
  </si>
  <si>
    <t>Social Problems</t>
  </si>
  <si>
    <t>0004-5608</t>
  </si>
  <si>
    <t>Annals of the Association of American Geographe</t>
  </si>
  <si>
    <t>0004-9530</t>
  </si>
  <si>
    <t>Australian Journal of Psychology</t>
  </si>
  <si>
    <t>0261-927X</t>
  </si>
  <si>
    <t>Journal of Language and Social Psychology</t>
  </si>
  <si>
    <t>1532-4834</t>
  </si>
  <si>
    <t>Basic &amp; Applied Social Psychology</t>
  </si>
  <si>
    <t>0163-4437</t>
  </si>
  <si>
    <t>Media Culture &amp; Society</t>
  </si>
  <si>
    <t>1355-252X</t>
  </si>
  <si>
    <t>Journal of Management History</t>
  </si>
  <si>
    <t>0081-1750</t>
  </si>
  <si>
    <t>Sociological Methodology</t>
  </si>
  <si>
    <t>0010-4159</t>
  </si>
  <si>
    <t>Comparative Politics</t>
  </si>
  <si>
    <t>0037-7961</t>
  </si>
  <si>
    <t>Social Service Review</t>
  </si>
  <si>
    <t>0271-5309</t>
  </si>
  <si>
    <t>Language &amp; Communication</t>
  </si>
  <si>
    <t>0022-0671</t>
  </si>
  <si>
    <t>Journal of Educational Research</t>
  </si>
  <si>
    <t>0964-9425</t>
  </si>
  <si>
    <t>Gender in management: an International journal</t>
  </si>
  <si>
    <t>0038-0245</t>
  </si>
  <si>
    <t>Sociological Inquiry</t>
  </si>
  <si>
    <t>0039-3606</t>
  </si>
  <si>
    <t>Studies in Comparative International Development</t>
  </si>
  <si>
    <t>0044-2372</t>
  </si>
  <si>
    <t>Zeitschrift für Betriebswirtschaft</t>
  </si>
  <si>
    <t>1740-5904</t>
  </si>
  <si>
    <t>Critical Discourse Studies</t>
  </si>
  <si>
    <t>1061-7639</t>
  </si>
  <si>
    <t>Public Manager (The)</t>
  </si>
  <si>
    <t>1472-0701</t>
  </si>
  <si>
    <t>Corporate Governance: The International Journal</t>
  </si>
  <si>
    <t>0031-8248</t>
  </si>
  <si>
    <t>Philosophy of Science</t>
  </si>
  <si>
    <t>0340-1804</t>
  </si>
  <si>
    <t>Zeitschrift für Soziologie</t>
  </si>
  <si>
    <t>0966-0410</t>
  </si>
  <si>
    <t>Health and Social Care in the Community</t>
  </si>
  <si>
    <t>0218-5377</t>
  </si>
  <si>
    <t>Asian Journal of Political Science</t>
  </si>
  <si>
    <t>0018-1560</t>
  </si>
  <si>
    <t>Higher Education</t>
  </si>
  <si>
    <t>0090-9882</t>
  </si>
  <si>
    <t>Journal of Applied Communication Research</t>
  </si>
  <si>
    <t>0094-3061</t>
  </si>
  <si>
    <t>Contemporary Sociology</t>
  </si>
  <si>
    <t>1098-2140</t>
  </si>
  <si>
    <t>American Journal of Evaluation</t>
  </si>
  <si>
    <t>0340-5370</t>
  </si>
  <si>
    <t>Betriebswirtschaftliche Forschung und Praxis</t>
  </si>
  <si>
    <t>1387-6740</t>
  </si>
  <si>
    <t>Narrative Inquiry</t>
  </si>
  <si>
    <t>0951-5224</t>
  </si>
  <si>
    <t>Higher Education Quarterly</t>
  </si>
  <si>
    <t>0309-8168</t>
  </si>
  <si>
    <t>Capital and Class</t>
  </si>
  <si>
    <t>0013-1881</t>
  </si>
  <si>
    <t>Educational Research</t>
  </si>
  <si>
    <t>0036-0805</t>
  </si>
  <si>
    <t>SAM Advanced Management Journal</t>
  </si>
  <si>
    <t>1529-5036</t>
  </si>
  <si>
    <t>Critical Studies in Media Communication</t>
  </si>
  <si>
    <t>0049-1241</t>
  </si>
  <si>
    <t>Sociological Methods &amp; Research</t>
  </si>
  <si>
    <t>0736-2751</t>
  </si>
  <si>
    <t>Sociological Theory</t>
  </si>
  <si>
    <t>0741-1235</t>
  </si>
  <si>
    <t>Sociology of Sport Journal</t>
  </si>
  <si>
    <t>0003-9756</t>
  </si>
  <si>
    <t>European Journal of Sociology</t>
  </si>
  <si>
    <t>0045-3102</t>
  </si>
  <si>
    <t>British Journal of Social Work</t>
  </si>
  <si>
    <t>0037-783X</t>
  </si>
  <si>
    <t>Social Research</t>
  </si>
  <si>
    <t>0020-8701</t>
  </si>
  <si>
    <t>International Social Science Journal</t>
  </si>
  <si>
    <t>0743-2348</t>
  </si>
  <si>
    <t>American Business Review</t>
  </si>
  <si>
    <t>1352-9250</t>
  </si>
  <si>
    <t>Public Finance</t>
  </si>
  <si>
    <t>1044-8039</t>
  </si>
  <si>
    <t>Public Productivity &amp; Management Review</t>
  </si>
  <si>
    <t>Journal of Marketing</t>
  </si>
  <si>
    <t>Journal of Consumer Research</t>
  </si>
  <si>
    <t>Journal of Marketing Research</t>
  </si>
  <si>
    <t>Marketing Science</t>
  </si>
  <si>
    <t>Journal of Consumer Psychology</t>
  </si>
  <si>
    <t>Advances in Consumer Research                                                           2005</t>
  </si>
  <si>
    <t>1025-3866</t>
  </si>
  <si>
    <t>Consumption, Markets &amp; Culture</t>
  </si>
  <si>
    <t>1469-5405</t>
  </si>
  <si>
    <t>Journal of Consumer Culture</t>
  </si>
  <si>
    <t>1066-2243</t>
  </si>
  <si>
    <t>Internet Research</t>
  </si>
  <si>
    <t>0090-0036</t>
  </si>
  <si>
    <t>American Journal of Public Health</t>
  </si>
  <si>
    <t>0890-8567</t>
  </si>
  <si>
    <t>Journal of the American Academy of Child &amp; Adolescent Psychiatry</t>
  </si>
  <si>
    <t>1471-2458</t>
  </si>
  <si>
    <t>BioMed Central Public Health</t>
  </si>
  <si>
    <t>2378-1815</t>
  </si>
  <si>
    <t>Journal of the Association for Consumer Research</t>
  </si>
  <si>
    <t>1548-6435</t>
  </si>
  <si>
    <t>Review of Marketing Research</t>
  </si>
  <si>
    <t>1052-8008</t>
  </si>
  <si>
    <t>Marketing Education Review</t>
  </si>
  <si>
    <t>1444-6359</t>
  </si>
  <si>
    <t>Journal of Research for Consumers</t>
  </si>
  <si>
    <t>0272-4944</t>
  </si>
  <si>
    <t>Journal of Environmental Psychology</t>
  </si>
  <si>
    <t xml:space="preserve">Cabell Classification Index </t>
  </si>
  <si>
    <t>Index</t>
  </si>
  <si>
    <t>Marketing Journal?</t>
  </si>
  <si>
    <t>Category</t>
  </si>
  <si>
    <t>OCOB</t>
  </si>
  <si>
    <t>ELITE</t>
  </si>
  <si>
    <t>HIGH QUALITY</t>
  </si>
  <si>
    <t>ACCEPTABLE</t>
  </si>
  <si>
    <r>
      <rPr>
        <b/>
        <sz val="10"/>
        <rFont val="Arial"/>
        <family val="2"/>
      </rPr>
      <t>EJIS 2007 — European Journal of Information Systems 2007</t>
    </r>
  </si>
  <si>
    <r>
      <rPr>
        <b/>
        <sz val="10"/>
        <rFont val="Arial"/>
        <family val="2"/>
      </rPr>
      <t>UQ 2007 — University of Queensland Journal Rating 2007</t>
    </r>
  </si>
  <si>
    <r>
      <rPr>
        <b/>
        <sz val="10"/>
        <rFont val="Arial"/>
        <family val="2"/>
      </rPr>
      <t>AST 2008 — Aston March 2008</t>
    </r>
  </si>
  <si>
    <r>
      <rPr>
        <b/>
        <sz val="10"/>
        <rFont val="Arial"/>
        <family val="2"/>
      </rPr>
      <t>WIE 2008 — WU Wien Journal Rating May 2008</t>
    </r>
  </si>
  <si>
    <r>
      <rPr>
        <b/>
        <sz val="10"/>
        <rFont val="Arial"/>
        <family val="2"/>
      </rPr>
      <t>Den 2011 — Danish Ministry Journal list 2011</t>
    </r>
  </si>
  <si>
    <r>
      <rPr>
        <b/>
        <sz val="10"/>
        <rFont val="Arial"/>
        <family val="2"/>
      </rPr>
      <t>HEC 2011 — Hautes Études Commerciales de Paris Ranking List July 2011</t>
    </r>
  </si>
  <si>
    <r>
      <rPr>
        <b/>
        <sz val="10"/>
        <rFont val="Arial"/>
        <family val="2"/>
      </rPr>
      <t>UQ 2011 — University of Queensland Adjusted ERA Rankings List</t>
    </r>
  </si>
  <si>
    <r>
      <rPr>
        <b/>
        <sz val="10"/>
        <rFont val="Arial"/>
        <family val="2"/>
      </rPr>
      <t>AERES 2012 —Agence d’évaluation de la recherche et de l’enseignement su-</t>
    </r>
  </si>
  <si>
    <r>
      <rPr>
        <b/>
        <sz val="10"/>
        <rFont val="Arial"/>
        <family val="2"/>
      </rPr>
      <t>Cra 2012 — Cranfield University School of Management</t>
    </r>
  </si>
  <si>
    <r>
      <rPr>
        <b/>
        <sz val="10"/>
        <rFont val="Arial"/>
        <family val="2"/>
      </rPr>
      <t>ABDC 2013 — Australian Business Deans Council Journal Rankings List</t>
    </r>
  </si>
  <si>
    <r>
      <rPr>
        <b/>
        <sz val="10"/>
        <rFont val="Arial"/>
        <family val="2"/>
      </rPr>
      <t>FNEG 2013 — Foundation National pour l’Enseignement de la Gestion des</t>
    </r>
  </si>
  <si>
    <r>
      <rPr>
        <b/>
        <sz val="10"/>
        <rFont val="Arial"/>
        <family val="2"/>
      </rPr>
      <t>ABS 2015 — Association of Business Schools Academic Journal Quality</t>
    </r>
  </si>
  <si>
    <r>
      <rPr>
        <b/>
        <sz val="10"/>
        <rFont val="Arial"/>
        <family val="2"/>
      </rPr>
      <t>CNRS 2015 — Centre National de la Recherche Scientifique (</t>
    </r>
    <r>
      <rPr>
        <b/>
        <u/>
        <sz val="10"/>
        <color rgb="FF0000FF"/>
        <rFont val="Arial"/>
        <family val="2"/>
      </rPr>
      <t>www.cnrs.fr</t>
    </r>
    <r>
      <rPr>
        <b/>
        <sz val="10"/>
        <rFont val="Arial"/>
        <family val="2"/>
      </rPr>
      <t>)</t>
    </r>
  </si>
  <si>
    <r>
      <rPr>
        <b/>
        <sz val="10"/>
        <rFont val="Arial"/>
        <family val="2"/>
      </rPr>
      <t>VHB 2015 — Assoc. of Professors of Business in German speaking countries</t>
    </r>
  </si>
  <si>
    <r>
      <rPr>
        <b/>
        <sz val="10"/>
        <rFont val="Arial"/>
        <family val="2"/>
      </rPr>
      <t>Ess 2016 — ESSEC Business School Paris January 2016</t>
    </r>
  </si>
  <si>
    <r>
      <rPr>
        <b/>
        <sz val="10"/>
        <rFont val="Arial"/>
        <family val="2"/>
      </rPr>
      <t>EJL 2016 — Erasmus Research Institute of Management Journals Listing</t>
    </r>
  </si>
  <si>
    <t>A</t>
  </si>
  <si>
    <t>B+</t>
  </si>
  <si>
    <t>B</t>
  </si>
  <si>
    <t>C</t>
  </si>
  <si>
    <t>A-</t>
  </si>
  <si>
    <t>B-</t>
  </si>
  <si>
    <t>Grade</t>
  </si>
  <si>
    <t>2016 Financial Times</t>
  </si>
  <si>
    <t>2016 Financial Times List</t>
  </si>
  <si>
    <r>
      <rPr>
        <b/>
        <sz val="8"/>
        <rFont val="Arial Narrow"/>
        <family val="2"/>
      </rPr>
      <t>ISSN</t>
    </r>
  </si>
  <si>
    <r>
      <rPr>
        <b/>
        <sz val="8"/>
        <rFont val="Arial Narrow"/>
        <family val="2"/>
      </rPr>
      <t>Journal</t>
    </r>
  </si>
  <si>
    <t>Subject area</t>
  </si>
  <si>
    <t>Impact Factor</t>
  </si>
  <si>
    <t>Cabell Discipline</t>
  </si>
  <si>
    <t xml:space="preserve">Wie 2008 </t>
  </si>
  <si>
    <t xml:space="preserve">UQ 2011
</t>
  </si>
  <si>
    <t xml:space="preserve">Aeres 2012 </t>
  </si>
  <si>
    <t xml:space="preserve">Fneg 2013
</t>
  </si>
  <si>
    <t xml:space="preserve">ABS 2015
</t>
  </si>
  <si>
    <t xml:space="preserve">Cnrs 2015
</t>
  </si>
  <si>
    <t xml:space="preserve">Ess 2016
</t>
  </si>
  <si>
    <r>
      <rPr>
        <sz val="8"/>
        <rFont val="Arial Narrow"/>
        <family val="2"/>
      </rPr>
      <t>1080-5699</t>
    </r>
  </si>
  <si>
    <r>
      <rPr>
        <sz val="8"/>
        <rFont val="Arial Narrow"/>
        <family val="2"/>
      </rPr>
      <t>Business Communication Quarterly</t>
    </r>
  </si>
  <si>
    <r>
      <rPr>
        <sz val="8"/>
        <rFont val="Arial Narrow"/>
        <family val="2"/>
      </rPr>
      <t>Comm</t>
    </r>
  </si>
  <si>
    <t>none</t>
  </si>
  <si>
    <t>Commmunication</t>
  </si>
  <si>
    <t>High Influence</t>
  </si>
  <si>
    <t>Difficult</t>
  </si>
  <si>
    <r>
      <rPr>
        <sz val="8"/>
        <rFont val="Arial Narrow"/>
        <family val="2"/>
      </rPr>
      <t>0363-7751</t>
    </r>
  </si>
  <si>
    <t>Marketing</t>
  </si>
  <si>
    <t>Rigorous</t>
  </si>
  <si>
    <r>
      <rPr>
        <sz val="8"/>
        <rFont val="Arial Narrow"/>
        <family val="2"/>
      </rPr>
      <t>0093-6502</t>
    </r>
  </si>
  <si>
    <r>
      <rPr>
        <sz val="8"/>
        <rFont val="Arial Narrow"/>
        <family val="2"/>
      </rPr>
      <t>Communication Research</t>
    </r>
  </si>
  <si>
    <t>Premiere</t>
  </si>
  <si>
    <r>
      <rPr>
        <sz val="8"/>
        <rFont val="Arial Narrow"/>
        <family val="2"/>
      </rPr>
      <t>S</t>
    </r>
  </si>
  <si>
    <r>
      <rPr>
        <sz val="8"/>
        <rFont val="Arial Narrow"/>
        <family val="2"/>
      </rPr>
      <t>1050-3293</t>
    </r>
  </si>
  <si>
    <r>
      <rPr>
        <sz val="8"/>
        <rFont val="Arial Narrow"/>
        <family val="2"/>
      </rPr>
      <t>Communication Theory</t>
    </r>
  </si>
  <si>
    <r>
      <rPr>
        <sz val="8"/>
        <rFont val="Arial Narrow"/>
        <family val="2"/>
      </rPr>
      <t>1740-5904</t>
    </r>
  </si>
  <si>
    <r>
      <rPr>
        <sz val="8"/>
        <rFont val="Arial Narrow"/>
        <family val="2"/>
      </rPr>
      <t>Critical Discourse Studies</t>
    </r>
  </si>
  <si>
    <r>
      <rPr>
        <sz val="8"/>
        <rFont val="Arial Narrow"/>
        <family val="2"/>
      </rPr>
      <t>1529-5036</t>
    </r>
  </si>
  <si>
    <r>
      <rPr>
        <sz val="8"/>
        <rFont val="Arial Narrow"/>
        <family val="2"/>
      </rPr>
      <t>Critical Studies in Media Communication</t>
    </r>
  </si>
  <si>
    <r>
      <rPr>
        <sz val="8"/>
        <rFont val="Arial Narrow"/>
        <family val="2"/>
      </rPr>
      <t>0957-9265</t>
    </r>
  </si>
  <si>
    <r>
      <rPr>
        <sz val="8"/>
        <rFont val="Arial Narrow"/>
        <family val="2"/>
      </rPr>
      <t>Discourse &amp; Society</t>
    </r>
  </si>
  <si>
    <r>
      <rPr>
        <sz val="8"/>
        <rFont val="Arial Narrow"/>
        <family val="2"/>
      </rPr>
      <t>0267-3231</t>
    </r>
  </si>
  <si>
    <r>
      <rPr>
        <sz val="8"/>
        <rFont val="Arial Narrow"/>
        <family val="2"/>
      </rPr>
      <t>European Journal of Communication</t>
    </r>
  </si>
  <si>
    <r>
      <rPr>
        <sz val="8"/>
        <rFont val="Arial Narrow"/>
        <family val="2"/>
      </rPr>
      <t>0360-3989</t>
    </r>
  </si>
  <si>
    <r>
      <rPr>
        <sz val="8"/>
        <rFont val="Arial Narrow"/>
        <family val="2"/>
      </rPr>
      <t>Human Communication Research</t>
    </r>
  </si>
  <si>
    <t>Significant Influence</t>
  </si>
  <si>
    <r>
      <rPr>
        <sz val="8"/>
        <rFont val="Arial Narrow"/>
        <family val="2"/>
      </rPr>
      <t>0090-9882</t>
    </r>
  </si>
  <si>
    <r>
      <rPr>
        <sz val="8"/>
        <rFont val="Arial Narrow"/>
        <family val="2"/>
      </rPr>
      <t>Journal of Applied Communication Research</t>
    </r>
  </si>
  <si>
    <r>
      <rPr>
        <sz val="8"/>
        <rFont val="Arial Narrow"/>
        <family val="2"/>
      </rPr>
      <t>0021-9436</t>
    </r>
  </si>
  <si>
    <t>Management</t>
  </si>
  <si>
    <r>
      <rPr>
        <sz val="8"/>
        <rFont val="Arial Narrow"/>
        <family val="2"/>
      </rPr>
      <t>0021-9916</t>
    </r>
  </si>
  <si>
    <r>
      <rPr>
        <sz val="8"/>
        <rFont val="Arial Narrow"/>
        <family val="2"/>
      </rPr>
      <t>Journal of Communication</t>
    </r>
  </si>
  <si>
    <t>6-10%</t>
  </si>
  <si>
    <r>
      <rPr>
        <sz val="8"/>
        <rFont val="Arial Narrow"/>
        <family val="2"/>
      </rPr>
      <t>B</t>
    </r>
  </si>
  <si>
    <r>
      <rPr>
        <sz val="8"/>
        <rFont val="Arial Narrow"/>
        <family val="2"/>
      </rPr>
      <t>1363-254X</t>
    </r>
  </si>
  <si>
    <r>
      <rPr>
        <sz val="8"/>
        <rFont val="Arial Narrow"/>
        <family val="2"/>
      </rPr>
      <t>Journal of Communication Management</t>
    </r>
  </si>
  <si>
    <t>21-30%</t>
  </si>
  <si>
    <r>
      <rPr>
        <sz val="8"/>
        <rFont val="Arial Narrow"/>
        <family val="2"/>
      </rPr>
      <t>0271-5309</t>
    </r>
  </si>
  <si>
    <r>
      <rPr>
        <sz val="8"/>
        <rFont val="Arial Narrow"/>
        <family val="2"/>
      </rPr>
      <t>Language &amp; Communication</t>
    </r>
  </si>
  <si>
    <r>
      <rPr>
        <sz val="8"/>
        <rFont val="Arial Narrow"/>
        <family val="2"/>
      </rPr>
      <t>0163-4437</t>
    </r>
  </si>
  <si>
    <r>
      <rPr>
        <sz val="8"/>
        <rFont val="Arial Narrow"/>
        <family val="2"/>
      </rPr>
      <t>Media Culture &amp; Society</t>
    </r>
  </si>
  <si>
    <r>
      <rPr>
        <sz val="8"/>
        <rFont val="Arial Narrow"/>
        <family val="2"/>
      </rPr>
      <t>1387-6740</t>
    </r>
  </si>
  <si>
    <r>
      <rPr>
        <sz val="8"/>
        <rFont val="Arial Narrow"/>
        <family val="2"/>
      </rPr>
      <t>Narrative Inquiry</t>
    </r>
  </si>
  <si>
    <r>
      <rPr>
        <sz val="8"/>
        <rFont val="Arial Narrow"/>
        <family val="2"/>
      </rPr>
      <t>1058-4609</t>
    </r>
  </si>
  <si>
    <r>
      <rPr>
        <sz val="8"/>
        <rFont val="Arial Narrow"/>
        <family val="2"/>
      </rPr>
      <t>Political Communication</t>
    </r>
  </si>
  <si>
    <t>Rigorous (Management)</t>
  </si>
  <si>
    <r>
      <rPr>
        <sz val="8"/>
        <rFont val="Arial Narrow"/>
        <family val="2"/>
      </rPr>
      <t>0810-9028</t>
    </r>
  </si>
  <si>
    <r>
      <rPr>
        <sz val="8"/>
        <rFont val="Arial Narrow"/>
        <family val="2"/>
      </rPr>
      <t>Prometheus</t>
    </r>
  </si>
  <si>
    <t>Significant (Management)</t>
  </si>
  <si>
    <r>
      <rPr>
        <sz val="8"/>
        <rFont val="Arial Narrow"/>
        <family val="2"/>
      </rPr>
      <t>1075-5470</t>
    </r>
  </si>
  <si>
    <r>
      <rPr>
        <sz val="8"/>
        <rFont val="Arial Narrow"/>
        <family val="2"/>
      </rPr>
      <t>Science Communication (formerly Knowledge)</t>
    </r>
  </si>
  <si>
    <r>
      <rPr>
        <sz val="8"/>
        <rFont val="Arial Narrow"/>
        <family val="2"/>
      </rPr>
      <t>0741-0883</t>
    </r>
  </si>
  <si>
    <r>
      <rPr>
        <sz val="8"/>
        <rFont val="Arial Narrow"/>
        <family val="2"/>
      </rPr>
      <t>Written Communication</t>
    </r>
  </si>
  <si>
    <r>
      <rPr>
        <sz val="8"/>
        <rFont val="Arial Narrow"/>
        <family val="2"/>
      </rPr>
      <t>1941-6520</t>
    </r>
  </si>
  <si>
    <r>
      <rPr>
        <sz val="8"/>
        <rFont val="Arial Narrow"/>
        <family val="2"/>
      </rPr>
      <t>Academy of Management Annals</t>
    </r>
  </si>
  <si>
    <r>
      <rPr>
        <sz val="8"/>
        <rFont val="Arial Narrow"/>
        <family val="2"/>
      </rPr>
      <t>Gen &amp; Strat</t>
    </r>
  </si>
  <si>
    <t>A*</t>
  </si>
  <si>
    <r>
      <rPr>
        <sz val="8"/>
        <rFont val="Arial Narrow"/>
        <family val="2"/>
      </rPr>
      <t>A</t>
    </r>
  </si>
  <si>
    <r>
      <rPr>
        <sz val="8"/>
        <rFont val="Arial Narrow"/>
        <family val="2"/>
      </rPr>
      <t>0001-4273</t>
    </r>
  </si>
  <si>
    <r>
      <rPr>
        <sz val="8"/>
        <rFont val="Arial Narrow"/>
        <family val="2"/>
      </rPr>
      <t>Academy of Management Journal *</t>
    </r>
  </si>
  <si>
    <r>
      <rPr>
        <sz val="8"/>
        <rFont val="Arial Narrow"/>
        <family val="2"/>
      </rPr>
      <t>A+</t>
    </r>
  </si>
  <si>
    <r>
      <rPr>
        <sz val="8"/>
        <rFont val="Arial Narrow"/>
        <family val="2"/>
      </rPr>
      <t>4*</t>
    </r>
  </si>
  <si>
    <r>
      <rPr>
        <sz val="8"/>
        <rFont val="Arial Narrow"/>
        <family val="2"/>
      </rPr>
      <t>0+</t>
    </r>
  </si>
  <si>
    <r>
      <rPr>
        <sz val="8"/>
        <rFont val="Arial Narrow"/>
        <family val="2"/>
      </rPr>
      <t>P*</t>
    </r>
  </si>
  <si>
    <r>
      <rPr>
        <sz val="8"/>
        <rFont val="Arial Narrow"/>
        <family val="2"/>
      </rPr>
      <t>1537-260X</t>
    </r>
  </si>
  <si>
    <r>
      <rPr>
        <sz val="8"/>
        <rFont val="Arial Narrow"/>
        <family val="2"/>
      </rPr>
      <t>Academy of Management Learning &amp; Education</t>
    </r>
  </si>
  <si>
    <t>Significant</t>
  </si>
  <si>
    <r>
      <rPr>
        <sz val="8"/>
        <rFont val="Arial Narrow"/>
        <family val="2"/>
      </rPr>
      <t>0896-3789</t>
    </r>
  </si>
  <si>
    <r>
      <rPr>
        <sz val="8"/>
        <rFont val="Arial Narrow"/>
        <family val="2"/>
      </rPr>
      <t>Academy of Management Perspectives (formerly</t>
    </r>
  </si>
  <si>
    <r>
      <rPr>
        <sz val="8"/>
        <rFont val="Arial Narrow"/>
        <family val="2"/>
      </rPr>
      <t>0363-7425</t>
    </r>
  </si>
  <si>
    <r>
      <rPr>
        <sz val="8"/>
        <rFont val="Arial Narrow"/>
        <family val="2"/>
      </rPr>
      <t>Academy of Management Review *</t>
    </r>
  </si>
  <si>
    <r>
      <rPr>
        <sz val="8"/>
        <rFont val="Arial Narrow"/>
        <family val="2"/>
      </rPr>
      <t>1*</t>
    </r>
  </si>
  <si>
    <r>
      <rPr>
        <sz val="8"/>
        <rFont val="Arial Narrow"/>
        <family val="2"/>
      </rPr>
      <t>0001-8392</t>
    </r>
  </si>
  <si>
    <r>
      <rPr>
        <sz val="8"/>
        <rFont val="Arial Narrow"/>
        <family val="2"/>
      </rPr>
      <t>Administrative Science Quarterly *</t>
    </r>
  </si>
  <si>
    <t>9-11%</t>
  </si>
  <si>
    <r>
      <rPr>
        <sz val="8"/>
        <rFont val="Arial Narrow"/>
        <family val="2"/>
      </rPr>
      <t>0742-3322</t>
    </r>
  </si>
  <si>
    <r>
      <rPr>
        <sz val="8"/>
        <rFont val="Arial Narrow"/>
        <family val="2"/>
      </rPr>
      <t>Advances in Strategic Management</t>
    </r>
  </si>
  <si>
    <r>
      <rPr>
        <sz val="8"/>
        <rFont val="Arial Narrow"/>
        <family val="2"/>
      </rPr>
      <t>C</t>
    </r>
  </si>
  <si>
    <r>
      <rPr>
        <sz val="8"/>
        <rFont val="Arial Narrow"/>
        <family val="2"/>
      </rPr>
      <t>0743-2348</t>
    </r>
  </si>
  <si>
    <r>
      <rPr>
        <sz val="8"/>
        <rFont val="Arial Narrow"/>
        <family val="2"/>
      </rPr>
      <t>American Business Review</t>
    </r>
  </si>
  <si>
    <r>
      <rPr>
        <sz val="8"/>
        <rFont val="Arial Narrow"/>
        <family val="2"/>
      </rPr>
      <t>0312-8962</t>
    </r>
  </si>
  <si>
    <r>
      <rPr>
        <sz val="8"/>
        <rFont val="Arial Narrow"/>
        <family val="2"/>
      </rPr>
      <t>Australian Journal of Management</t>
    </r>
  </si>
  <si>
    <t>12-13%</t>
  </si>
  <si>
    <r>
      <rPr>
        <sz val="8"/>
        <rFont val="Arial Narrow"/>
        <family val="2"/>
      </rPr>
      <t>0340-5370</t>
    </r>
  </si>
  <si>
    <r>
      <rPr>
        <sz val="8"/>
        <rFont val="Arial Narrow"/>
        <family val="2"/>
      </rPr>
      <t>Betriebswirtschaftliche Forschung und Praxis</t>
    </r>
  </si>
  <si>
    <r>
      <rPr>
        <sz val="8"/>
        <rFont val="Arial Narrow"/>
        <family val="2"/>
      </rPr>
      <t>1045-3172</t>
    </r>
  </si>
  <si>
    <r>
      <rPr>
        <sz val="8"/>
        <rFont val="Arial Narrow"/>
        <family val="2"/>
      </rPr>
      <t>British Journal of Management</t>
    </r>
  </si>
  <si>
    <r>
      <rPr>
        <sz val="8"/>
        <rFont val="Arial Narrow"/>
        <family val="2"/>
      </rPr>
      <t>0007-6503</t>
    </r>
  </si>
  <si>
    <r>
      <rPr>
        <sz val="8"/>
        <rFont val="Arial Narrow"/>
        <family val="2"/>
      </rPr>
      <t>Business &amp; Society</t>
    </r>
  </si>
  <si>
    <t>11-20%</t>
  </si>
  <si>
    <r>
      <rPr>
        <sz val="8"/>
        <rFont val="Arial Narrow"/>
        <family val="2"/>
      </rPr>
      <t>0007-6813</t>
    </r>
  </si>
  <si>
    <r>
      <rPr>
        <sz val="8"/>
        <rFont val="Arial Narrow"/>
        <family val="2"/>
      </rPr>
      <t>Business Horizons</t>
    </r>
  </si>
  <si>
    <r>
      <rPr>
        <sz val="8"/>
        <rFont val="Arial Narrow"/>
        <family val="2"/>
      </rPr>
      <t>0964-4733</t>
    </r>
  </si>
  <si>
    <r>
      <rPr>
        <sz val="8"/>
        <rFont val="Arial Narrow"/>
        <family val="2"/>
      </rPr>
      <t>Business Strategy &amp; the Environment</t>
    </r>
  </si>
  <si>
    <t>Economics &amp; Finance</t>
  </si>
  <si>
    <r>
      <rPr>
        <sz val="8"/>
        <rFont val="Arial Narrow"/>
        <family val="2"/>
      </rPr>
      <t>0955-6419</t>
    </r>
  </si>
  <si>
    <r>
      <rPr>
        <sz val="8"/>
        <rFont val="Arial Narrow"/>
        <family val="2"/>
      </rPr>
      <t>Business Strategy Review</t>
    </r>
  </si>
  <si>
    <r>
      <rPr>
        <sz val="8"/>
        <rFont val="Arial Narrow"/>
        <family val="2"/>
      </rPr>
      <t>0008-1256</t>
    </r>
  </si>
  <si>
    <r>
      <rPr>
        <sz val="8"/>
        <rFont val="Arial Narrow"/>
        <family val="2"/>
      </rPr>
      <t>California Management Review *</t>
    </r>
  </si>
  <si>
    <r>
      <rPr>
        <sz val="8"/>
        <rFont val="Arial Narrow"/>
        <family val="2"/>
      </rPr>
      <t>M*</t>
    </r>
  </si>
  <si>
    <r>
      <rPr>
        <sz val="8"/>
        <rFont val="Arial Narrow"/>
        <family val="2"/>
      </rPr>
      <t>1472-0701</t>
    </r>
  </si>
  <si>
    <r>
      <rPr>
        <sz val="8"/>
        <rFont val="Arial Narrow"/>
        <family val="2"/>
      </rPr>
      <t>Corporate Governance: The International Journal</t>
    </r>
  </si>
  <si>
    <r>
      <rPr>
        <sz val="8"/>
        <rFont val="Arial Narrow"/>
        <family val="2"/>
      </rPr>
      <t>0955-534X</t>
    </r>
  </si>
  <si>
    <r>
      <rPr>
        <sz val="8"/>
        <rFont val="Arial Narrow"/>
        <family val="2"/>
      </rPr>
      <t>European Business Review</t>
    </r>
  </si>
  <si>
    <r>
      <rPr>
        <sz val="8"/>
        <rFont val="Arial Narrow"/>
        <family val="2"/>
      </rPr>
      <t>0263-2373</t>
    </r>
  </si>
  <si>
    <r>
      <rPr>
        <sz val="8"/>
        <rFont val="Arial Narrow"/>
        <family val="2"/>
      </rPr>
      <t>European Management Journal</t>
    </r>
  </si>
  <si>
    <t>7-8%</t>
  </si>
  <si>
    <r>
      <rPr>
        <sz val="8"/>
        <rFont val="Arial Narrow"/>
        <family val="2"/>
      </rPr>
      <t>1740-4754</t>
    </r>
  </si>
  <si>
    <r>
      <rPr>
        <sz val="8"/>
        <rFont val="Arial Narrow"/>
        <family val="2"/>
      </rPr>
      <t>European Management Review</t>
    </r>
  </si>
  <si>
    <t>10-12%</t>
  </si>
  <si>
    <r>
      <rPr>
        <sz val="8"/>
        <rFont val="Arial Narrow"/>
        <family val="2"/>
      </rPr>
      <t>0964-9425</t>
    </r>
  </si>
  <si>
    <r>
      <rPr>
        <sz val="8"/>
        <rFont val="Arial Narrow"/>
        <family val="2"/>
      </rPr>
      <t>Gender in management: an International journal</t>
    </r>
  </si>
  <si>
    <r>
      <rPr>
        <sz val="8"/>
        <rFont val="Arial Narrow"/>
        <family val="2"/>
      </rPr>
      <t>2042-5805</t>
    </r>
  </si>
  <si>
    <r>
      <rPr>
        <sz val="8"/>
        <rFont val="Arial Narrow"/>
        <family val="2"/>
      </rPr>
      <t>Global Strategy Journal</t>
    </r>
  </si>
  <si>
    <r>
      <rPr>
        <sz val="8"/>
        <rFont val="Arial Narrow"/>
        <family val="2"/>
      </rPr>
      <t>P</t>
    </r>
  </si>
  <si>
    <r>
      <rPr>
        <sz val="8"/>
        <rFont val="Arial Narrow"/>
        <family val="2"/>
      </rPr>
      <t>0926-2644</t>
    </r>
  </si>
  <si>
    <r>
      <rPr>
        <sz val="8"/>
        <rFont val="Arial Narrow"/>
        <family val="2"/>
      </rPr>
      <t>Group Decision and Negotiation</t>
    </r>
  </si>
  <si>
    <r>
      <rPr>
        <sz val="8"/>
        <rFont val="Arial Narrow"/>
        <family val="2"/>
      </rPr>
      <t>1089-2699</t>
    </r>
  </si>
  <si>
    <r>
      <rPr>
        <sz val="8"/>
        <rFont val="Arial Narrow"/>
        <family val="2"/>
      </rPr>
      <t>Group Dynamics: Theory, Research and Practice</t>
    </r>
  </si>
  <si>
    <r>
      <rPr>
        <sz val="8"/>
        <rFont val="Arial Narrow"/>
        <family val="2"/>
      </rPr>
      <t>0017-8012</t>
    </r>
  </si>
  <si>
    <r>
      <rPr>
        <sz val="8"/>
        <rFont val="Arial Narrow"/>
        <family val="2"/>
      </rPr>
      <t>Harvard Business Review *</t>
    </r>
  </si>
  <si>
    <t>0-5%</t>
  </si>
  <si>
    <r>
      <rPr>
        <sz val="8"/>
        <rFont val="Arial Narrow"/>
        <family val="2"/>
      </rPr>
      <t>1368-4892</t>
    </r>
  </si>
  <si>
    <r>
      <rPr>
        <sz val="8"/>
        <rFont val="Arial Narrow"/>
        <family val="2"/>
      </rPr>
      <t>D</t>
    </r>
  </si>
  <si>
    <r>
      <rPr>
        <sz val="8"/>
        <rFont val="Arial Narrow"/>
        <family val="2"/>
      </rPr>
      <t>1044-4068</t>
    </r>
  </si>
  <si>
    <r>
      <rPr>
        <sz val="8"/>
        <rFont val="Arial Narrow"/>
        <family val="2"/>
      </rPr>
      <t>International Journal of Conflict Management</t>
    </r>
  </si>
  <si>
    <r>
      <rPr>
        <sz val="8"/>
        <rFont val="Arial Narrow"/>
        <family val="2"/>
      </rPr>
      <t>1460-8545</t>
    </r>
  </si>
  <si>
    <r>
      <rPr>
        <sz val="8"/>
        <rFont val="Arial Narrow"/>
        <family val="2"/>
      </rPr>
      <t>International Journal of Management Reviews</t>
    </r>
  </si>
  <si>
    <r>
      <rPr>
        <sz val="8"/>
        <rFont val="Arial Narrow"/>
        <family val="2"/>
      </rPr>
      <t>0021-9398</t>
    </r>
  </si>
  <si>
    <r>
      <rPr>
        <sz val="8"/>
        <rFont val="Arial Narrow"/>
        <family val="2"/>
      </rPr>
      <t>0275-6668</t>
    </r>
  </si>
  <si>
    <r>
      <rPr>
        <sz val="8"/>
        <rFont val="Arial Narrow"/>
        <family val="2"/>
      </rPr>
      <t>Journal of Business Strategy</t>
    </r>
  </si>
  <si>
    <r>
      <rPr>
        <sz val="8"/>
        <rFont val="Arial Narrow"/>
        <family val="2"/>
      </rPr>
      <t>0277-6693</t>
    </r>
  </si>
  <si>
    <r>
      <rPr>
        <sz val="8"/>
        <rFont val="Arial Narrow"/>
        <family val="2"/>
      </rPr>
      <t>Journal of Forecasting</t>
    </r>
  </si>
  <si>
    <r>
      <rPr>
        <sz val="8"/>
        <rFont val="Arial Narrow"/>
        <family val="2"/>
      </rPr>
      <t>0306-3070</t>
    </r>
  </si>
  <si>
    <r>
      <rPr>
        <sz val="8"/>
        <rFont val="Arial Narrow"/>
        <family val="2"/>
      </rPr>
      <t>Journal of General Management</t>
    </r>
  </si>
  <si>
    <r>
      <rPr>
        <sz val="8"/>
        <rFont val="Arial Narrow"/>
        <family val="2"/>
      </rPr>
      <t>0149-2063</t>
    </r>
  </si>
  <si>
    <r>
      <rPr>
        <sz val="8"/>
        <rFont val="Arial Narrow"/>
        <family val="2"/>
      </rPr>
      <t>Journal of Management</t>
    </r>
  </si>
  <si>
    <r>
      <rPr>
        <sz val="8"/>
        <rFont val="Arial Narrow"/>
        <family val="2"/>
      </rPr>
      <t>B+</t>
    </r>
  </si>
  <si>
    <r>
      <rPr>
        <sz val="8"/>
        <rFont val="Arial Narrow"/>
        <family val="2"/>
      </rPr>
      <t>1833-3672</t>
    </r>
  </si>
  <si>
    <r>
      <rPr>
        <sz val="8"/>
        <rFont val="Arial Narrow"/>
        <family val="2"/>
      </rPr>
      <t>Journal of Management &amp; Organization</t>
    </r>
  </si>
  <si>
    <r>
      <rPr>
        <sz val="8"/>
        <rFont val="Arial Narrow"/>
        <family val="2"/>
      </rPr>
      <t>1052-5629</t>
    </r>
  </si>
  <si>
    <r>
      <rPr>
        <sz val="8"/>
        <rFont val="Arial Narrow"/>
        <family val="2"/>
      </rPr>
      <t>Journal of Management Education</t>
    </r>
  </si>
  <si>
    <r>
      <rPr>
        <sz val="8"/>
        <rFont val="Arial Narrow"/>
        <family val="2"/>
      </rPr>
      <t>1355-252X</t>
    </r>
  </si>
  <si>
    <r>
      <rPr>
        <sz val="8"/>
        <rFont val="Arial Narrow"/>
        <family val="2"/>
      </rPr>
      <t>Journal of Management History</t>
    </r>
  </si>
  <si>
    <t>N/A</t>
  </si>
  <si>
    <r>
      <rPr>
        <sz val="8"/>
        <rFont val="Arial Narrow"/>
        <family val="2"/>
      </rPr>
      <t>1056-4926</t>
    </r>
  </si>
  <si>
    <r>
      <rPr>
        <sz val="8"/>
        <rFont val="Arial Narrow"/>
        <family val="2"/>
      </rPr>
      <t>Journal of Management Inquiry</t>
    </r>
  </si>
  <si>
    <r>
      <rPr>
        <sz val="8"/>
        <rFont val="Arial Narrow"/>
        <family val="2"/>
      </rPr>
      <t>0022-2380</t>
    </r>
  </si>
  <si>
    <r>
      <rPr>
        <sz val="8"/>
        <rFont val="Arial Narrow"/>
        <family val="2"/>
      </rPr>
      <t>Journal of Management Studies *</t>
    </r>
  </si>
  <si>
    <t>7-9%</t>
  </si>
  <si>
    <r>
      <rPr>
        <sz val="8"/>
        <rFont val="Arial Narrow"/>
        <family val="2"/>
      </rPr>
      <t>1045-3695</t>
    </r>
  </si>
  <si>
    <r>
      <rPr>
        <sz val="8"/>
        <rFont val="Arial Narrow"/>
        <family val="2"/>
      </rPr>
      <t>Journal of Managerial Issues</t>
    </r>
  </si>
  <si>
    <r>
      <rPr>
        <sz val="8"/>
        <rFont val="Arial Narrow"/>
        <family val="2"/>
      </rPr>
      <t>0953-4814</t>
    </r>
  </si>
  <si>
    <r>
      <rPr>
        <sz val="8"/>
        <rFont val="Arial Narrow"/>
        <family val="2"/>
      </rPr>
      <t>Journal of Organizational Change Management</t>
    </r>
  </si>
  <si>
    <r>
      <rPr>
        <sz val="8"/>
        <rFont val="Arial Narrow"/>
        <family val="2"/>
      </rPr>
      <t>0888-4773</t>
    </r>
  </si>
  <si>
    <r>
      <rPr>
        <sz val="8"/>
        <rFont val="Arial Narrow"/>
        <family val="2"/>
      </rPr>
      <t>Journal of Sport Management</t>
    </r>
  </si>
  <si>
    <r>
      <rPr>
        <sz val="8"/>
        <rFont val="Arial Narrow"/>
        <family val="2"/>
      </rPr>
      <t>0023-6942</t>
    </r>
  </si>
  <si>
    <r>
      <rPr>
        <sz val="8"/>
        <rFont val="Arial Narrow"/>
        <family val="2"/>
      </rPr>
      <t>Labour History (Australia)</t>
    </r>
  </si>
  <si>
    <r>
      <rPr>
        <sz val="8"/>
        <rFont val="Arial Narrow"/>
        <family val="2"/>
      </rPr>
      <t>0143-7739</t>
    </r>
  </si>
  <si>
    <r>
      <rPr>
        <sz val="8"/>
        <rFont val="Arial Narrow"/>
        <family val="2"/>
      </rPr>
      <t>Leadership &amp; Organization Development Journal</t>
    </r>
  </si>
  <si>
    <r>
      <rPr>
        <sz val="8"/>
        <rFont val="Arial Narrow"/>
        <family val="2"/>
      </rPr>
      <t>0024-6301</t>
    </r>
  </si>
  <si>
    <r>
      <rPr>
        <sz val="8"/>
        <rFont val="Arial Narrow"/>
        <family val="2"/>
      </rPr>
      <t>Long Range Planning</t>
    </r>
  </si>
  <si>
    <r>
      <rPr>
        <sz val="8"/>
        <rFont val="Arial Narrow"/>
        <family val="2"/>
      </rPr>
      <t>1286-4692</t>
    </r>
  </si>
  <si>
    <r>
      <rPr>
        <sz val="8"/>
        <rFont val="Arial Narrow"/>
        <family val="2"/>
      </rPr>
      <t>M@n@gement</t>
    </r>
  </si>
  <si>
    <r>
      <rPr>
        <sz val="8"/>
        <rFont val="Arial Narrow"/>
        <family val="2"/>
      </rPr>
      <t>1740-8776</t>
    </r>
  </si>
  <si>
    <r>
      <rPr>
        <sz val="8"/>
        <rFont val="Arial Narrow"/>
        <family val="2"/>
      </rPr>
      <t>Management and Organization Review</t>
    </r>
  </si>
  <si>
    <r>
      <rPr>
        <sz val="8"/>
        <rFont val="Arial Narrow"/>
        <family val="2"/>
      </rPr>
      <t>0893-3189</t>
    </r>
  </si>
  <si>
    <r>
      <rPr>
        <sz val="8"/>
        <rFont val="Arial Narrow"/>
        <family val="2"/>
      </rPr>
      <t>Management Communication Quarterly</t>
    </r>
  </si>
  <si>
    <r>
      <rPr>
        <sz val="8"/>
        <rFont val="Arial Narrow"/>
        <family val="2"/>
      </rPr>
      <t>0025-1747</t>
    </r>
  </si>
  <si>
    <r>
      <rPr>
        <sz val="8"/>
        <rFont val="Arial Narrow"/>
        <family val="2"/>
      </rPr>
      <t>Management Decision</t>
    </r>
  </si>
  <si>
    <r>
      <rPr>
        <sz val="8"/>
        <rFont val="Arial Narrow"/>
        <family val="2"/>
      </rPr>
      <t>1350-5076</t>
    </r>
  </si>
  <si>
    <r>
      <rPr>
        <sz val="8"/>
        <rFont val="Arial Narrow"/>
        <family val="2"/>
      </rPr>
      <t>Management Learning</t>
    </r>
  </si>
  <si>
    <r>
      <rPr>
        <sz val="8"/>
        <rFont val="Arial Narrow"/>
        <family val="2"/>
      </rPr>
      <t>0748-4526</t>
    </r>
  </si>
  <si>
    <r>
      <rPr>
        <sz val="8"/>
        <rFont val="Arial Narrow"/>
        <family val="2"/>
      </rPr>
      <t>Negotiation Journal</t>
    </r>
  </si>
  <si>
    <t>0-40%</t>
  </si>
  <si>
    <r>
      <rPr>
        <sz val="8"/>
        <rFont val="Arial Narrow"/>
        <family val="2"/>
      </rPr>
      <t>1086-0266</t>
    </r>
  </si>
  <si>
    <r>
      <rPr>
        <sz val="8"/>
        <rFont val="Arial Narrow"/>
        <family val="2"/>
      </rPr>
      <t>Organization &amp; Environment</t>
    </r>
  </si>
  <si>
    <r>
      <rPr>
        <sz val="8"/>
        <rFont val="Arial Narrow"/>
        <family val="2"/>
      </rPr>
      <t>1094-4281</t>
    </r>
  </si>
  <si>
    <r>
      <rPr>
        <sz val="8"/>
        <rFont val="Arial Narrow"/>
        <family val="2"/>
      </rPr>
      <t>Organizational Research Methods</t>
    </r>
  </si>
  <si>
    <r>
      <rPr>
        <sz val="8"/>
        <rFont val="Arial Narrow"/>
        <family val="2"/>
      </rPr>
      <t>0144-2872</t>
    </r>
  </si>
  <si>
    <r>
      <rPr>
        <sz val="8"/>
        <rFont val="Arial Narrow"/>
        <family val="2"/>
      </rPr>
      <t>Policy Studies</t>
    </r>
  </si>
  <si>
    <r>
      <rPr>
        <sz val="8"/>
        <rFont val="Arial Narrow"/>
        <family val="2"/>
      </rPr>
      <t>8756-9728</t>
    </r>
  </si>
  <si>
    <r>
      <rPr>
        <sz val="8"/>
        <rFont val="Arial Narrow"/>
        <family val="2"/>
      </rPr>
      <t>Project Management Journal</t>
    </r>
  </si>
  <si>
    <r>
      <rPr>
        <sz val="8"/>
        <rFont val="Arial Narrow"/>
        <family val="2"/>
      </rPr>
      <t>0036-0805</t>
    </r>
  </si>
  <si>
    <r>
      <rPr>
        <sz val="8"/>
        <rFont val="Arial Narrow"/>
        <family val="2"/>
      </rPr>
      <t>SAM Advanced Management Journal</t>
    </r>
  </si>
  <si>
    <r>
      <rPr>
        <sz val="8"/>
        <rFont val="Arial Narrow"/>
        <family val="2"/>
      </rPr>
      <t>0956-5221</t>
    </r>
  </si>
  <si>
    <r>
      <rPr>
        <sz val="8"/>
        <rFont val="Arial Narrow"/>
        <family val="2"/>
      </rPr>
      <t>Scandinavian Journal of Management</t>
    </r>
  </si>
  <si>
    <r>
      <rPr>
        <sz val="8"/>
        <rFont val="Arial Narrow"/>
        <family val="2"/>
      </rPr>
      <t>0341-2687</t>
    </r>
  </si>
  <si>
    <r>
      <rPr>
        <sz val="8"/>
        <rFont val="Arial Narrow"/>
        <family val="2"/>
      </rPr>
      <t>Schmalenbach Business Review</t>
    </r>
  </si>
  <si>
    <r>
      <rPr>
        <sz val="8"/>
        <rFont val="Arial Narrow"/>
        <family val="2"/>
      </rPr>
      <t>1532-9194</t>
    </r>
  </si>
  <si>
    <r>
      <rPr>
        <sz val="8"/>
        <rFont val="Arial Narrow"/>
        <family val="2"/>
      </rPr>
      <t>Sloan Management Review *</t>
    </r>
  </si>
  <si>
    <r>
      <rPr>
        <sz val="8"/>
        <rFont val="Arial Narrow"/>
        <family val="2"/>
      </rPr>
      <t>1441-3523</t>
    </r>
  </si>
  <si>
    <r>
      <rPr>
        <sz val="8"/>
        <rFont val="Arial Narrow"/>
        <family val="2"/>
      </rPr>
      <t>Sport Management Review</t>
    </r>
  </si>
  <si>
    <r>
      <rPr>
        <sz val="8"/>
        <rFont val="Arial Narrow"/>
        <family val="2"/>
      </rPr>
      <t>1086-1718</t>
    </r>
  </si>
  <si>
    <r>
      <rPr>
        <sz val="8"/>
        <rFont val="Arial Narrow"/>
        <family val="2"/>
      </rPr>
      <t>Strategic Change</t>
    </r>
  </si>
  <si>
    <r>
      <rPr>
        <sz val="8"/>
        <rFont val="Arial Narrow"/>
        <family val="2"/>
      </rPr>
      <t>1932-443X</t>
    </r>
  </si>
  <si>
    <r>
      <rPr>
        <sz val="8"/>
        <rFont val="Arial Narrow"/>
        <family val="2"/>
      </rPr>
      <t>Strategic Entrepreneurship Journal</t>
    </r>
  </si>
  <si>
    <r>
      <rPr>
        <sz val="8"/>
        <rFont val="Arial Narrow"/>
        <family val="2"/>
      </rPr>
      <t>0143-2095</t>
    </r>
  </si>
  <si>
    <r>
      <rPr>
        <sz val="8"/>
        <rFont val="Arial Narrow"/>
        <family val="2"/>
      </rPr>
      <t>Strategic Management Journal *</t>
    </r>
  </si>
  <si>
    <r>
      <rPr>
        <sz val="8"/>
        <rFont val="Arial Narrow"/>
        <family val="2"/>
      </rPr>
      <t>1476-1270</t>
    </r>
  </si>
  <si>
    <r>
      <rPr>
        <sz val="8"/>
        <rFont val="Arial Narrow"/>
        <family val="2"/>
      </rPr>
      <t>Strategic Organization</t>
    </r>
  </si>
  <si>
    <r>
      <rPr>
        <sz val="8"/>
        <rFont val="Arial Narrow"/>
        <family val="2"/>
      </rPr>
      <t>0953-7325</t>
    </r>
  </si>
  <si>
    <r>
      <rPr>
        <sz val="8"/>
        <rFont val="Arial Narrow"/>
        <family val="2"/>
      </rPr>
      <t>Technology Analysis &amp; Strategic Management</t>
    </r>
  </si>
  <si>
    <r>
      <rPr>
        <sz val="8"/>
        <rFont val="Arial Narrow"/>
        <family val="2"/>
      </rPr>
      <t>0263-2764</t>
    </r>
  </si>
  <si>
    <r>
      <rPr>
        <sz val="8"/>
        <rFont val="Arial Narrow"/>
        <family val="2"/>
      </rPr>
      <t>Theory, Culture &amp; Society</t>
    </r>
  </si>
  <si>
    <r>
      <rPr>
        <sz val="8"/>
        <rFont val="Arial Narrow"/>
        <family val="2"/>
      </rPr>
      <t>0044-2372</t>
    </r>
  </si>
  <si>
    <r>
      <rPr>
        <sz val="8"/>
        <rFont val="Arial Narrow"/>
        <family val="2"/>
      </rPr>
      <t>Zeitschrift für Betriebswirtschaft</t>
    </r>
  </si>
  <si>
    <r>
      <rPr>
        <sz val="8"/>
        <rFont val="Arial Narrow"/>
        <family val="2"/>
      </rPr>
      <t>Zeitschrift für Betriebswirtschaftliche Forschung</t>
    </r>
  </si>
  <si>
    <r>
      <rPr>
        <sz val="8"/>
        <rFont val="Arial Narrow"/>
        <family val="2"/>
      </rPr>
      <t>1526-1794</t>
    </r>
  </si>
  <si>
    <r>
      <rPr>
        <sz val="8"/>
        <rFont val="Arial Narrow"/>
        <family val="2"/>
      </rPr>
      <t>Academy of Marketing Science Review</t>
    </r>
  </si>
  <si>
    <r>
      <rPr>
        <sz val="8"/>
        <rFont val="Arial Narrow"/>
        <family val="2"/>
      </rPr>
      <t>Marketing</t>
    </r>
  </si>
  <si>
    <r>
      <rPr>
        <sz val="8"/>
        <rFont val="Arial Narrow"/>
        <family val="2"/>
      </rPr>
      <t>0098-9258</t>
    </r>
  </si>
  <si>
    <r>
      <rPr>
        <sz val="8"/>
        <rFont val="Arial Narrow"/>
        <family val="2"/>
      </rPr>
      <t>Advances in Consumer Research</t>
    </r>
  </si>
  <si>
    <r>
      <rPr>
        <sz val="8"/>
        <rFont val="Arial Narrow"/>
        <family val="2"/>
      </rPr>
      <t>1474-7979</t>
    </r>
  </si>
  <si>
    <r>
      <rPr>
        <sz val="8"/>
        <rFont val="Arial Narrow"/>
        <family val="2"/>
      </rPr>
      <t>Advances in International Marketing</t>
    </r>
  </si>
  <si>
    <r>
      <rPr>
        <sz val="8"/>
        <rFont val="Arial Narrow"/>
        <family val="2"/>
      </rPr>
      <t>1355-5855</t>
    </r>
  </si>
  <si>
    <r>
      <rPr>
        <sz val="8"/>
        <rFont val="Arial Narrow"/>
        <family val="2"/>
      </rPr>
      <t>1320-1646</t>
    </r>
  </si>
  <si>
    <r>
      <rPr>
        <sz val="8"/>
        <rFont val="Arial Narrow"/>
        <family val="2"/>
      </rPr>
      <t>Australasian Marketing Journal</t>
    </r>
  </si>
  <si>
    <r>
      <rPr>
        <sz val="8"/>
        <rFont val="Arial Narrow"/>
        <family val="2"/>
      </rPr>
      <t>0309-0566</t>
    </r>
  </si>
  <si>
    <r>
      <rPr>
        <sz val="8"/>
        <rFont val="Arial Narrow"/>
        <family val="2"/>
      </rPr>
      <t>European Journal of Marketing</t>
    </r>
  </si>
  <si>
    <r>
      <rPr>
        <sz val="8"/>
        <rFont val="Arial Narrow"/>
        <family val="2"/>
      </rPr>
      <t>0019-8501</t>
    </r>
  </si>
  <si>
    <r>
      <rPr>
        <sz val="8"/>
        <rFont val="Arial Narrow"/>
        <family val="2"/>
      </rPr>
      <t>Industrial Marketing Management</t>
    </r>
  </si>
  <si>
    <r>
      <rPr>
        <sz val="8"/>
        <rFont val="Arial Narrow"/>
        <family val="2"/>
      </rPr>
      <t>0265-0487</t>
    </r>
  </si>
  <si>
    <r>
      <rPr>
        <sz val="8"/>
        <rFont val="Arial Narrow"/>
        <family val="2"/>
      </rPr>
      <t>International Journal of Advertising</t>
    </r>
  </si>
  <si>
    <r>
      <rPr>
        <sz val="8"/>
        <rFont val="Arial Narrow"/>
        <family val="2"/>
      </rPr>
      <t>0265-2323</t>
    </r>
  </si>
  <si>
    <r>
      <rPr>
        <sz val="8"/>
        <rFont val="Arial Narrow"/>
        <family val="2"/>
      </rPr>
      <t>International Journal of Bank Marketing</t>
    </r>
  </si>
  <si>
    <r>
      <rPr>
        <sz val="8"/>
        <rFont val="Arial Narrow"/>
        <family val="2"/>
      </rPr>
      <t>1470-7853</t>
    </r>
  </si>
  <si>
    <r>
      <rPr>
        <sz val="8"/>
        <rFont val="Arial Narrow"/>
        <family val="2"/>
      </rPr>
      <t>International Journal of Market Research</t>
    </r>
  </si>
  <si>
    <r>
      <rPr>
        <sz val="8"/>
        <rFont val="Arial Narrow"/>
        <family val="2"/>
      </rPr>
      <t>0954-2892</t>
    </r>
  </si>
  <si>
    <r>
      <rPr>
        <sz val="8"/>
        <rFont val="Arial Narrow"/>
        <family val="2"/>
      </rPr>
      <t>International Journal of Public Opinion Research</t>
    </r>
  </si>
  <si>
    <r>
      <rPr>
        <sz val="8"/>
        <rFont val="Arial Narrow"/>
        <family val="2"/>
      </rPr>
      <t>0167-8116</t>
    </r>
  </si>
  <si>
    <r>
      <rPr>
        <sz val="8"/>
        <rFont val="Arial Narrow"/>
        <family val="2"/>
      </rPr>
      <t>International Journal of Research in Marketing</t>
    </r>
  </si>
  <si>
    <r>
      <rPr>
        <sz val="8"/>
        <rFont val="Arial Narrow"/>
        <family val="2"/>
      </rPr>
      <t>0959-0552</t>
    </r>
  </si>
  <si>
    <r>
      <rPr>
        <sz val="8"/>
        <rFont val="Arial Narrow"/>
        <family val="2"/>
      </rPr>
      <t>0265-1335</t>
    </r>
  </si>
  <si>
    <r>
      <rPr>
        <sz val="8"/>
        <rFont val="Arial Narrow"/>
        <family val="2"/>
      </rPr>
      <t>International Marketing Review</t>
    </r>
  </si>
  <si>
    <r>
      <rPr>
        <sz val="8"/>
        <rFont val="Arial Narrow"/>
        <family val="2"/>
      </rPr>
      <t>0959-3969</t>
    </r>
  </si>
  <si>
    <r>
      <rPr>
        <sz val="8"/>
        <rFont val="Arial Narrow"/>
        <family val="2"/>
      </rPr>
      <t>0091-3367</t>
    </r>
  </si>
  <si>
    <r>
      <rPr>
        <sz val="8"/>
        <rFont val="Arial Narrow"/>
        <family val="2"/>
      </rPr>
      <t>Journal of Advertising</t>
    </r>
  </si>
  <si>
    <r>
      <rPr>
        <sz val="8"/>
        <rFont val="Arial Narrow"/>
        <family val="2"/>
      </rPr>
      <t>0021-8499</t>
    </r>
  </si>
  <si>
    <r>
      <rPr>
        <sz val="8"/>
        <rFont val="Arial Narrow"/>
        <family val="2"/>
      </rPr>
      <t>Journal of Advertising Research</t>
    </r>
  </si>
  <si>
    <r>
      <rPr>
        <sz val="8"/>
        <rFont val="Arial Narrow"/>
        <family val="2"/>
      </rPr>
      <t>1350-231X</t>
    </r>
  </si>
  <si>
    <r>
      <rPr>
        <sz val="8"/>
        <rFont val="Arial Narrow"/>
        <family val="2"/>
      </rPr>
      <t>Journal of Brand Management (The)</t>
    </r>
  </si>
  <si>
    <r>
      <rPr>
        <sz val="8"/>
        <rFont val="Arial Narrow"/>
        <family val="2"/>
      </rPr>
      <t>0885-8624</t>
    </r>
  </si>
  <si>
    <r>
      <rPr>
        <sz val="8"/>
        <rFont val="Arial Narrow"/>
        <family val="2"/>
      </rPr>
      <t>Journal of Business &amp; Industrial Marketing (The)</t>
    </r>
  </si>
  <si>
    <r>
      <rPr>
        <sz val="8"/>
        <rFont val="Arial Narrow"/>
        <family val="2"/>
      </rPr>
      <t>0148-2963</t>
    </r>
  </si>
  <si>
    <r>
      <rPr>
        <sz val="8"/>
        <rFont val="Arial Narrow"/>
        <family val="2"/>
      </rPr>
      <t>Journal of Business Research</t>
    </r>
  </si>
  <si>
    <r>
      <rPr>
        <sz val="8"/>
        <rFont val="Arial Narrow"/>
        <family val="2"/>
      </rPr>
      <t>1051-712X</t>
    </r>
  </si>
  <si>
    <r>
      <rPr>
        <sz val="8"/>
        <rFont val="Arial Narrow"/>
        <family val="2"/>
      </rPr>
      <t>Journal of Business to Business Marketing</t>
    </r>
  </si>
  <si>
    <r>
      <rPr>
        <sz val="8"/>
        <rFont val="Arial Narrow"/>
        <family val="2"/>
      </rPr>
      <t>0022-0078</t>
    </r>
  </si>
  <si>
    <r>
      <rPr>
        <sz val="8"/>
        <rFont val="Arial Narrow"/>
        <family val="2"/>
      </rPr>
      <t>Journal of Consumer Affairs</t>
    </r>
  </si>
  <si>
    <t>13-14%</t>
  </si>
  <si>
    <r>
      <rPr>
        <sz val="8"/>
        <rFont val="Arial Narrow"/>
        <family val="2"/>
      </rPr>
      <t>1472-0817</t>
    </r>
  </si>
  <si>
    <r>
      <rPr>
        <sz val="8"/>
        <rFont val="Arial Narrow"/>
        <family val="2"/>
      </rPr>
      <t>0736-3761</t>
    </r>
  </si>
  <si>
    <r>
      <rPr>
        <sz val="8"/>
        <rFont val="Arial Narrow"/>
        <family val="2"/>
      </rPr>
      <t>Journal of Consumer Marketing</t>
    </r>
  </si>
  <si>
    <r>
      <rPr>
        <sz val="8"/>
        <rFont val="Arial Narrow"/>
        <family val="2"/>
      </rPr>
      <t>C/D</t>
    </r>
  </si>
  <si>
    <r>
      <rPr>
        <sz val="8"/>
        <rFont val="Arial Narrow"/>
        <family val="2"/>
      </rPr>
      <t>1057-7408</t>
    </r>
  </si>
  <si>
    <r>
      <rPr>
        <sz val="8"/>
        <rFont val="Arial Narrow"/>
        <family val="2"/>
      </rPr>
      <t>Journal of Consumer Psychology *</t>
    </r>
  </si>
  <si>
    <r>
      <rPr>
        <sz val="8"/>
        <rFont val="Arial Narrow"/>
        <family val="2"/>
      </rPr>
      <t>0093-5301</t>
    </r>
  </si>
  <si>
    <r>
      <rPr>
        <sz val="8"/>
        <rFont val="Arial Narrow"/>
        <family val="2"/>
      </rPr>
      <t>Journal of Consumer Research *</t>
    </r>
  </si>
  <si>
    <r>
      <rPr>
        <sz val="8"/>
        <rFont val="Arial Narrow"/>
        <family val="2"/>
      </rPr>
      <t>1049-6483</t>
    </r>
  </si>
  <si>
    <r>
      <rPr>
        <sz val="8"/>
        <rFont val="Arial Narrow"/>
        <family val="2"/>
      </rPr>
      <t>Journal of Euromarketing</t>
    </r>
  </si>
  <si>
    <r>
      <rPr>
        <sz val="8"/>
        <rFont val="Arial Narrow"/>
        <family val="2"/>
      </rPr>
      <t>0891-1762</t>
    </r>
  </si>
  <si>
    <r>
      <rPr>
        <sz val="8"/>
        <rFont val="Arial Narrow"/>
        <family val="2"/>
      </rPr>
      <t>Journal of Global Marketing</t>
    </r>
  </si>
  <si>
    <t>18-22%</t>
  </si>
  <si>
    <r>
      <rPr>
        <sz val="8"/>
        <rFont val="Arial Narrow"/>
        <family val="2"/>
      </rPr>
      <t>1094-9968</t>
    </r>
  </si>
  <si>
    <r>
      <rPr>
        <sz val="8"/>
        <rFont val="Arial Narrow"/>
        <family val="2"/>
      </rPr>
      <t>Journal of Interactive Marketing</t>
    </r>
  </si>
  <si>
    <r>
      <rPr>
        <sz val="8"/>
        <rFont val="Arial Narrow"/>
        <family val="2"/>
      </rPr>
      <t>0896-1530</t>
    </r>
  </si>
  <si>
    <r>
      <rPr>
        <sz val="8"/>
        <rFont val="Arial Narrow"/>
        <family val="2"/>
      </rPr>
      <t>Journal of International Consumer Marketing</t>
    </r>
  </si>
  <si>
    <r>
      <rPr>
        <sz val="8"/>
        <rFont val="Arial Narrow"/>
        <family val="2"/>
      </rPr>
      <t>1069-031X</t>
    </r>
  </si>
  <si>
    <r>
      <rPr>
        <sz val="8"/>
        <rFont val="Arial Narrow"/>
        <family val="2"/>
      </rPr>
      <t>Journal of International Marketing</t>
    </r>
  </si>
  <si>
    <r>
      <rPr>
        <sz val="8"/>
        <rFont val="Arial Narrow"/>
        <family val="2"/>
      </rPr>
      <t>1010-7347</t>
    </r>
  </si>
  <si>
    <r>
      <rPr>
        <sz val="8"/>
        <rFont val="Arial Narrow"/>
        <family val="2"/>
      </rPr>
      <t>0276-1467</t>
    </r>
  </si>
  <si>
    <r>
      <rPr>
        <sz val="8"/>
        <rFont val="Arial Narrow"/>
        <family val="2"/>
      </rPr>
      <t>Journal of Macromarketing</t>
    </r>
  </si>
  <si>
    <r>
      <rPr>
        <sz val="8"/>
        <rFont val="Arial Narrow"/>
        <family val="2"/>
      </rPr>
      <t>1382-3019</t>
    </r>
  </si>
  <si>
    <r>
      <rPr>
        <sz val="8"/>
        <rFont val="Arial Narrow"/>
        <family val="2"/>
      </rPr>
      <t>Journal of Market-Focused Management</t>
    </r>
  </si>
  <si>
    <r>
      <rPr>
        <sz val="8"/>
        <rFont val="Arial Narrow"/>
        <family val="2"/>
      </rPr>
      <t>0022-2429</t>
    </r>
  </si>
  <si>
    <r>
      <rPr>
        <sz val="8"/>
        <rFont val="Arial Narrow"/>
        <family val="2"/>
      </rPr>
      <t>Journal of Marketing *</t>
    </r>
  </si>
  <si>
    <r>
      <rPr>
        <sz val="8"/>
        <rFont val="Arial Narrow"/>
        <family val="2"/>
      </rPr>
      <t>1046-669X</t>
    </r>
  </si>
  <si>
    <r>
      <rPr>
        <sz val="8"/>
        <rFont val="Arial Narrow"/>
        <family val="2"/>
      </rPr>
      <t>Journal of Marketing Channels</t>
    </r>
  </si>
  <si>
    <r>
      <rPr>
        <sz val="8"/>
        <rFont val="Arial Narrow"/>
        <family val="2"/>
      </rPr>
      <t>1352-7266</t>
    </r>
  </si>
  <si>
    <r>
      <rPr>
        <sz val="8"/>
        <rFont val="Arial Narrow"/>
        <family val="2"/>
      </rPr>
      <t>Journal of Marketing Communications</t>
    </r>
  </si>
  <si>
    <r>
      <rPr>
        <sz val="8"/>
        <rFont val="Arial Narrow"/>
        <family val="2"/>
      </rPr>
      <t>0273-4753</t>
    </r>
  </si>
  <si>
    <r>
      <rPr>
        <sz val="8"/>
        <rFont val="Arial Narrow"/>
        <family val="2"/>
      </rPr>
      <t>Journal of Marketing Education</t>
    </r>
  </si>
  <si>
    <r>
      <rPr>
        <sz val="8"/>
        <rFont val="Arial Narrow"/>
        <family val="2"/>
      </rPr>
      <t>0267-257X</t>
    </r>
  </si>
  <si>
    <r>
      <rPr>
        <sz val="8"/>
        <rFont val="Arial Narrow"/>
        <family val="2"/>
      </rPr>
      <t>Journal of Marketing Management</t>
    </r>
  </si>
  <si>
    <r>
      <rPr>
        <sz val="8"/>
        <rFont val="Arial Narrow"/>
        <family val="2"/>
      </rPr>
      <t>0022-2437</t>
    </r>
  </si>
  <si>
    <r>
      <rPr>
        <sz val="8"/>
        <rFont val="Arial Narrow"/>
        <family val="2"/>
      </rPr>
      <t>Journal of Marketing Research *</t>
    </r>
  </si>
  <si>
    <r>
      <rPr>
        <sz val="8"/>
        <rFont val="Arial Narrow"/>
        <family val="2"/>
      </rPr>
      <t>1069-6679</t>
    </r>
  </si>
  <si>
    <r>
      <rPr>
        <sz val="8"/>
        <rFont val="Arial Narrow"/>
        <family val="2"/>
      </rPr>
      <t>Journal of Marketing Theory and Practice</t>
    </r>
  </si>
  <si>
    <r>
      <rPr>
        <sz val="8"/>
        <rFont val="Arial Narrow"/>
        <family val="2"/>
      </rPr>
      <t>1049-5142</t>
    </r>
  </si>
  <si>
    <r>
      <rPr>
        <sz val="8"/>
        <rFont val="Arial Narrow"/>
        <family val="2"/>
      </rPr>
      <t>Journal of Nonprofit &amp; Public Sector Marketing</t>
    </r>
  </si>
  <si>
    <r>
      <rPr>
        <sz val="8"/>
        <rFont val="Arial Narrow"/>
        <family val="2"/>
      </rPr>
      <t>0885-3134</t>
    </r>
  </si>
  <si>
    <t>15-20%</t>
  </si>
  <si>
    <r>
      <rPr>
        <sz val="8"/>
        <rFont val="Arial Narrow"/>
        <family val="2"/>
      </rPr>
      <t>1061-0421</t>
    </r>
  </si>
  <si>
    <r>
      <rPr>
        <sz val="8"/>
        <rFont val="Arial Narrow"/>
        <family val="2"/>
      </rPr>
      <t>Journal of Product and Brand Management</t>
    </r>
  </si>
  <si>
    <r>
      <rPr>
        <sz val="8"/>
        <rFont val="Arial Narrow"/>
        <family val="2"/>
      </rPr>
      <t>0743-9156</t>
    </r>
  </si>
  <si>
    <r>
      <rPr>
        <sz val="8"/>
        <rFont val="Arial Narrow"/>
        <family val="2"/>
      </rPr>
      <t>Journal of Public Policy &amp; Marketing</t>
    </r>
  </si>
  <si>
    <r>
      <rPr>
        <sz val="8"/>
        <rFont val="Arial Narrow"/>
        <family val="2"/>
      </rPr>
      <t>1533-2667</t>
    </r>
  </si>
  <si>
    <r>
      <rPr>
        <sz val="8"/>
        <rFont val="Arial Narrow"/>
        <family val="2"/>
      </rPr>
      <t>Journal of Relationship Marketing</t>
    </r>
  </si>
  <si>
    <r>
      <rPr>
        <sz val="8"/>
        <rFont val="Arial Narrow"/>
        <family val="2"/>
      </rPr>
      <t>0022-4359</t>
    </r>
  </si>
  <si>
    <r>
      <rPr>
        <sz val="8"/>
        <rFont val="Arial Narrow"/>
        <family val="2"/>
      </rPr>
      <t>Journal of Retailing</t>
    </r>
  </si>
  <si>
    <r>
      <rPr>
        <sz val="8"/>
        <rFont val="Arial Narrow"/>
        <family val="2"/>
      </rPr>
      <t>0969-6989</t>
    </r>
  </si>
  <si>
    <r>
      <rPr>
        <sz val="8"/>
        <rFont val="Arial Narrow"/>
        <family val="2"/>
      </rPr>
      <t>Journal of Retailing and Consumer Services</t>
    </r>
  </si>
  <si>
    <r>
      <rPr>
        <sz val="8"/>
        <rFont val="Arial Narrow"/>
        <family val="2"/>
      </rPr>
      <t>1094-6705</t>
    </r>
  </si>
  <si>
    <r>
      <rPr>
        <sz val="8"/>
        <rFont val="Arial Narrow"/>
        <family val="2"/>
      </rPr>
      <t>Journal of Service Research</t>
    </r>
  </si>
  <si>
    <t>9-10%</t>
  </si>
  <si>
    <r>
      <rPr>
        <sz val="8"/>
        <rFont val="Arial Narrow"/>
        <family val="2"/>
      </rPr>
      <t>0887-6045</t>
    </r>
  </si>
  <si>
    <r>
      <rPr>
        <sz val="8"/>
        <rFont val="Arial Narrow"/>
        <family val="2"/>
      </rPr>
      <t>Journal of Services Marketing</t>
    </r>
  </si>
  <si>
    <r>
      <rPr>
        <sz val="8"/>
        <rFont val="Arial Narrow"/>
        <family val="2"/>
      </rPr>
      <t>0965-254X</t>
    </r>
  </si>
  <si>
    <r>
      <rPr>
        <sz val="8"/>
        <rFont val="Arial Narrow"/>
        <family val="2"/>
      </rPr>
      <t>Journal of Strategic Marketing</t>
    </r>
  </si>
  <si>
    <r>
      <rPr>
        <sz val="8"/>
        <rFont val="Arial Narrow"/>
        <family val="2"/>
      </rPr>
      <t>0092-0703</t>
    </r>
  </si>
  <si>
    <r>
      <rPr>
        <sz val="8"/>
        <rFont val="Arial Narrow"/>
        <family val="2"/>
      </rPr>
      <t>Journal of the Academy of Marketing Science</t>
    </r>
  </si>
  <si>
    <t>91-100%</t>
  </si>
  <si>
    <r>
      <rPr>
        <sz val="8"/>
        <rFont val="Arial Narrow"/>
        <family val="2"/>
      </rPr>
      <t>0960-4529</t>
    </r>
  </si>
  <si>
    <r>
      <rPr>
        <sz val="8"/>
        <rFont val="Arial Narrow"/>
        <family val="2"/>
      </rPr>
      <t>Managing Service Quality</t>
    </r>
  </si>
  <si>
    <r>
      <rPr>
        <sz val="8"/>
        <rFont val="Arial Narrow"/>
        <family val="2"/>
      </rPr>
      <t>0263-4503</t>
    </r>
  </si>
  <si>
    <r>
      <rPr>
        <sz val="8"/>
        <rFont val="Arial Narrow"/>
        <family val="2"/>
      </rPr>
      <t>Marketing Intelligence &amp; Planning</t>
    </r>
  </si>
  <si>
    <r>
      <rPr>
        <sz val="8"/>
        <rFont val="Arial Narrow"/>
        <family val="2"/>
      </rPr>
      <t>0923-0645</t>
    </r>
  </si>
  <si>
    <r>
      <rPr>
        <sz val="8"/>
        <rFont val="Arial Narrow"/>
        <family val="2"/>
      </rPr>
      <t>Marketing Letters</t>
    </r>
  </si>
  <si>
    <r>
      <rPr>
        <sz val="8"/>
        <rFont val="Arial Narrow"/>
        <family val="2"/>
      </rPr>
      <t>1061-3846</t>
    </r>
  </si>
  <si>
    <r>
      <rPr>
        <sz val="8"/>
        <rFont val="Arial Narrow"/>
        <family val="2"/>
      </rPr>
      <t>Marketing Management</t>
    </r>
  </si>
  <si>
    <r>
      <rPr>
        <sz val="8"/>
        <rFont val="Arial Narrow"/>
        <family val="2"/>
      </rPr>
      <t>0732-2399</t>
    </r>
  </si>
  <si>
    <r>
      <rPr>
        <sz val="8"/>
        <rFont val="Arial Narrow"/>
        <family val="2"/>
      </rPr>
      <t>Marketing Science *</t>
    </r>
  </si>
  <si>
    <r>
      <rPr>
        <sz val="8"/>
        <rFont val="Arial Narrow"/>
        <family val="2"/>
      </rPr>
      <t>1470-5931</t>
    </r>
  </si>
  <si>
    <r>
      <rPr>
        <sz val="8"/>
        <rFont val="Arial Narrow"/>
        <family val="2"/>
      </rPr>
      <t>Marketing Theory</t>
    </r>
  </si>
  <si>
    <r>
      <rPr>
        <sz val="8"/>
        <rFont val="Arial Narrow"/>
        <family val="2"/>
      </rPr>
      <t>0742-6046</t>
    </r>
  </si>
  <si>
    <r>
      <rPr>
        <sz val="8"/>
        <rFont val="Arial Narrow"/>
        <family val="2"/>
      </rPr>
      <t>0033-362X</t>
    </r>
  </si>
  <si>
    <r>
      <rPr>
        <sz val="8"/>
        <rFont val="Arial Narrow"/>
        <family val="2"/>
      </rPr>
      <t>Public Opinion Quarterly</t>
    </r>
  </si>
  <si>
    <r>
      <rPr>
        <sz val="8"/>
        <rFont val="Arial Narrow"/>
        <family val="2"/>
      </rPr>
      <t>0363-8111</t>
    </r>
  </si>
  <si>
    <r>
      <rPr>
        <sz val="8"/>
        <rFont val="Arial Narrow"/>
        <family val="2"/>
      </rPr>
      <t>Public Relations Review</t>
    </r>
  </si>
  <si>
    <r>
      <rPr>
        <sz val="8"/>
        <rFont val="Arial Narrow"/>
        <family val="2"/>
      </rPr>
      <t>1352-2752</t>
    </r>
  </si>
  <si>
    <r>
      <rPr>
        <sz val="8"/>
        <rFont val="Arial Narrow"/>
        <family val="2"/>
      </rPr>
      <t>1570-7156</t>
    </r>
  </si>
  <si>
    <r>
      <rPr>
        <sz val="8"/>
        <rFont val="Arial Narrow"/>
        <family val="2"/>
      </rPr>
      <t>Quantitative Marketing and Economics</t>
    </r>
  </si>
  <si>
    <r>
      <rPr>
        <sz val="8"/>
        <rFont val="Arial Narrow"/>
        <family val="2"/>
      </rPr>
      <t>1533-2969</t>
    </r>
  </si>
  <si>
    <r>
      <rPr>
        <sz val="8"/>
        <rFont val="Arial Narrow"/>
        <family val="2"/>
      </rPr>
      <t>Services Marketing Quarterly (formerly Journal of</t>
    </r>
  </si>
  <si>
    <r>
      <rPr>
        <sz val="8"/>
        <rFont val="Arial Narrow"/>
        <family val="2"/>
      </rPr>
      <t>1070-5511</t>
    </r>
  </si>
  <si>
    <r>
      <rPr>
        <sz val="8"/>
        <rFont val="Arial Narrow"/>
        <family val="2"/>
      </rPr>
      <t>Structural Equation Modeling</t>
    </r>
  </si>
  <si>
    <t>10-15%</t>
  </si>
  <si>
    <r>
      <rPr>
        <sz val="8"/>
        <rFont val="Arial Narrow"/>
        <family val="2"/>
      </rPr>
      <t>0095-3997</t>
    </r>
  </si>
  <si>
    <r>
      <rPr>
        <sz val="8"/>
        <rFont val="Arial Narrow"/>
        <family val="2"/>
      </rPr>
      <t>Administration &amp; Society</t>
    </r>
  </si>
  <si>
    <r>
      <rPr>
        <sz val="8"/>
        <rFont val="Arial Narrow"/>
        <family val="2"/>
      </rPr>
      <t>PSM</t>
    </r>
  </si>
  <si>
    <r>
      <rPr>
        <sz val="8"/>
        <rFont val="Arial Narrow"/>
        <family val="2"/>
      </rPr>
      <t>1098-2140</t>
    </r>
  </si>
  <si>
    <r>
      <rPr>
        <sz val="8"/>
        <rFont val="Arial Narrow"/>
        <family val="2"/>
      </rPr>
      <t>American Journal of Evaluation</t>
    </r>
  </si>
  <si>
    <r>
      <rPr>
        <sz val="8"/>
        <rFont val="Arial Narrow"/>
        <family val="2"/>
      </rPr>
      <t>0003-0554</t>
    </r>
  </si>
  <si>
    <r>
      <rPr>
        <sz val="8"/>
        <rFont val="Arial Narrow"/>
        <family val="2"/>
      </rPr>
      <t>American Political Science Review</t>
    </r>
  </si>
  <si>
    <r>
      <rPr>
        <sz val="8"/>
        <rFont val="Arial Narrow"/>
        <family val="2"/>
      </rPr>
      <t>0275-0740</t>
    </r>
  </si>
  <si>
    <r>
      <rPr>
        <sz val="8"/>
        <rFont val="Arial Narrow"/>
        <family val="2"/>
      </rPr>
      <t>American Review of Public Administration</t>
    </r>
  </si>
  <si>
    <r>
      <rPr>
        <sz val="8"/>
        <rFont val="Arial Narrow"/>
        <family val="2"/>
      </rPr>
      <t>0218-5377</t>
    </r>
  </si>
  <si>
    <r>
      <rPr>
        <sz val="8"/>
        <rFont val="Arial Narrow"/>
        <family val="2"/>
      </rPr>
      <t>Asian Journal of Political Science</t>
    </r>
  </si>
  <si>
    <r>
      <rPr>
        <sz val="8"/>
        <rFont val="Arial Narrow"/>
        <family val="2"/>
      </rPr>
      <t>0313-6647</t>
    </r>
  </si>
  <si>
    <r>
      <rPr>
        <sz val="8"/>
        <rFont val="Arial Narrow"/>
        <family val="2"/>
      </rPr>
      <t>Australian Journal of Public Administration</t>
    </r>
  </si>
  <si>
    <r>
      <rPr>
        <sz val="8"/>
        <rFont val="Arial Narrow"/>
        <family val="2"/>
      </rPr>
      <t>0007-1234</t>
    </r>
  </si>
  <si>
    <r>
      <rPr>
        <sz val="8"/>
        <rFont val="Arial Narrow"/>
        <family val="2"/>
      </rPr>
      <t>British Journal of Political Science</t>
    </r>
  </si>
  <si>
    <r>
      <rPr>
        <sz val="8"/>
        <rFont val="Arial Narrow"/>
        <family val="2"/>
      </rPr>
      <t>0045-3102</t>
    </r>
  </si>
  <si>
    <r>
      <rPr>
        <sz val="8"/>
        <rFont val="Arial Narrow"/>
        <family val="2"/>
      </rPr>
      <t>British Journal of Social Work</t>
    </r>
  </si>
  <si>
    <r>
      <rPr>
        <sz val="8"/>
        <rFont val="Arial Narrow"/>
        <family val="2"/>
      </rPr>
      <t>0891-2424</t>
    </r>
  </si>
  <si>
    <r>
      <rPr>
        <sz val="8"/>
        <rFont val="Arial Narrow"/>
        <family val="2"/>
      </rPr>
      <t>Economic Development Quarterly</t>
    </r>
  </si>
  <si>
    <r>
      <rPr>
        <sz val="8"/>
        <rFont val="Arial Narrow"/>
        <family val="2"/>
      </rPr>
      <t>0013-1881</t>
    </r>
  </si>
  <si>
    <r>
      <rPr>
        <sz val="8"/>
        <rFont val="Arial Narrow"/>
        <family val="2"/>
      </rPr>
      <t>Educational Research</t>
    </r>
  </si>
  <si>
    <r>
      <rPr>
        <sz val="8"/>
        <rFont val="Arial Narrow"/>
        <family val="2"/>
      </rPr>
      <t>0308-518X</t>
    </r>
  </si>
  <si>
    <r>
      <rPr>
        <sz val="8"/>
        <rFont val="Arial Narrow"/>
        <family val="2"/>
      </rPr>
      <t>Environment &amp; Planning A</t>
    </r>
  </si>
  <si>
    <r>
      <rPr>
        <sz val="8"/>
        <rFont val="Arial Narrow"/>
        <family val="2"/>
      </rPr>
      <t>0308-2164</t>
    </r>
  </si>
  <si>
    <r>
      <rPr>
        <sz val="8"/>
        <rFont val="Arial Narrow"/>
        <family val="2"/>
      </rPr>
      <t>Environment &amp; Planning B</t>
    </r>
  </si>
  <si>
    <r>
      <rPr>
        <sz val="8"/>
        <rFont val="Arial Narrow"/>
        <family val="2"/>
      </rPr>
      <t>0263-774X</t>
    </r>
  </si>
  <si>
    <r>
      <rPr>
        <sz val="8"/>
        <rFont val="Arial Narrow"/>
        <family val="2"/>
      </rPr>
      <t>0263-7758</t>
    </r>
  </si>
  <si>
    <r>
      <rPr>
        <sz val="8"/>
        <rFont val="Arial Narrow"/>
        <family val="2"/>
      </rPr>
      <t>Environment &amp; Planning D</t>
    </r>
  </si>
  <si>
    <r>
      <rPr>
        <sz val="8"/>
        <rFont val="Arial Narrow"/>
        <family val="2"/>
      </rPr>
      <t>0965-4313</t>
    </r>
  </si>
  <si>
    <r>
      <rPr>
        <sz val="8"/>
        <rFont val="Arial Narrow"/>
        <family val="2"/>
      </rPr>
      <t>European Planning Studies</t>
    </r>
  </si>
  <si>
    <r>
      <rPr>
        <sz val="8"/>
        <rFont val="Arial Narrow"/>
        <family val="2"/>
      </rPr>
      <t>1356-3890</t>
    </r>
  </si>
  <si>
    <r>
      <rPr>
        <sz val="8"/>
        <rFont val="Arial Narrow"/>
        <family val="2"/>
      </rPr>
      <t>Evaluation</t>
    </r>
  </si>
  <si>
    <r>
      <rPr>
        <sz val="8"/>
        <rFont val="Arial Narrow"/>
        <family val="2"/>
      </rPr>
      <t>0193-841X</t>
    </r>
  </si>
  <si>
    <r>
      <rPr>
        <sz val="8"/>
        <rFont val="Arial Narrow"/>
        <family val="2"/>
      </rPr>
      <t>Evaluation Review</t>
    </r>
  </si>
  <si>
    <r>
      <rPr>
        <sz val="8"/>
        <rFont val="Arial Narrow"/>
        <family val="2"/>
      </rPr>
      <t>0952-1895</t>
    </r>
  </si>
  <si>
    <t>12-15%</t>
  </si>
  <si>
    <r>
      <rPr>
        <sz val="8"/>
        <rFont val="Arial Narrow"/>
        <family val="2"/>
      </rPr>
      <t>0966-0410</t>
    </r>
  </si>
  <si>
    <r>
      <rPr>
        <sz val="8"/>
        <rFont val="Arial Narrow"/>
        <family val="2"/>
      </rPr>
      <t>Health and Social Care in the Community</t>
    </r>
  </si>
  <si>
    <r>
      <rPr>
        <sz val="8"/>
        <rFont val="Arial Narrow"/>
        <family val="2"/>
      </rPr>
      <t>0951-4848</t>
    </r>
  </si>
  <si>
    <r>
      <rPr>
        <sz val="8"/>
        <rFont val="Arial Narrow"/>
        <family val="2"/>
      </rPr>
      <t>Health Services Management Research</t>
    </r>
  </si>
  <si>
    <r>
      <rPr>
        <sz val="8"/>
        <rFont val="Arial Narrow"/>
        <family val="2"/>
      </rPr>
      <t>0018-1560</t>
    </r>
  </si>
  <si>
    <r>
      <rPr>
        <sz val="8"/>
        <rFont val="Arial Narrow"/>
        <family val="2"/>
      </rPr>
      <t>Higher Education</t>
    </r>
  </si>
  <si>
    <r>
      <rPr>
        <sz val="8"/>
        <rFont val="Arial Narrow"/>
        <family val="2"/>
      </rPr>
      <t>0951-5224</t>
    </r>
  </si>
  <si>
    <r>
      <rPr>
        <sz val="8"/>
        <rFont val="Arial Narrow"/>
        <family val="2"/>
      </rPr>
      <t>Higher Education Quarterly</t>
    </r>
  </si>
  <si>
    <r>
      <rPr>
        <sz val="8"/>
        <rFont val="Arial Narrow"/>
        <family val="2"/>
      </rPr>
      <t>0190-0692</t>
    </r>
  </si>
  <si>
    <r>
      <rPr>
        <sz val="8"/>
        <rFont val="Arial Narrow"/>
        <family val="2"/>
      </rPr>
      <t>International Journal of Public Administration</t>
    </r>
  </si>
  <si>
    <r>
      <rPr>
        <sz val="8"/>
        <rFont val="Arial Narrow"/>
        <family val="2"/>
      </rPr>
      <t>0951-3558</t>
    </r>
  </si>
  <si>
    <r>
      <rPr>
        <sz val="8"/>
        <rFont val="Arial Narrow"/>
        <family val="2"/>
      </rPr>
      <t>International Journal of Public Sector Managemen</t>
    </r>
  </si>
  <si>
    <r>
      <rPr>
        <sz val="8"/>
        <rFont val="Arial Narrow"/>
        <family val="2"/>
      </rPr>
      <t>0020-8523</t>
    </r>
  </si>
  <si>
    <r>
      <rPr>
        <sz val="8"/>
        <rFont val="Arial Narrow"/>
        <family val="2"/>
      </rPr>
      <t>International Review of Administrative Sciences</t>
    </r>
  </si>
  <si>
    <t>26-27%</t>
  </si>
  <si>
    <r>
      <rPr>
        <sz val="8"/>
        <rFont val="Arial Narrow"/>
        <family val="2"/>
      </rPr>
      <t>1229-4659</t>
    </r>
  </si>
  <si>
    <r>
      <rPr>
        <sz val="8"/>
        <rFont val="Arial Narrow"/>
        <family val="2"/>
      </rPr>
      <t>International Review of Public Administration</t>
    </r>
  </si>
  <si>
    <r>
      <rPr>
        <sz val="8"/>
        <rFont val="Arial Narrow"/>
        <family val="2"/>
      </rPr>
      <t>0927-5940</t>
    </r>
  </si>
  <si>
    <r>
      <rPr>
        <sz val="8"/>
        <rFont val="Arial Narrow"/>
        <family val="2"/>
      </rPr>
      <t>International Tax and Public Finance</t>
    </r>
  </si>
  <si>
    <r>
      <rPr>
        <sz val="8"/>
        <rFont val="Arial Narrow"/>
        <family val="2"/>
      </rPr>
      <t>0268-0939</t>
    </r>
  </si>
  <si>
    <r>
      <rPr>
        <sz val="8"/>
        <rFont val="Arial Narrow"/>
        <family val="2"/>
      </rPr>
      <t>Journal of Education Policy</t>
    </r>
  </si>
  <si>
    <r>
      <rPr>
        <sz val="8"/>
        <rFont val="Arial Narrow"/>
        <family val="2"/>
      </rPr>
      <t>0022-0671</t>
    </r>
  </si>
  <si>
    <r>
      <rPr>
        <sz val="8"/>
        <rFont val="Arial Narrow"/>
        <family val="2"/>
      </rPr>
      <t>Journal of Educational Research</t>
    </r>
  </si>
  <si>
    <r>
      <rPr>
        <sz val="8"/>
        <rFont val="Arial Narrow"/>
        <family val="2"/>
      </rPr>
      <t>1350-1763</t>
    </r>
  </si>
  <si>
    <r>
      <rPr>
        <sz val="8"/>
        <rFont val="Arial Narrow"/>
        <family val="2"/>
      </rPr>
      <t>Journal of European Public Policy</t>
    </r>
  </si>
  <si>
    <r>
      <rPr>
        <sz val="8"/>
        <rFont val="Arial Narrow"/>
        <family val="2"/>
      </rPr>
      <t>0958-9287</t>
    </r>
  </si>
  <si>
    <r>
      <rPr>
        <sz val="8"/>
        <rFont val="Arial Narrow"/>
        <family val="2"/>
      </rPr>
      <t>Journal of European Social Policy</t>
    </r>
  </si>
  <si>
    <t>n/a</t>
  </si>
  <si>
    <r>
      <rPr>
        <sz val="8"/>
        <rFont val="Arial Narrow"/>
        <family val="2"/>
      </rPr>
      <t>0022-1546</t>
    </r>
  </si>
  <si>
    <r>
      <rPr>
        <sz val="8"/>
        <rFont val="Arial Narrow"/>
        <family val="2"/>
      </rPr>
      <t>Journal of Higher Education</t>
    </r>
  </si>
  <si>
    <r>
      <rPr>
        <sz val="8"/>
        <rFont val="Arial Narrow"/>
        <family val="2"/>
      </rPr>
      <t>0276-8739</t>
    </r>
  </si>
  <si>
    <r>
      <rPr>
        <sz val="8"/>
        <rFont val="Arial Narrow"/>
        <family val="2"/>
      </rPr>
      <t>0161-8938</t>
    </r>
  </si>
  <si>
    <r>
      <rPr>
        <sz val="8"/>
        <rFont val="Arial Narrow"/>
        <family val="2"/>
      </rPr>
      <t>Journal of Policy Modeling</t>
    </r>
  </si>
  <si>
    <r>
      <rPr>
        <sz val="8"/>
        <rFont val="Arial Narrow"/>
        <family val="2"/>
      </rPr>
      <t>1053-1858</t>
    </r>
  </si>
  <si>
    <t>Premire</t>
  </si>
  <si>
    <r>
      <rPr>
        <sz val="8"/>
        <rFont val="Arial Narrow"/>
        <family val="2"/>
      </rPr>
      <t>0143-814X</t>
    </r>
  </si>
  <si>
    <r>
      <rPr>
        <sz val="8"/>
        <rFont val="Arial Narrow"/>
        <family val="2"/>
      </rPr>
      <t>Journal of Public Policy</t>
    </r>
  </si>
  <si>
    <r>
      <rPr>
        <sz val="8"/>
        <rFont val="Arial Narrow"/>
        <family val="2"/>
      </rPr>
      <t>0743-0167</t>
    </r>
  </si>
  <si>
    <r>
      <rPr>
        <sz val="8"/>
        <rFont val="Arial Narrow"/>
        <family val="2"/>
      </rPr>
      <t>Journal of Rural Studies</t>
    </r>
  </si>
  <si>
    <r>
      <rPr>
        <sz val="8"/>
        <rFont val="Arial Narrow"/>
        <family val="2"/>
      </rPr>
      <t>0047-2794</t>
    </r>
  </si>
  <si>
    <r>
      <rPr>
        <sz val="8"/>
        <rFont val="Arial Narrow"/>
        <family val="2"/>
      </rPr>
      <t>Journal of Social Policy</t>
    </r>
  </si>
  <si>
    <r>
      <rPr>
        <sz val="8"/>
        <rFont val="Arial Narrow"/>
        <family val="2"/>
      </rPr>
      <t>0194-4363</t>
    </r>
  </si>
  <si>
    <r>
      <rPr>
        <sz val="8"/>
        <rFont val="Arial Narrow"/>
        <family val="2"/>
      </rPr>
      <t>Journal of the American Planning Association</t>
    </r>
  </si>
  <si>
    <r>
      <rPr>
        <sz val="8"/>
        <rFont val="Arial Narrow"/>
        <family val="2"/>
      </rPr>
      <t>0269-0942</t>
    </r>
  </si>
  <si>
    <r>
      <rPr>
        <sz val="8"/>
        <rFont val="Arial Narrow"/>
        <family val="2"/>
      </rPr>
      <t>Local Economy</t>
    </r>
  </si>
  <si>
    <r>
      <rPr>
        <sz val="8"/>
        <rFont val="Arial Narrow"/>
        <family val="2"/>
      </rPr>
      <t>0300-3930</t>
    </r>
  </si>
  <si>
    <r>
      <rPr>
        <sz val="8"/>
        <rFont val="Arial Narrow"/>
        <family val="2"/>
      </rPr>
      <t>Local Government Studies</t>
    </r>
  </si>
  <si>
    <r>
      <rPr>
        <sz val="8"/>
        <rFont val="Arial Narrow"/>
        <family val="2"/>
      </rPr>
      <t>0887-378X</t>
    </r>
  </si>
  <si>
    <r>
      <rPr>
        <sz val="8"/>
        <rFont val="Arial Narrow"/>
        <family val="2"/>
      </rPr>
      <t>Milbank Quarterly</t>
    </r>
  </si>
  <si>
    <r>
      <rPr>
        <sz val="8"/>
        <rFont val="Arial Narrow"/>
        <family val="2"/>
      </rPr>
      <t>0899-7640</t>
    </r>
  </si>
  <si>
    <r>
      <rPr>
        <sz val="8"/>
        <rFont val="Arial Narrow"/>
        <family val="2"/>
      </rPr>
      <t>Nonprofit and Voluntary Sector Quarterly</t>
    </r>
  </si>
  <si>
    <r>
      <rPr>
        <sz val="8"/>
        <rFont val="Arial Narrow"/>
        <family val="2"/>
      </rPr>
      <t>1048-6682</t>
    </r>
  </si>
  <si>
    <t>17-18%</t>
  </si>
  <si>
    <r>
      <rPr>
        <sz val="8"/>
        <rFont val="Arial Narrow"/>
        <family val="2"/>
      </rPr>
      <t>0305-5736</t>
    </r>
  </si>
  <si>
    <r>
      <rPr>
        <sz val="8"/>
        <rFont val="Arial Narrow"/>
        <family val="2"/>
      </rPr>
      <t>Policy and Politics</t>
    </r>
  </si>
  <si>
    <r>
      <rPr>
        <sz val="8"/>
        <rFont val="Arial Narrow"/>
        <family val="2"/>
      </rPr>
      <t>0032-2687</t>
    </r>
  </si>
  <si>
    <r>
      <rPr>
        <sz val="8"/>
        <rFont val="Arial Narrow"/>
        <family val="2"/>
      </rPr>
      <t>Policy Sciences</t>
    </r>
  </si>
  <si>
    <r>
      <rPr>
        <sz val="8"/>
        <rFont val="Arial Narrow"/>
        <family val="2"/>
      </rPr>
      <t>0190-292X</t>
    </r>
  </si>
  <si>
    <r>
      <rPr>
        <sz val="8"/>
        <rFont val="Arial Narrow"/>
        <family val="2"/>
      </rPr>
      <t>Policy Studies Journal</t>
    </r>
  </si>
  <si>
    <r>
      <rPr>
        <sz val="8"/>
        <rFont val="Arial Narrow"/>
        <family val="2"/>
      </rPr>
      <t>0032-3195</t>
    </r>
  </si>
  <si>
    <r>
      <rPr>
        <sz val="8"/>
        <rFont val="Arial Narrow"/>
        <family val="2"/>
      </rPr>
      <t>Political Science Quarterly</t>
    </r>
  </si>
  <si>
    <r>
      <rPr>
        <sz val="8"/>
        <rFont val="Arial Narrow"/>
        <family val="2"/>
      </rPr>
      <t>0033-3298</t>
    </r>
  </si>
  <si>
    <r>
      <rPr>
        <sz val="8"/>
        <rFont val="Arial Narrow"/>
        <family val="2"/>
      </rPr>
      <t>Public Administration</t>
    </r>
  </si>
  <si>
    <r>
      <rPr>
        <sz val="8"/>
        <rFont val="Arial Narrow"/>
        <family val="2"/>
      </rPr>
      <t>0271-2075</t>
    </r>
  </si>
  <si>
    <r>
      <rPr>
        <sz val="8"/>
        <rFont val="Arial Narrow"/>
        <family val="2"/>
      </rPr>
      <t>0734-9149</t>
    </r>
  </si>
  <si>
    <r>
      <rPr>
        <sz val="8"/>
        <rFont val="Arial Narrow"/>
        <family val="2"/>
      </rPr>
      <t>Public Administration Quarterly</t>
    </r>
  </si>
  <si>
    <r>
      <rPr>
        <sz val="8"/>
        <rFont val="Arial Narrow"/>
        <family val="2"/>
      </rPr>
      <t>0033-3352</t>
    </r>
  </si>
  <si>
    <r>
      <rPr>
        <sz val="8"/>
        <rFont val="Arial Narrow"/>
        <family val="2"/>
      </rPr>
      <t>Public Administration Review</t>
    </r>
  </si>
  <si>
    <r>
      <rPr>
        <sz val="8"/>
        <rFont val="Arial Narrow"/>
        <family val="2"/>
      </rPr>
      <t>0048-5829</t>
    </r>
  </si>
  <si>
    <r>
      <rPr>
        <sz val="8"/>
        <rFont val="Arial Narrow"/>
        <family val="2"/>
      </rPr>
      <t>Public Choice</t>
    </r>
  </si>
  <si>
    <r>
      <rPr>
        <sz val="8"/>
        <rFont val="Arial Narrow"/>
        <family val="2"/>
      </rPr>
      <t>1352-9250</t>
    </r>
  </si>
  <si>
    <r>
      <rPr>
        <sz val="8"/>
        <rFont val="Arial Narrow"/>
        <family val="2"/>
      </rPr>
      <t>Public Finance</t>
    </r>
  </si>
  <si>
    <r>
      <rPr>
        <sz val="8"/>
        <rFont val="Arial Narrow"/>
        <family val="2"/>
      </rPr>
      <t>1061-7639</t>
    </r>
  </si>
  <si>
    <r>
      <rPr>
        <sz val="8"/>
        <rFont val="Arial Narrow"/>
        <family val="2"/>
      </rPr>
      <t>Public Manager (The)</t>
    </r>
  </si>
  <si>
    <r>
      <rPr>
        <sz val="8"/>
        <rFont val="Arial Narrow"/>
        <family val="2"/>
      </rPr>
      <t>0954-0962</t>
    </r>
  </si>
  <si>
    <r>
      <rPr>
        <sz val="8"/>
        <rFont val="Arial Narrow"/>
        <family val="2"/>
      </rPr>
      <t>Public Money &amp; Management</t>
    </r>
  </si>
  <si>
    <r>
      <rPr>
        <sz val="8"/>
        <rFont val="Arial Narrow"/>
        <family val="2"/>
      </rPr>
      <t>1044-8039</t>
    </r>
  </si>
  <si>
    <r>
      <rPr>
        <sz val="8"/>
        <rFont val="Arial Narrow"/>
        <family val="2"/>
      </rPr>
      <t>Public Productivity &amp; Management Review</t>
    </r>
  </si>
  <si>
    <r>
      <rPr>
        <sz val="8"/>
        <rFont val="Arial Narrow"/>
        <family val="2"/>
      </rPr>
      <t>0034-3404</t>
    </r>
  </si>
  <si>
    <r>
      <rPr>
        <sz val="8"/>
        <rFont val="Arial Narrow"/>
        <family val="2"/>
      </rPr>
      <t>Regional Studies</t>
    </r>
  </si>
  <si>
    <r>
      <rPr>
        <sz val="8"/>
        <rFont val="Arial Narrow"/>
        <family val="2"/>
      </rPr>
      <t>0144-5596</t>
    </r>
  </si>
  <si>
    <r>
      <rPr>
        <sz val="8"/>
        <rFont val="Arial Narrow"/>
        <family val="2"/>
      </rPr>
      <t>Social Policy &amp; Administration</t>
    </r>
  </si>
  <si>
    <r>
      <rPr>
        <sz val="8"/>
        <rFont val="Arial Narrow"/>
        <family val="2"/>
      </rPr>
      <t>0037-7961</t>
    </r>
  </si>
  <si>
    <r>
      <rPr>
        <sz val="8"/>
        <rFont val="Arial Narrow"/>
        <family val="2"/>
      </rPr>
      <t>Social Service Review</t>
    </r>
  </si>
  <si>
    <r>
      <rPr>
        <sz val="8"/>
        <rFont val="Arial Narrow"/>
        <family val="2"/>
      </rPr>
      <t>0307-5079</t>
    </r>
  </si>
  <si>
    <r>
      <rPr>
        <sz val="8"/>
        <rFont val="Arial Narrow"/>
        <family val="2"/>
      </rPr>
      <t>Studies in Higher Education</t>
    </r>
  </si>
  <si>
    <r>
      <rPr>
        <sz val="8"/>
        <rFont val="Arial Narrow"/>
        <family val="2"/>
      </rPr>
      <t>0041-0020</t>
    </r>
  </si>
  <si>
    <r>
      <rPr>
        <sz val="8"/>
        <rFont val="Arial Narrow"/>
        <family val="2"/>
      </rPr>
      <t>Town Planning Review</t>
    </r>
  </si>
  <si>
    <r>
      <rPr>
        <sz val="8"/>
        <rFont val="Arial Narrow"/>
        <family val="2"/>
      </rPr>
      <t>0042-0980</t>
    </r>
  </si>
  <si>
    <r>
      <rPr>
        <sz val="8"/>
        <rFont val="Arial Narrow"/>
        <family val="2"/>
      </rPr>
      <t>Urban Studies</t>
    </r>
  </si>
  <si>
    <r>
      <rPr>
        <sz val="8"/>
        <rFont val="Arial Narrow"/>
        <family val="2"/>
      </rPr>
      <t>0957-8765</t>
    </r>
  </si>
  <si>
    <r>
      <rPr>
        <sz val="8"/>
        <rFont val="Arial Narrow"/>
        <family val="2"/>
      </rPr>
      <t>0002-9556</t>
    </r>
  </si>
  <si>
    <r>
      <rPr>
        <sz val="8"/>
        <rFont val="Arial Narrow"/>
        <family val="2"/>
      </rPr>
      <t>American Journal of Psychology</t>
    </r>
  </si>
  <si>
    <r>
      <rPr>
        <sz val="8"/>
        <rFont val="Arial Narrow"/>
        <family val="2"/>
      </rPr>
      <t>Psychology</t>
    </r>
  </si>
  <si>
    <r>
      <rPr>
        <sz val="8"/>
        <rFont val="Arial Narrow"/>
        <family val="2"/>
      </rPr>
      <t>0003-066X</t>
    </r>
  </si>
  <si>
    <r>
      <rPr>
        <sz val="8"/>
        <rFont val="Arial Narrow"/>
        <family val="2"/>
      </rPr>
      <t>American Psychologist</t>
    </r>
  </si>
  <si>
    <r>
      <rPr>
        <sz val="8"/>
        <rFont val="Arial Narrow"/>
        <family val="2"/>
      </rPr>
      <t>0066-4308</t>
    </r>
  </si>
  <si>
    <r>
      <rPr>
        <sz val="8"/>
        <rFont val="Arial Narrow"/>
        <family val="2"/>
      </rPr>
      <t>Annual Review of Psychology</t>
    </r>
  </si>
  <si>
    <r>
      <rPr>
        <sz val="8"/>
        <rFont val="Arial Narrow"/>
        <family val="2"/>
      </rPr>
      <t>0146-6216</t>
    </r>
  </si>
  <si>
    <r>
      <rPr>
        <sz val="8"/>
        <rFont val="Arial Narrow"/>
        <family val="2"/>
      </rPr>
      <t>Applied Psychological Measurement</t>
    </r>
  </si>
  <si>
    <r>
      <rPr>
        <sz val="8"/>
        <rFont val="Arial Narrow"/>
        <family val="2"/>
      </rPr>
      <t>0269-994X</t>
    </r>
  </si>
  <si>
    <r>
      <rPr>
        <sz val="8"/>
        <rFont val="Arial Narrow"/>
        <family val="2"/>
      </rPr>
      <t>Applied Psychology: an International Review</t>
    </r>
  </si>
  <si>
    <r>
      <rPr>
        <sz val="8"/>
        <rFont val="Arial Narrow"/>
        <family val="2"/>
      </rPr>
      <t>0004-9530</t>
    </r>
  </si>
  <si>
    <r>
      <rPr>
        <sz val="8"/>
        <rFont val="Arial Narrow"/>
        <family val="2"/>
      </rPr>
      <t>Australian Journal of Psychology</t>
    </r>
  </si>
  <si>
    <r>
      <rPr>
        <sz val="8"/>
        <rFont val="Arial Narrow"/>
        <family val="2"/>
      </rPr>
      <t>1532-4834</t>
    </r>
  </si>
  <si>
    <r>
      <rPr>
        <sz val="8"/>
        <rFont val="Arial Narrow"/>
        <family val="2"/>
      </rPr>
      <t>Basic &amp; Applied Social Psychology</t>
    </r>
  </si>
  <si>
    <r>
      <rPr>
        <sz val="8"/>
        <rFont val="Arial Narrow"/>
        <family val="2"/>
      </rPr>
      <t>0007-0998</t>
    </r>
  </si>
  <si>
    <r>
      <rPr>
        <sz val="8"/>
        <rFont val="Arial Narrow"/>
        <family val="2"/>
      </rPr>
      <t>British Journal of Educational Psychology</t>
    </r>
  </si>
  <si>
    <r>
      <rPr>
        <sz val="8"/>
        <rFont val="Arial Narrow"/>
        <family val="2"/>
      </rPr>
      <t>0007-1269</t>
    </r>
  </si>
  <si>
    <r>
      <rPr>
        <sz val="8"/>
        <rFont val="Arial Narrow"/>
        <family val="2"/>
      </rPr>
      <t>British Journal of Psychology</t>
    </r>
  </si>
  <si>
    <r>
      <rPr>
        <sz val="8"/>
        <rFont val="Arial Narrow"/>
        <family val="2"/>
      </rPr>
      <t>0144-6665</t>
    </r>
  </si>
  <si>
    <r>
      <rPr>
        <sz val="8"/>
        <rFont val="Arial Narrow"/>
        <family val="2"/>
      </rPr>
      <t>British Journal of Social Psychology</t>
    </r>
  </si>
  <si>
    <r>
      <rPr>
        <sz val="8"/>
        <rFont val="Arial Narrow"/>
        <family val="2"/>
      </rPr>
      <t>0010-0285</t>
    </r>
  </si>
  <si>
    <r>
      <rPr>
        <sz val="8"/>
        <rFont val="Arial Narrow"/>
        <family val="2"/>
      </rPr>
      <t>Cognitive Psychology</t>
    </r>
  </si>
  <si>
    <r>
      <rPr>
        <sz val="8"/>
        <rFont val="Arial Narrow"/>
        <family val="2"/>
      </rPr>
      <t>0046-2772</t>
    </r>
  </si>
  <si>
    <r>
      <rPr>
        <sz val="8"/>
        <rFont val="Arial Narrow"/>
        <family val="2"/>
      </rPr>
      <t>European Journal of Social Psychology</t>
    </r>
  </si>
  <si>
    <r>
      <rPr>
        <sz val="8"/>
        <rFont val="Arial Narrow"/>
        <family val="2"/>
      </rPr>
      <t>0021-8863</t>
    </r>
  </si>
  <si>
    <r>
      <rPr>
        <sz val="8"/>
        <rFont val="Arial Narrow"/>
        <family val="2"/>
      </rPr>
      <t>Journal of Applied Behavioral Science</t>
    </r>
  </si>
  <si>
    <r>
      <rPr>
        <sz val="8"/>
        <rFont val="Arial Narrow"/>
        <family val="2"/>
      </rPr>
      <t>0021-9010</t>
    </r>
  </si>
  <si>
    <r>
      <rPr>
        <sz val="8"/>
        <rFont val="Arial Narrow"/>
        <family val="2"/>
      </rPr>
      <t>Journal of Applied Psychology *</t>
    </r>
  </si>
  <si>
    <r>
      <rPr>
        <sz val="8"/>
        <rFont val="Arial Narrow"/>
        <family val="2"/>
      </rPr>
      <t>0021-9029</t>
    </r>
  </si>
  <si>
    <r>
      <rPr>
        <sz val="8"/>
        <rFont val="Arial Narrow"/>
        <family val="2"/>
      </rPr>
      <t>Journal of Applied Social Psychology</t>
    </r>
  </si>
  <si>
    <r>
      <rPr>
        <sz val="8"/>
        <rFont val="Arial Narrow"/>
        <family val="2"/>
      </rPr>
      <t>0894-3257</t>
    </r>
  </si>
  <si>
    <r>
      <rPr>
        <sz val="8"/>
        <rFont val="Arial Narrow"/>
        <family val="2"/>
      </rPr>
      <t>Journal of Behavioral Decision Making</t>
    </r>
  </si>
  <si>
    <r>
      <rPr>
        <sz val="8"/>
        <rFont val="Arial Narrow"/>
        <family val="2"/>
      </rPr>
      <t>0022-0221</t>
    </r>
  </si>
  <si>
    <r>
      <rPr>
        <sz val="8"/>
        <rFont val="Arial Narrow"/>
        <family val="2"/>
      </rPr>
      <t>Journal of Cross Cultural Psychology</t>
    </r>
  </si>
  <si>
    <r>
      <rPr>
        <sz val="8"/>
        <rFont val="Arial Narrow"/>
        <family val="2"/>
      </rPr>
      <t>1076-898X</t>
    </r>
  </si>
  <si>
    <r>
      <rPr>
        <sz val="8"/>
        <rFont val="Arial Narrow"/>
        <family val="2"/>
      </rPr>
      <t>Journal of Experimental Psychology Applied</t>
    </r>
  </si>
  <si>
    <r>
      <rPr>
        <sz val="8"/>
        <rFont val="Arial Narrow"/>
        <family val="2"/>
      </rPr>
      <t>0096-3445</t>
    </r>
  </si>
  <si>
    <r>
      <rPr>
        <sz val="8"/>
        <rFont val="Arial Narrow"/>
        <family val="2"/>
      </rPr>
      <t>Journal of Experimental Psychology: General</t>
    </r>
  </si>
  <si>
    <r>
      <rPr>
        <sz val="8"/>
        <rFont val="Arial Narrow"/>
        <family val="2"/>
      </rPr>
      <t>0096-1523</t>
    </r>
  </si>
  <si>
    <r>
      <rPr>
        <sz val="8"/>
        <rFont val="Arial Narrow"/>
        <family val="2"/>
      </rPr>
      <t>Journal of Experimental Psychology: Human Perc</t>
    </r>
  </si>
  <si>
    <r>
      <rPr>
        <sz val="8"/>
        <rFont val="Arial Narrow"/>
        <family val="2"/>
      </rPr>
      <t>0278-7393</t>
    </r>
  </si>
  <si>
    <r>
      <rPr>
        <sz val="8"/>
        <rFont val="Arial Narrow"/>
        <family val="2"/>
      </rPr>
      <t>Journal of Experimental Psychology: Learning Me</t>
    </r>
  </si>
  <si>
    <r>
      <rPr>
        <sz val="8"/>
        <rFont val="Arial Narrow"/>
        <family val="2"/>
      </rPr>
      <t>0022-1031</t>
    </r>
  </si>
  <si>
    <r>
      <rPr>
        <sz val="8"/>
        <rFont val="Arial Narrow"/>
        <family val="2"/>
      </rPr>
      <t>Journal of Experimental Social Psychology</t>
    </r>
  </si>
  <si>
    <r>
      <rPr>
        <sz val="8"/>
        <rFont val="Arial Narrow"/>
        <family val="2"/>
      </rPr>
      <t>0261-927X</t>
    </r>
  </si>
  <si>
    <r>
      <rPr>
        <sz val="8"/>
        <rFont val="Arial Narrow"/>
        <family val="2"/>
      </rPr>
      <t>Journal of Language and Social Psychology</t>
    </r>
  </si>
  <si>
    <r>
      <rPr>
        <sz val="8"/>
        <rFont val="Arial Narrow"/>
        <family val="2"/>
      </rPr>
      <t>0022-2496</t>
    </r>
  </si>
  <si>
    <r>
      <rPr>
        <sz val="8"/>
        <rFont val="Arial Narrow"/>
        <family val="2"/>
      </rPr>
      <t>Journal of Mathematical Psychology</t>
    </r>
  </si>
  <si>
    <r>
      <rPr>
        <sz val="8"/>
        <rFont val="Arial Narrow"/>
        <family val="2"/>
      </rPr>
      <t>0022-3514</t>
    </r>
  </si>
  <si>
    <r>
      <rPr>
        <sz val="8"/>
        <rFont val="Arial Narrow"/>
        <family val="2"/>
      </rPr>
      <t>0022-4545</t>
    </r>
  </si>
  <si>
    <r>
      <rPr>
        <sz val="8"/>
        <rFont val="Arial Narrow"/>
        <family val="2"/>
      </rPr>
      <t>Journal of Social Psychology</t>
    </r>
  </si>
  <si>
    <r>
      <rPr>
        <sz val="8"/>
        <rFont val="Arial Narrow"/>
        <family val="2"/>
      </rPr>
      <t>0027-3171</t>
    </r>
  </si>
  <si>
    <r>
      <rPr>
        <sz val="8"/>
        <rFont val="Arial Narrow"/>
        <family val="2"/>
      </rPr>
      <t>Multivariate Behavioral Research</t>
    </r>
  </si>
  <si>
    <r>
      <rPr>
        <sz val="8"/>
        <rFont val="Arial Narrow"/>
        <family val="2"/>
      </rPr>
      <t>0191-8869</t>
    </r>
  </si>
  <si>
    <r>
      <rPr>
        <sz val="8"/>
        <rFont val="Arial Narrow"/>
        <family val="2"/>
      </rPr>
      <t>Personality &amp; Individual Differences</t>
    </r>
  </si>
  <si>
    <r>
      <rPr>
        <sz val="8"/>
        <rFont val="Arial Narrow"/>
        <family val="2"/>
      </rPr>
      <t>0146-1672</t>
    </r>
  </si>
  <si>
    <r>
      <rPr>
        <sz val="8"/>
        <rFont val="Arial Narrow"/>
        <family val="2"/>
      </rPr>
      <t>Personality and Social Psychology Bulletin</t>
    </r>
  </si>
  <si>
    <r>
      <rPr>
        <sz val="8"/>
        <rFont val="Arial Narrow"/>
        <family val="2"/>
      </rPr>
      <t>0033-2909</t>
    </r>
  </si>
  <si>
    <r>
      <rPr>
        <sz val="8"/>
        <rFont val="Arial Narrow"/>
        <family val="2"/>
      </rPr>
      <t>Psychological Bulletin</t>
    </r>
  </si>
  <si>
    <r>
      <rPr>
        <sz val="8"/>
        <rFont val="Arial Narrow"/>
        <family val="2"/>
      </rPr>
      <t>1082-989X</t>
    </r>
  </si>
  <si>
    <r>
      <rPr>
        <sz val="8"/>
        <rFont val="Arial Narrow"/>
        <family val="2"/>
      </rPr>
      <t>Psychological Methods</t>
    </r>
  </si>
  <si>
    <r>
      <rPr>
        <sz val="8"/>
        <rFont val="Arial Narrow"/>
        <family val="2"/>
      </rPr>
      <t>0033-2941</t>
    </r>
  </si>
  <si>
    <r>
      <rPr>
        <sz val="8"/>
        <rFont val="Arial Narrow"/>
        <family val="2"/>
      </rPr>
      <t>Psychological Reports</t>
    </r>
  </si>
  <si>
    <r>
      <rPr>
        <sz val="8"/>
        <rFont val="Arial Narrow"/>
        <family val="2"/>
      </rPr>
      <t>0340-0727</t>
    </r>
  </si>
  <si>
    <r>
      <rPr>
        <sz val="8"/>
        <rFont val="Arial Narrow"/>
        <family val="2"/>
      </rPr>
      <t>Psychological Research</t>
    </r>
  </si>
  <si>
    <r>
      <rPr>
        <sz val="8"/>
        <rFont val="Arial Narrow"/>
        <family val="2"/>
      </rPr>
      <t>0033-295X</t>
    </r>
  </si>
  <si>
    <r>
      <rPr>
        <sz val="8"/>
        <rFont val="Arial Narrow"/>
        <family val="2"/>
      </rPr>
      <t>Psychological Review</t>
    </r>
  </si>
  <si>
    <r>
      <rPr>
        <sz val="8"/>
        <rFont val="Arial Narrow"/>
        <family val="2"/>
      </rPr>
      <t>0033-3123</t>
    </r>
  </si>
  <si>
    <r>
      <rPr>
        <sz val="8"/>
        <rFont val="Arial Narrow"/>
        <family val="2"/>
      </rPr>
      <t>Psychometrika</t>
    </r>
  </si>
  <si>
    <r>
      <rPr>
        <sz val="8"/>
        <rFont val="Arial Narrow"/>
        <family val="2"/>
      </rPr>
      <t>1747-0218</t>
    </r>
  </si>
  <si>
    <r>
      <rPr>
        <sz val="8"/>
        <rFont val="Arial Narrow"/>
        <family val="2"/>
      </rPr>
      <t>Quarterly Journal of Experimental Psychology</t>
    </r>
  </si>
  <si>
    <r>
      <rPr>
        <sz val="8"/>
        <rFont val="Arial Narrow"/>
        <family val="2"/>
      </rPr>
      <t>0092-5853</t>
    </r>
  </si>
  <si>
    <r>
      <rPr>
        <sz val="8"/>
        <rFont val="Arial Narrow"/>
        <family val="2"/>
      </rPr>
      <t>American Journal of Political Science</t>
    </r>
  </si>
  <si>
    <r>
      <rPr>
        <sz val="8"/>
        <rFont val="Arial Narrow"/>
        <family val="2"/>
      </rPr>
      <t>Sociology</t>
    </r>
  </si>
  <si>
    <r>
      <rPr>
        <sz val="8"/>
        <rFont val="Arial Narrow"/>
        <family val="2"/>
      </rPr>
      <t>0002-9602</t>
    </r>
  </si>
  <si>
    <r>
      <rPr>
        <sz val="8"/>
        <rFont val="Arial Narrow"/>
        <family val="2"/>
      </rPr>
      <t>American Journal of Sociology</t>
    </r>
  </si>
  <si>
    <r>
      <rPr>
        <sz val="8"/>
        <rFont val="Arial Narrow"/>
        <family val="2"/>
      </rPr>
      <t>0003-1224</t>
    </r>
  </si>
  <si>
    <r>
      <rPr>
        <sz val="8"/>
        <rFont val="Arial Narrow"/>
        <family val="2"/>
      </rPr>
      <t>American Sociological Review</t>
    </r>
  </si>
  <si>
    <r>
      <rPr>
        <sz val="8"/>
        <rFont val="Arial Narrow"/>
        <family val="2"/>
      </rPr>
      <t>0003-1232</t>
    </r>
  </si>
  <si>
    <r>
      <rPr>
        <sz val="8"/>
        <rFont val="Arial Narrow"/>
        <family val="2"/>
      </rPr>
      <t>American Sociologist</t>
    </r>
  </si>
  <si>
    <r>
      <rPr>
        <sz val="8"/>
        <rFont val="Arial Narrow"/>
        <family val="2"/>
      </rPr>
      <t>0004-5608</t>
    </r>
  </si>
  <si>
    <r>
      <rPr>
        <sz val="8"/>
        <rFont val="Arial Narrow"/>
        <family val="2"/>
      </rPr>
      <t>Annals of the Association of American Geographe</t>
    </r>
  </si>
  <si>
    <r>
      <rPr>
        <sz val="8"/>
        <rFont val="Arial Narrow"/>
        <family val="2"/>
      </rPr>
      <t>0360-0572</t>
    </r>
  </si>
  <si>
    <r>
      <rPr>
        <sz val="8"/>
        <rFont val="Arial Narrow"/>
        <family val="2"/>
      </rPr>
      <t>Annual Review of Sociology</t>
    </r>
  </si>
  <si>
    <r>
      <rPr>
        <sz val="8"/>
        <rFont val="Arial Narrow"/>
        <family val="2"/>
      </rPr>
      <t>0007-1315</t>
    </r>
  </si>
  <si>
    <r>
      <rPr>
        <sz val="8"/>
        <rFont val="Arial Narrow"/>
        <family val="2"/>
      </rPr>
      <t>British Journal of Sociology</t>
    </r>
  </si>
  <si>
    <r>
      <rPr>
        <sz val="8"/>
        <rFont val="Arial Narrow"/>
        <family val="2"/>
      </rPr>
      <t>0309-8168</t>
    </r>
  </si>
  <si>
    <r>
      <rPr>
        <sz val="8"/>
        <rFont val="Arial Narrow"/>
        <family val="2"/>
      </rPr>
      <t>Capital and Class</t>
    </r>
  </si>
  <si>
    <r>
      <rPr>
        <sz val="8"/>
        <rFont val="Arial Narrow"/>
        <family val="2"/>
      </rPr>
      <t>0010-4159</t>
    </r>
  </si>
  <si>
    <r>
      <rPr>
        <sz val="8"/>
        <rFont val="Arial Narrow"/>
        <family val="2"/>
      </rPr>
      <t>Comparative Politics</t>
    </r>
  </si>
  <si>
    <r>
      <rPr>
        <sz val="8"/>
        <rFont val="Arial Narrow"/>
        <family val="2"/>
      </rPr>
      <t>1024-5294</t>
    </r>
  </si>
  <si>
    <r>
      <rPr>
        <sz val="8"/>
        <rFont val="Arial Narrow"/>
        <family val="2"/>
      </rPr>
      <t>Competition and Change</t>
    </r>
  </si>
  <si>
    <r>
      <rPr>
        <sz val="8"/>
        <rFont val="Arial Narrow"/>
        <family val="2"/>
      </rPr>
      <t>0094-3061</t>
    </r>
  </si>
  <si>
    <r>
      <rPr>
        <sz val="8"/>
        <rFont val="Arial Narrow"/>
        <family val="2"/>
      </rPr>
      <t>Contemporary Sociology</t>
    </r>
  </si>
  <si>
    <r>
      <rPr>
        <sz val="8"/>
        <rFont val="Arial Narrow"/>
        <family val="2"/>
      </rPr>
      <t>1475-9551</t>
    </r>
  </si>
  <si>
    <r>
      <rPr>
        <sz val="8"/>
        <rFont val="Arial Narrow"/>
        <family val="2"/>
      </rPr>
      <t>Culture and Organization (formerly Studies in Cult</t>
    </r>
  </si>
  <si>
    <r>
      <rPr>
        <sz val="8"/>
        <rFont val="Arial Narrow"/>
        <family val="2"/>
      </rPr>
      <t>0012-155X</t>
    </r>
  </si>
  <si>
    <r>
      <rPr>
        <sz val="8"/>
        <rFont val="Arial Narrow"/>
        <family val="2"/>
      </rPr>
      <t>Development and Change</t>
    </r>
  </si>
  <si>
    <r>
      <rPr>
        <sz val="8"/>
        <rFont val="Arial Narrow"/>
        <family val="2"/>
      </rPr>
      <t>0013-0079</t>
    </r>
  </si>
  <si>
    <r>
      <rPr>
        <sz val="8"/>
        <rFont val="Arial Narrow"/>
        <family val="2"/>
      </rPr>
      <t>Economic Development &amp; Cultural Change</t>
    </r>
  </si>
  <si>
    <r>
      <rPr>
        <sz val="8"/>
        <rFont val="Arial Narrow"/>
        <family val="2"/>
      </rPr>
      <t>0304-4130</t>
    </r>
  </si>
  <si>
    <r>
      <rPr>
        <sz val="8"/>
        <rFont val="Arial Narrow"/>
        <family val="2"/>
      </rPr>
      <t>European Journal of Political Research</t>
    </r>
  </si>
  <si>
    <r>
      <rPr>
        <sz val="8"/>
        <rFont val="Arial Narrow"/>
        <family val="2"/>
      </rPr>
      <t>0003-9756</t>
    </r>
  </si>
  <si>
    <r>
      <rPr>
        <sz val="8"/>
        <rFont val="Arial Narrow"/>
        <family val="2"/>
      </rPr>
      <t>European Journal of Sociology</t>
    </r>
  </si>
  <si>
    <r>
      <rPr>
        <sz val="8"/>
        <rFont val="Arial Narrow"/>
        <family val="2"/>
      </rPr>
      <t>0016-7363</t>
    </r>
  </si>
  <si>
    <r>
      <rPr>
        <sz val="8"/>
        <rFont val="Arial Narrow"/>
        <family val="2"/>
      </rPr>
      <t>Geographical Analysis</t>
    </r>
  </si>
  <si>
    <r>
      <rPr>
        <sz val="8"/>
        <rFont val="Arial Narrow"/>
        <family val="2"/>
      </rPr>
      <t>0017-4815</t>
    </r>
  </si>
  <si>
    <t>20-30%</t>
  </si>
  <si>
    <r>
      <rPr>
        <sz val="8"/>
        <rFont val="Arial Narrow"/>
        <family val="2"/>
      </rPr>
      <t>0309-1317</t>
    </r>
  </si>
  <si>
    <r>
      <rPr>
        <sz val="8"/>
        <rFont val="Arial Narrow"/>
        <family val="2"/>
      </rPr>
      <t>0020-8701</t>
    </r>
  </si>
  <si>
    <r>
      <rPr>
        <sz val="8"/>
        <rFont val="Arial Narrow"/>
        <family val="2"/>
      </rPr>
      <t>International Social Science Journal</t>
    </r>
  </si>
  <si>
    <r>
      <rPr>
        <sz val="8"/>
        <rFont val="Arial Narrow"/>
        <family val="2"/>
      </rPr>
      <t>0022-4537</t>
    </r>
  </si>
  <si>
    <r>
      <rPr>
        <sz val="8"/>
        <rFont val="Arial Narrow"/>
        <family val="2"/>
      </rPr>
      <t>Journal of Social Issues</t>
    </r>
  </si>
  <si>
    <r>
      <rPr>
        <sz val="8"/>
        <rFont val="Arial Narrow"/>
        <family val="2"/>
      </rPr>
      <t>0031-8248</t>
    </r>
  </si>
  <si>
    <r>
      <rPr>
        <sz val="8"/>
        <rFont val="Arial Narrow"/>
        <family val="2"/>
      </rPr>
      <t>Philosophy of Science</t>
    </r>
  </si>
  <si>
    <r>
      <rPr>
        <sz val="8"/>
        <rFont val="Arial Narrow"/>
        <family val="2"/>
      </rPr>
      <t>0032-3217</t>
    </r>
  </si>
  <si>
    <r>
      <rPr>
        <sz val="8"/>
        <rFont val="Arial Narrow"/>
        <family val="2"/>
      </rPr>
      <t>Political Studies</t>
    </r>
  </si>
  <si>
    <r>
      <rPr>
        <sz val="8"/>
        <rFont val="Arial Narrow"/>
        <family val="2"/>
      </rPr>
      <t>0309-1325</t>
    </r>
  </si>
  <si>
    <r>
      <rPr>
        <sz val="8"/>
        <rFont val="Arial Narrow"/>
        <family val="2"/>
      </rPr>
      <t>Progress in Human Geography</t>
    </r>
  </si>
  <si>
    <r>
      <rPr>
        <sz val="8"/>
        <rFont val="Arial Narrow"/>
        <family val="2"/>
      </rPr>
      <t>0733-558X</t>
    </r>
  </si>
  <si>
    <r>
      <rPr>
        <sz val="8"/>
        <rFont val="Arial Narrow"/>
        <family val="2"/>
      </rPr>
      <t>Research in the Sociology of Organizations</t>
    </r>
  </si>
  <si>
    <r>
      <rPr>
        <sz val="8"/>
        <rFont val="Arial Narrow"/>
        <family val="2"/>
      </rPr>
      <t>0176-1714</t>
    </r>
  </si>
  <si>
    <r>
      <rPr>
        <sz val="8"/>
        <rFont val="Arial Narrow"/>
        <family val="2"/>
      </rPr>
      <t>0037-7791</t>
    </r>
  </si>
  <si>
    <r>
      <rPr>
        <sz val="8"/>
        <rFont val="Arial Narrow"/>
        <family val="2"/>
      </rPr>
      <t>Social Problems</t>
    </r>
  </si>
  <si>
    <r>
      <rPr>
        <sz val="8"/>
        <rFont val="Arial Narrow"/>
        <family val="2"/>
      </rPr>
      <t>0037-783X</t>
    </r>
  </si>
  <si>
    <r>
      <rPr>
        <sz val="8"/>
        <rFont val="Arial Narrow"/>
        <family val="2"/>
      </rPr>
      <t>Social Research</t>
    </r>
  </si>
  <si>
    <r>
      <rPr>
        <sz val="8"/>
        <rFont val="Arial Narrow"/>
        <family val="2"/>
      </rPr>
      <t>0277-9536</t>
    </r>
  </si>
  <si>
    <r>
      <rPr>
        <sz val="8"/>
        <rFont val="Arial Narrow"/>
        <family val="2"/>
      </rPr>
      <t>Social Science &amp; Medicine</t>
    </r>
  </si>
  <si>
    <r>
      <rPr>
        <sz val="8"/>
        <rFont val="Arial Narrow"/>
        <family val="2"/>
      </rPr>
      <t>0038-4941</t>
    </r>
  </si>
  <si>
    <r>
      <rPr>
        <sz val="8"/>
        <rFont val="Arial Narrow"/>
        <family val="2"/>
      </rPr>
      <t>Social Science Quarterly</t>
    </r>
  </si>
  <si>
    <r>
      <rPr>
        <sz val="8"/>
        <rFont val="Arial Narrow"/>
        <family val="2"/>
      </rPr>
      <t>0038-0245</t>
    </r>
  </si>
  <si>
    <r>
      <rPr>
        <sz val="8"/>
        <rFont val="Arial Narrow"/>
        <family val="2"/>
      </rPr>
      <t>Sociological Inquiry</t>
    </r>
  </si>
  <si>
    <r>
      <rPr>
        <sz val="8"/>
        <rFont val="Arial Narrow"/>
        <family val="2"/>
      </rPr>
      <t>0081-1750</t>
    </r>
  </si>
  <si>
    <r>
      <rPr>
        <sz val="8"/>
        <rFont val="Arial Narrow"/>
        <family val="2"/>
      </rPr>
      <t>Sociological Methodology</t>
    </r>
  </si>
  <si>
    <r>
      <rPr>
        <sz val="8"/>
        <rFont val="Arial Narrow"/>
        <family val="2"/>
      </rPr>
      <t>0049-1241</t>
    </r>
  </si>
  <si>
    <r>
      <rPr>
        <sz val="8"/>
        <rFont val="Arial Narrow"/>
        <family val="2"/>
      </rPr>
      <t>Sociological Methods &amp; Research</t>
    </r>
  </si>
  <si>
    <r>
      <rPr>
        <sz val="8"/>
        <rFont val="Arial Narrow"/>
        <family val="2"/>
      </rPr>
      <t>0038-0261</t>
    </r>
  </si>
  <si>
    <r>
      <rPr>
        <sz val="8"/>
        <rFont val="Arial Narrow"/>
        <family val="2"/>
      </rPr>
      <t>Sociological Review</t>
    </r>
  </si>
  <si>
    <r>
      <rPr>
        <sz val="8"/>
        <rFont val="Arial Narrow"/>
        <family val="2"/>
      </rPr>
      <t>0736-2751</t>
    </r>
  </si>
  <si>
    <r>
      <rPr>
        <sz val="8"/>
        <rFont val="Arial Narrow"/>
        <family val="2"/>
      </rPr>
      <t>Sociological Theory</t>
    </r>
  </si>
  <si>
    <r>
      <rPr>
        <sz val="8"/>
        <rFont val="Arial Narrow"/>
        <family val="2"/>
      </rPr>
      <t>0038-0296</t>
    </r>
  </si>
  <si>
    <r>
      <rPr>
        <sz val="8"/>
        <rFont val="Arial Narrow"/>
        <family val="2"/>
      </rPr>
      <t>Sociologie du Travail</t>
    </r>
  </si>
  <si>
    <r>
      <rPr>
        <sz val="8"/>
        <rFont val="Arial Narrow"/>
        <family val="2"/>
      </rPr>
      <t>0038-0385</t>
    </r>
  </si>
  <si>
    <r>
      <rPr>
        <sz val="8"/>
        <rFont val="Arial Narrow"/>
        <family val="2"/>
      </rPr>
      <t>0741-1235</t>
    </r>
  </si>
  <si>
    <r>
      <rPr>
        <sz val="8"/>
        <rFont val="Arial Narrow"/>
        <family val="2"/>
      </rPr>
      <t>Sociology of Sport Journal</t>
    </r>
  </si>
  <si>
    <r>
      <rPr>
        <sz val="8"/>
        <rFont val="Arial Narrow"/>
        <family val="2"/>
      </rPr>
      <t>0039-3606</t>
    </r>
  </si>
  <si>
    <r>
      <rPr>
        <sz val="8"/>
        <rFont val="Arial Narrow"/>
        <family val="2"/>
      </rPr>
      <t>Studies in Comparative International Development</t>
    </r>
  </si>
  <si>
    <r>
      <rPr>
        <sz val="8"/>
        <rFont val="Arial Narrow"/>
        <family val="2"/>
      </rPr>
      <t>0413-6597</t>
    </r>
  </si>
  <si>
    <r>
      <rPr>
        <sz val="8"/>
        <rFont val="Arial Narrow"/>
        <family val="2"/>
      </rPr>
      <t>Third World Quarterly</t>
    </r>
  </si>
  <si>
    <r>
      <rPr>
        <sz val="8"/>
        <rFont val="Arial Narrow"/>
        <family val="2"/>
      </rPr>
      <t>0140-2382</t>
    </r>
  </si>
  <si>
    <r>
      <rPr>
        <sz val="8"/>
        <rFont val="Arial Narrow"/>
        <family val="2"/>
      </rPr>
      <t>West European Politics</t>
    </r>
  </si>
  <si>
    <r>
      <rPr>
        <sz val="8"/>
        <rFont val="Arial Narrow"/>
        <family val="2"/>
      </rPr>
      <t>0340-1804</t>
    </r>
  </si>
  <si>
    <r>
      <rPr>
        <sz val="8"/>
        <rFont val="Arial Narrow"/>
        <family val="2"/>
      </rPr>
      <t>Zeitschrift für Soziologie</t>
    </r>
  </si>
  <si>
    <r>
      <rPr>
        <sz val="8"/>
        <rFont val="Arial Narrow"/>
        <family val="2"/>
      </rPr>
      <t>0160-7383</t>
    </r>
  </si>
  <si>
    <r>
      <rPr>
        <sz val="8"/>
        <rFont val="Arial Narrow"/>
        <family val="2"/>
      </rPr>
      <t>Tourism</t>
    </r>
  </si>
  <si>
    <r>
      <rPr>
        <sz val="8"/>
        <rFont val="Arial Narrow"/>
        <family val="2"/>
      </rPr>
      <t>0959-6119</t>
    </r>
  </si>
  <si>
    <r>
      <rPr>
        <sz val="8"/>
        <rFont val="Arial Narrow"/>
        <family val="2"/>
      </rPr>
      <t>International Journal of Contemporary Hospitality</t>
    </r>
  </si>
  <si>
    <r>
      <rPr>
        <sz val="8"/>
        <rFont val="Arial Narrow"/>
        <family val="2"/>
      </rPr>
      <t>0278-4319</t>
    </r>
  </si>
  <si>
    <r>
      <rPr>
        <sz val="8"/>
        <rFont val="Arial Narrow"/>
        <family val="2"/>
      </rPr>
      <t>International Journal of Hospitality Management</t>
    </r>
  </si>
  <si>
    <t>20-25%</t>
  </si>
  <si>
    <r>
      <rPr>
        <sz val="8"/>
        <rFont val="Arial Narrow"/>
        <family val="2"/>
      </rPr>
      <t>1099-2340</t>
    </r>
  </si>
  <si>
    <r>
      <rPr>
        <sz val="8"/>
        <rFont val="Arial Narrow"/>
        <family val="2"/>
      </rPr>
      <t>International Journal of Tourism Research</t>
    </r>
  </si>
  <si>
    <r>
      <rPr>
        <sz val="8"/>
        <rFont val="Arial Narrow"/>
        <family val="2"/>
      </rPr>
      <t>1096-3758</t>
    </r>
  </si>
  <si>
    <t>18-20%</t>
  </si>
  <si>
    <r>
      <rPr>
        <sz val="8"/>
        <rFont val="Arial Narrow"/>
        <family val="2"/>
      </rPr>
      <t>1096-3480</t>
    </r>
  </si>
  <si>
    <r>
      <rPr>
        <sz val="8"/>
        <rFont val="Arial Narrow"/>
        <family val="2"/>
      </rPr>
      <t>1936-8623</t>
    </r>
  </si>
  <si>
    <r>
      <rPr>
        <sz val="8"/>
        <rFont val="Arial Narrow"/>
        <family val="2"/>
      </rPr>
      <t>Journal of Hospitality Marketing &amp; Management</t>
    </r>
  </si>
  <si>
    <r>
      <rPr>
        <sz val="8"/>
        <rFont val="Arial Narrow"/>
        <family val="2"/>
      </rPr>
      <t>0022-2216</t>
    </r>
  </si>
  <si>
    <r>
      <rPr>
        <sz val="8"/>
        <rFont val="Arial Narrow"/>
        <family val="2"/>
      </rPr>
      <t>Journal of Leisure Research</t>
    </r>
  </si>
  <si>
    <r>
      <rPr>
        <sz val="8"/>
        <rFont val="Arial Narrow"/>
        <family val="2"/>
      </rPr>
      <t>0966-9582</t>
    </r>
  </si>
  <si>
    <r>
      <rPr>
        <sz val="8"/>
        <rFont val="Arial Narrow"/>
        <family val="2"/>
      </rPr>
      <t>Journal of Sustainable Tourism</t>
    </r>
  </si>
  <si>
    <r>
      <rPr>
        <sz val="8"/>
        <rFont val="Arial Narrow"/>
        <family val="2"/>
      </rPr>
      <t>1054-8408</t>
    </r>
  </si>
  <si>
    <r>
      <rPr>
        <sz val="8"/>
        <rFont val="Arial Narrow"/>
        <family val="2"/>
      </rPr>
      <t>0047-2875</t>
    </r>
  </si>
  <si>
    <r>
      <rPr>
        <sz val="8"/>
        <rFont val="Arial Narrow"/>
        <family val="2"/>
      </rPr>
      <t>Journal of Travel Research</t>
    </r>
  </si>
  <si>
    <r>
      <rPr>
        <sz val="8"/>
        <rFont val="Arial Narrow"/>
        <family val="2"/>
      </rPr>
      <t>0149-0400</t>
    </r>
  </si>
  <si>
    <r>
      <rPr>
        <sz val="8"/>
        <rFont val="Arial Narrow"/>
        <family val="2"/>
      </rPr>
      <t>Leisure Sciences</t>
    </r>
  </si>
  <si>
    <r>
      <rPr>
        <sz val="8"/>
        <rFont val="Arial Narrow"/>
        <family val="2"/>
      </rPr>
      <t>1083-5423</t>
    </r>
  </si>
  <si>
    <r>
      <rPr>
        <sz val="8"/>
        <rFont val="Arial Narrow"/>
        <family val="2"/>
      </rPr>
      <t>Tourism Analysis</t>
    </r>
  </si>
  <si>
    <t>10-11%</t>
  </si>
  <si>
    <r>
      <rPr>
        <sz val="8"/>
        <rFont val="Arial Narrow"/>
        <family val="2"/>
      </rPr>
      <t>1479-053X</t>
    </r>
  </si>
  <si>
    <r>
      <rPr>
        <sz val="8"/>
        <rFont val="Arial Narrow"/>
        <family val="2"/>
      </rPr>
      <t>Tourism and Hospitality Planning &amp; Development</t>
    </r>
  </si>
  <si>
    <r>
      <rPr>
        <sz val="8"/>
        <rFont val="Arial Narrow"/>
        <family val="2"/>
      </rPr>
      <t>0261-5177</t>
    </r>
  </si>
  <si>
    <r>
      <rPr>
        <sz val="8"/>
        <rFont val="Arial Narrow"/>
        <family val="2"/>
      </rPr>
      <t>Tourism Management</t>
    </r>
  </si>
  <si>
    <t>2016 Impact Factor 5 Year - Journal Citation Reports Thomson Reuters</t>
  </si>
  <si>
    <t xml:space="preserve">H Index SCImago </t>
  </si>
  <si>
    <t>x</t>
  </si>
  <si>
    <t>34?</t>
  </si>
  <si>
    <t xml:space="preserve">Advances in Consumer Research  </t>
  </si>
  <si>
    <t>Cabell Difficulty of Acceptance Name</t>
  </si>
  <si>
    <t>Cabell Difficulty of Acceptance  Number</t>
  </si>
  <si>
    <t>Cabell Acceptance Rates</t>
  </si>
  <si>
    <t>H5 Index Google Median</t>
  </si>
  <si>
    <t>Top 25</t>
  </si>
  <si>
    <t>Top 50</t>
  </si>
  <si>
    <t>Top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</si>
</sst>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##0;#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rgb="FF0000FF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rgb="FF000000"/>
      <name val="Arial Narrow"/>
      <family val="2"/>
    </font>
    <font>
      <sz val="8"/>
      <color rgb="FF000000"/>
      <name val="Times New Roman"/>
      <charset val="204"/>
    </font>
  </fonts>
  <fills count="9">
    <fill>
      <patternFill patternType="none"/>
    </fill>
    <fill>
      <patternFill patternType="gray125"/>
    </fill>
    <fill>
      <patternFill patternType="solid">
        <fgColor rgb="FFCCC0DA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CC0DA"/>
      </left>
      <right style="thin">
        <color rgb="FFCCC0DA"/>
      </right>
      <top style="thin">
        <color rgb="FFCCC0DA"/>
      </top>
      <bottom style="thin">
        <color rgb="FFCCC0DA"/>
      </bottom>
      <diagonal/>
    </border>
    <border>
      <left style="thin">
        <color rgb="FFCCC0DA"/>
      </left>
      <right/>
      <top style="thin">
        <color rgb="FFCCC0DA"/>
      </top>
      <bottom style="thin">
        <color rgb="FFCCC0DA"/>
      </bottom>
      <diagonal/>
    </border>
    <border>
      <left/>
      <right/>
      <top style="thin">
        <color rgb="FFCCC0DA"/>
      </top>
      <bottom style="thin">
        <color rgb="FFCCC0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9" fontId="0" fillId="0" borderId="0" xfId="1" applyFont="1"/>
    <xf numFmtId="0" fontId="3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center" wrapText="1"/>
    </xf>
    <xf numFmtId="9" fontId="6" fillId="2" borderId="1" xfId="1" applyFont="1" applyFill="1" applyBorder="1" applyAlignment="1">
      <alignment horizontal="left" vertical="top" wrapText="1"/>
    </xf>
    <xf numFmtId="9" fontId="6" fillId="2" borderId="1" xfId="1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9" fontId="7" fillId="0" borderId="1" xfId="1" applyFont="1" applyFill="1" applyBorder="1" applyAlignment="1">
      <alignment horizontal="left" vertical="top" wrapText="1"/>
    </xf>
    <xf numFmtId="9" fontId="7" fillId="0" borderId="1" xfId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4" fontId="8" fillId="3" borderId="1" xfId="0" applyNumberFormat="1" applyFont="1" applyFill="1" applyBorder="1" applyAlignment="1">
      <alignment horizontal="center" vertical="top" wrapText="1"/>
    </xf>
    <xf numFmtId="164" fontId="8" fillId="0" borderId="1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9" fontId="7" fillId="4" borderId="1" xfId="1" applyFont="1" applyFill="1" applyBorder="1" applyAlignment="1">
      <alignment horizontal="left" vertical="top" wrapText="1"/>
    </xf>
    <xf numFmtId="9" fontId="7" fillId="4" borderId="1" xfId="1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4" fontId="8" fillId="4" borderId="1" xfId="0" applyNumberFormat="1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164" fontId="8" fillId="0" borderId="2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164" fontId="8" fillId="4" borderId="2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16" fontId="7" fillId="0" borderId="1" xfId="1" applyNumberFormat="1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9" fontId="7" fillId="5" borderId="1" xfId="1" applyFont="1" applyFill="1" applyBorder="1" applyAlignment="1">
      <alignment horizontal="left" vertical="top" wrapText="1"/>
    </xf>
    <xf numFmtId="9" fontId="7" fillId="5" borderId="1" xfId="1" applyNumberFormat="1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164" fontId="8" fillId="5" borderId="2" xfId="0" applyNumberFormat="1" applyFont="1" applyFill="1" applyBorder="1" applyAlignment="1">
      <alignment horizontal="center" vertical="top" wrapText="1"/>
    </xf>
    <xf numFmtId="9" fontId="7" fillId="0" borderId="1" xfId="0" applyNumberFormat="1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 wrapText="1"/>
    </xf>
    <xf numFmtId="9" fontId="9" fillId="0" borderId="0" xfId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6" borderId="4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/>
    </xf>
    <xf numFmtId="43" fontId="0" fillId="6" borderId="4" xfId="2" applyNumberFormat="1" applyFont="1" applyFill="1" applyBorder="1"/>
    <xf numFmtId="0" fontId="0" fillId="7" borderId="4" xfId="0" applyFill="1" applyBorder="1"/>
    <xf numFmtId="0" fontId="0" fillId="8" borderId="4" xfId="0" applyFill="1" applyBorder="1"/>
    <xf numFmtId="43" fontId="0" fillId="6" borderId="4" xfId="2" applyNumberFormat="1" applyFont="1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43" fontId="0" fillId="6" borderId="4" xfId="2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right"/>
    </xf>
    <xf numFmtId="0" fontId="0" fillId="6" borderId="4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4.28515625" style="7" customWidth="1"/>
    <col min="2" max="2" width="48.85546875" style="7" customWidth="1"/>
    <col min="3" max="5" width="8.7109375" style="7"/>
    <col min="8" max="8" width="8.42578125" bestFit="1" customWidth="1"/>
    <col min="9" max="9" width="13" bestFit="1" customWidth="1"/>
    <col min="10" max="10" width="11.42578125" bestFit="1" customWidth="1"/>
    <col min="11" max="12" width="8.85546875" bestFit="1" customWidth="1"/>
  </cols>
  <sheetData>
    <row r="1" spans="1:13" ht="14.45" x14ac:dyDescent="0.35">
      <c r="A1" s="6" t="s">
        <v>0</v>
      </c>
      <c r="B1" s="6" t="s">
        <v>1</v>
      </c>
      <c r="C1" s="6" t="s">
        <v>672</v>
      </c>
      <c r="D1" s="6" t="s">
        <v>701</v>
      </c>
      <c r="E1" s="6" t="s">
        <v>675</v>
      </c>
      <c r="H1" s="6" t="s">
        <v>676</v>
      </c>
      <c r="I1" s="6" t="s">
        <v>677</v>
      </c>
      <c r="J1" s="6" t="s">
        <v>678</v>
      </c>
    </row>
    <row r="2" spans="1:13" ht="14.45" x14ac:dyDescent="0.35">
      <c r="A2" s="7" t="s">
        <v>28</v>
      </c>
      <c r="B2" s="7" t="s">
        <v>643</v>
      </c>
      <c r="C2" s="8">
        <f>VLOOKUP(A2,Levers!CJ:CK,2,FALSE)</f>
        <v>5.3966942148760335</v>
      </c>
      <c r="D2" s="8" t="str">
        <f t="shared" ref="D2:D33" si="0">IF(C2="","",IF(C2&gt;$H$7,$H$6,IF(C2&gt;$I$7,$I$6,IF(C2&gt;$J$7,$J$6,IF(C2&gt;$K$7,$K$6,IF(C2&gt;$L$7,$L$6,$M$6))))))</f>
        <v>A</v>
      </c>
      <c r="E2" s="8" t="str">
        <f t="shared" ref="E2:E33" si="1">IF(D2="A","ELITE",IF(D2="A-","ELITE",IF(D2="B+","HIGH QUALITY",IF(D2="B","HIGH QUALITY","ACCEPTABLE"))))</f>
        <v>ELITE</v>
      </c>
      <c r="H2" s="6" t="s">
        <v>1375</v>
      </c>
      <c r="I2" s="6" t="s">
        <v>1376</v>
      </c>
      <c r="J2" s="6" t="s">
        <v>1377</v>
      </c>
    </row>
    <row r="3" spans="1:13" ht="14.45" x14ac:dyDescent="0.35">
      <c r="A3" s="7" t="s">
        <v>30</v>
      </c>
      <c r="B3" s="7" t="s">
        <v>644</v>
      </c>
      <c r="C3" s="8">
        <f>VLOOKUP(A3,Levers!CJ:CK,2,FALSE)</f>
        <v>5.3305785123966949</v>
      </c>
      <c r="D3" s="8" t="str">
        <f t="shared" si="0"/>
        <v>A</v>
      </c>
      <c r="E3" s="8" t="str">
        <f t="shared" si="1"/>
        <v>ELITE</v>
      </c>
      <c r="H3" s="9">
        <f>COUNTIF($E:$E,H1)/70</f>
        <v>0.35714285714285715</v>
      </c>
      <c r="I3" s="9">
        <f>COUNTIF($E:$E,I1)/70</f>
        <v>0.35714285714285715</v>
      </c>
      <c r="J3" s="9">
        <f>COUNTIF($E:$E,J1)/70</f>
        <v>0.2857142857142857</v>
      </c>
    </row>
    <row r="4" spans="1:13" ht="14.45" x14ac:dyDescent="0.35">
      <c r="A4" s="7" t="s">
        <v>31</v>
      </c>
      <c r="B4" s="7" t="s">
        <v>645</v>
      </c>
      <c r="C4" s="8">
        <f>VLOOKUP(A4,Levers!CJ:CK,2,FALSE)</f>
        <v>5.3305785123966949</v>
      </c>
      <c r="D4" s="8" t="str">
        <f t="shared" si="0"/>
        <v>A</v>
      </c>
      <c r="E4" s="8" t="str">
        <f t="shared" si="1"/>
        <v>ELITE</v>
      </c>
    </row>
    <row r="5" spans="1:13" ht="14.45" x14ac:dyDescent="0.35">
      <c r="A5" s="7" t="s">
        <v>35</v>
      </c>
      <c r="B5" s="7" t="s">
        <v>36</v>
      </c>
      <c r="C5" s="8">
        <f>VLOOKUP(A5,Levers!CJ:CK,2,FALSE)</f>
        <v>4.991525423728814</v>
      </c>
      <c r="D5" s="8" t="str">
        <f t="shared" si="0"/>
        <v>A</v>
      </c>
      <c r="E5" s="8" t="str">
        <f t="shared" si="1"/>
        <v>ELITE</v>
      </c>
      <c r="H5" s="1" t="s">
        <v>676</v>
      </c>
      <c r="I5" s="1" t="s">
        <v>676</v>
      </c>
      <c r="J5" s="6" t="s">
        <v>677</v>
      </c>
      <c r="K5" s="6" t="s">
        <v>677</v>
      </c>
      <c r="L5" s="6" t="s">
        <v>678</v>
      </c>
      <c r="M5" s="6" t="s">
        <v>678</v>
      </c>
    </row>
    <row r="6" spans="1:13" ht="14.45" x14ac:dyDescent="0.35">
      <c r="A6" s="7" t="s">
        <v>32</v>
      </c>
      <c r="B6" s="7" t="s">
        <v>646</v>
      </c>
      <c r="C6" s="8">
        <f>VLOOKUP(A6,Levers!CJ:CK,2,FALSE)</f>
        <v>4.9504132231404965</v>
      </c>
      <c r="D6" s="8" t="str">
        <f t="shared" si="0"/>
        <v>A</v>
      </c>
      <c r="E6" s="8" t="str">
        <f t="shared" si="1"/>
        <v>ELITE</v>
      </c>
      <c r="H6" s="1" t="s">
        <v>695</v>
      </c>
      <c r="I6" s="1" t="s">
        <v>699</v>
      </c>
      <c r="J6" s="1" t="s">
        <v>696</v>
      </c>
      <c r="K6" s="1" t="s">
        <v>697</v>
      </c>
      <c r="L6" s="1" t="s">
        <v>700</v>
      </c>
      <c r="M6" s="1" t="s">
        <v>698</v>
      </c>
    </row>
    <row r="7" spans="1:13" ht="14.45" x14ac:dyDescent="0.35">
      <c r="A7" s="7" t="s">
        <v>37</v>
      </c>
      <c r="B7" s="7" t="s">
        <v>647</v>
      </c>
      <c r="C7" s="8">
        <f>VLOOKUP(A7,Levers!CJ:CK,2,FALSE)</f>
        <v>4.8512396694214885</v>
      </c>
      <c r="D7" s="8" t="str">
        <f t="shared" si="0"/>
        <v>A</v>
      </c>
      <c r="E7" s="8" t="str">
        <f t="shared" si="1"/>
        <v>ELITE</v>
      </c>
      <c r="H7" s="3">
        <f t="shared" ref="H7:M7" si="2">ROUND(PERCENTILE($C:$C,H8),2)</f>
        <v>3.94</v>
      </c>
      <c r="I7" s="3">
        <f t="shared" si="2"/>
        <v>3.05</v>
      </c>
      <c r="J7" s="3">
        <f t="shared" si="2"/>
        <v>2.66</v>
      </c>
      <c r="K7" s="3">
        <f t="shared" si="2"/>
        <v>2.2200000000000002</v>
      </c>
      <c r="L7" s="3">
        <f t="shared" si="2"/>
        <v>2.13</v>
      </c>
      <c r="M7" s="3">
        <f t="shared" si="2"/>
        <v>0</v>
      </c>
    </row>
    <row r="8" spans="1:13" ht="14.45" x14ac:dyDescent="0.35">
      <c r="A8" s="7" t="s">
        <v>33</v>
      </c>
      <c r="B8" s="7" t="s">
        <v>34</v>
      </c>
      <c r="C8" s="8">
        <f>VLOOKUP(A8,Levers!CJ:CK,2,FALSE)</f>
        <v>4.4049586776859506</v>
      </c>
      <c r="D8" s="8" t="str">
        <f t="shared" si="0"/>
        <v>A</v>
      </c>
      <c r="E8" s="8" t="str">
        <f t="shared" si="1"/>
        <v>ELITE</v>
      </c>
      <c r="H8" s="9">
        <v>0.85899999999999999</v>
      </c>
      <c r="I8" s="9">
        <v>0.65400000000000003</v>
      </c>
      <c r="J8" s="9">
        <f>3/6</f>
        <v>0.5</v>
      </c>
      <c r="K8" s="9">
        <v>0.28000000000000003</v>
      </c>
      <c r="L8" s="9">
        <v>0.2</v>
      </c>
      <c r="M8">
        <v>0</v>
      </c>
    </row>
    <row r="9" spans="1:13" ht="14.45" x14ac:dyDescent="0.35">
      <c r="A9" s="7" t="s">
        <v>39</v>
      </c>
      <c r="B9" s="7" t="s">
        <v>40</v>
      </c>
      <c r="C9" s="8">
        <f>VLOOKUP(A9,Levers!CJ:CK,2,FALSE)</f>
        <v>4.2727272727272734</v>
      </c>
      <c r="D9" s="8" t="str">
        <f t="shared" si="0"/>
        <v>A</v>
      </c>
      <c r="E9" s="8" t="str">
        <f t="shared" si="1"/>
        <v>ELITE</v>
      </c>
    </row>
    <row r="10" spans="1:13" ht="14.45" x14ac:dyDescent="0.35">
      <c r="A10" s="7" t="s">
        <v>43</v>
      </c>
      <c r="B10" s="7" t="s">
        <v>44</v>
      </c>
      <c r="C10" s="8">
        <f>VLOOKUP(A10,Levers!CJ:CK,2,FALSE)</f>
        <v>4.0413223140495873</v>
      </c>
      <c r="D10" s="8" t="str">
        <f t="shared" si="0"/>
        <v>A</v>
      </c>
      <c r="E10" s="8" t="str">
        <f t="shared" si="1"/>
        <v>ELITE</v>
      </c>
    </row>
    <row r="11" spans="1:13" ht="14.45" x14ac:dyDescent="0.35">
      <c r="A11" s="7" t="s">
        <v>41</v>
      </c>
      <c r="B11" s="7" t="s">
        <v>42</v>
      </c>
      <c r="C11" s="8">
        <f>VLOOKUP(A11,Levers!CJ:CK,2,FALSE)</f>
        <v>3.9834710743801662</v>
      </c>
      <c r="D11" s="8" t="str">
        <f t="shared" si="0"/>
        <v>A</v>
      </c>
      <c r="E11" s="8" t="str">
        <f t="shared" si="1"/>
        <v>ELITE</v>
      </c>
    </row>
    <row r="12" spans="1:13" ht="14.45" x14ac:dyDescent="0.35">
      <c r="A12" s="7" t="s">
        <v>49</v>
      </c>
      <c r="B12" s="7" t="s">
        <v>50</v>
      </c>
      <c r="C12" s="8">
        <f>VLOOKUP(A12,Levers!CJ:CK,2,FALSE)</f>
        <v>3.9243697478991599</v>
      </c>
      <c r="D12" s="8" t="str">
        <f t="shared" si="0"/>
        <v>A-</v>
      </c>
      <c r="E12" s="8" t="str">
        <f t="shared" si="1"/>
        <v>ELITE</v>
      </c>
    </row>
    <row r="13" spans="1:13" ht="14.45" x14ac:dyDescent="0.35">
      <c r="A13" s="7" t="s">
        <v>45</v>
      </c>
      <c r="B13" s="7" t="s">
        <v>46</v>
      </c>
      <c r="C13" s="8">
        <f>VLOOKUP(A13,Levers!CJ:CK,2,FALSE)</f>
        <v>3.8016528925619841</v>
      </c>
      <c r="D13" s="8" t="str">
        <f t="shared" si="0"/>
        <v>A-</v>
      </c>
      <c r="E13" s="8" t="str">
        <f t="shared" si="1"/>
        <v>ELITE</v>
      </c>
    </row>
    <row r="14" spans="1:13" ht="14.45" x14ac:dyDescent="0.35">
      <c r="A14" s="7" t="s">
        <v>51</v>
      </c>
      <c r="B14" s="7" t="s">
        <v>52</v>
      </c>
      <c r="C14" s="8">
        <f>VLOOKUP(A14,Levers!CJ:CK,2,FALSE)</f>
        <v>3.7500000000000009</v>
      </c>
      <c r="D14" s="8" t="str">
        <f t="shared" si="0"/>
        <v>A-</v>
      </c>
      <c r="E14" s="8" t="str">
        <f t="shared" si="1"/>
        <v>ELITE</v>
      </c>
    </row>
    <row r="15" spans="1:13" ht="14.45" x14ac:dyDescent="0.35">
      <c r="A15" s="7" t="s">
        <v>53</v>
      </c>
      <c r="B15" s="7" t="s">
        <v>54</v>
      </c>
      <c r="C15" s="8">
        <f>VLOOKUP(A15,Levers!CJ:CK,2,FALSE)</f>
        <v>3.5798319327731098</v>
      </c>
      <c r="D15" s="8" t="str">
        <f t="shared" si="0"/>
        <v>A-</v>
      </c>
      <c r="E15" s="8" t="str">
        <f t="shared" si="1"/>
        <v>ELITE</v>
      </c>
    </row>
    <row r="16" spans="1:13" ht="14.45" x14ac:dyDescent="0.35">
      <c r="A16" s="7" t="s">
        <v>56</v>
      </c>
      <c r="B16" s="7" t="s">
        <v>57</v>
      </c>
      <c r="C16" s="8">
        <f>VLOOKUP(A16,Levers!CJ:CK,2,FALSE)</f>
        <v>3.5206611570247937</v>
      </c>
      <c r="D16" s="8" t="str">
        <f t="shared" si="0"/>
        <v>A-</v>
      </c>
      <c r="E16" s="8" t="str">
        <f t="shared" si="1"/>
        <v>ELITE</v>
      </c>
    </row>
    <row r="17" spans="1:5" ht="14.45" x14ac:dyDescent="0.35">
      <c r="A17" s="7" t="s">
        <v>97</v>
      </c>
      <c r="B17" s="7" t="s">
        <v>98</v>
      </c>
      <c r="C17" s="8">
        <f>VLOOKUP(A17,Levers!CJ:CK,2,FALSE)</f>
        <v>3.4431818181818175</v>
      </c>
      <c r="D17" s="8" t="str">
        <f t="shared" si="0"/>
        <v>A-</v>
      </c>
      <c r="E17" s="8" t="str">
        <f t="shared" si="1"/>
        <v>ELITE</v>
      </c>
    </row>
    <row r="18" spans="1:5" ht="14.45" x14ac:dyDescent="0.35">
      <c r="A18" s="7" t="s">
        <v>64</v>
      </c>
      <c r="B18" s="7" t="s">
        <v>65</v>
      </c>
      <c r="C18" s="8">
        <f>VLOOKUP(A18,Levers!CJ:CK,2,FALSE)</f>
        <v>3.3596491228070176</v>
      </c>
      <c r="D18" s="8" t="str">
        <f t="shared" si="0"/>
        <v>A-</v>
      </c>
      <c r="E18" s="8" t="str">
        <f t="shared" si="1"/>
        <v>ELITE</v>
      </c>
    </row>
    <row r="19" spans="1:5" ht="14.45" x14ac:dyDescent="0.35">
      <c r="A19" s="7" t="s">
        <v>651</v>
      </c>
      <c r="B19" s="7" t="s">
        <v>652</v>
      </c>
      <c r="C19" s="8">
        <f>VLOOKUP(A19,Levers!CJ:CK,2,FALSE)</f>
        <v>3.2962962962962963</v>
      </c>
      <c r="D19" s="8" t="str">
        <f t="shared" si="0"/>
        <v>A-</v>
      </c>
      <c r="E19" s="8" t="str">
        <f t="shared" si="1"/>
        <v>ELITE</v>
      </c>
    </row>
    <row r="20" spans="1:5" ht="14.45" x14ac:dyDescent="0.35">
      <c r="A20" s="7" t="s">
        <v>58</v>
      </c>
      <c r="B20" s="7" t="s">
        <v>59</v>
      </c>
      <c r="C20" s="8">
        <f>VLOOKUP(A20,Levers!CJ:CK,2,FALSE)</f>
        <v>3.2857142857142856</v>
      </c>
      <c r="D20" s="8" t="str">
        <f t="shared" si="0"/>
        <v>A-</v>
      </c>
      <c r="E20" s="8" t="str">
        <f t="shared" si="1"/>
        <v>ELITE</v>
      </c>
    </row>
    <row r="21" spans="1:5" ht="14.45" x14ac:dyDescent="0.35">
      <c r="A21" s="7" t="s">
        <v>47</v>
      </c>
      <c r="B21" s="7" t="s">
        <v>48</v>
      </c>
      <c r="C21" s="8">
        <f>VLOOKUP(A21,Levers!CJ:CK,2,FALSE)</f>
        <v>3.2796610169491527</v>
      </c>
      <c r="D21" s="8" t="str">
        <f t="shared" si="0"/>
        <v>A-</v>
      </c>
      <c r="E21" s="8" t="str">
        <f t="shared" si="1"/>
        <v>ELITE</v>
      </c>
    </row>
    <row r="22" spans="1:5" ht="14.45" x14ac:dyDescent="0.35">
      <c r="A22" s="7" t="s">
        <v>62</v>
      </c>
      <c r="B22" s="7" t="s">
        <v>63</v>
      </c>
      <c r="C22" s="8">
        <f>VLOOKUP(A22,Levers!CJ:CK,2,FALSE)</f>
        <v>3.1983471074380168</v>
      </c>
      <c r="D22" s="8" t="str">
        <f t="shared" si="0"/>
        <v>A-</v>
      </c>
      <c r="E22" s="8" t="str">
        <f t="shared" si="1"/>
        <v>ELITE</v>
      </c>
    </row>
    <row r="23" spans="1:5" ht="14.45" x14ac:dyDescent="0.35">
      <c r="A23" s="7" t="s">
        <v>150</v>
      </c>
      <c r="B23" s="7" t="s">
        <v>151</v>
      </c>
      <c r="C23" s="8">
        <f>VLOOKUP(A23,Levers!CJ:CK,2,FALSE)</f>
        <v>3.1666666666666665</v>
      </c>
      <c r="D23" s="8" t="str">
        <f t="shared" si="0"/>
        <v>A-</v>
      </c>
      <c r="E23" s="8" t="str">
        <f t="shared" si="1"/>
        <v>ELITE</v>
      </c>
    </row>
    <row r="24" spans="1:5" ht="14.45" x14ac:dyDescent="0.35">
      <c r="A24" s="7" t="s">
        <v>68</v>
      </c>
      <c r="B24" s="7" t="s">
        <v>69</v>
      </c>
      <c r="C24" s="8">
        <f>VLOOKUP(A24,Levers!CJ:CK,2,FALSE)</f>
        <v>3.1603773584905666</v>
      </c>
      <c r="D24" s="8" t="str">
        <f t="shared" si="0"/>
        <v>A-</v>
      </c>
      <c r="E24" s="8" t="str">
        <f t="shared" si="1"/>
        <v>ELITE</v>
      </c>
    </row>
    <row r="25" spans="1:5" ht="14.45" x14ac:dyDescent="0.35">
      <c r="A25" s="7" t="s">
        <v>121</v>
      </c>
      <c r="B25" s="7" t="s">
        <v>122</v>
      </c>
      <c r="C25" s="8">
        <f>VLOOKUP(A25,Levers!CJ:CK,2,FALSE)</f>
        <v>3.0666666666666669</v>
      </c>
      <c r="D25" s="8" t="str">
        <f t="shared" si="0"/>
        <v>A-</v>
      </c>
      <c r="E25" s="8" t="str">
        <f t="shared" si="1"/>
        <v>ELITE</v>
      </c>
    </row>
    <row r="26" spans="1:5" ht="14.45" x14ac:dyDescent="0.35">
      <c r="A26" s="7" t="s">
        <v>60</v>
      </c>
      <c r="B26" s="7" t="s">
        <v>61</v>
      </c>
      <c r="C26" s="8">
        <f>VLOOKUP(A26,Levers!CJ:CK,2,FALSE)</f>
        <v>3.0526315789473686</v>
      </c>
      <c r="D26" s="8" t="str">
        <f t="shared" si="0"/>
        <v>A-</v>
      </c>
      <c r="E26" s="8" t="str">
        <f t="shared" si="1"/>
        <v>ELITE</v>
      </c>
    </row>
    <row r="27" spans="1:5" ht="14.45" x14ac:dyDescent="0.35">
      <c r="A27" s="7" t="s">
        <v>74</v>
      </c>
      <c r="B27" s="7" t="s">
        <v>75</v>
      </c>
      <c r="C27" s="8">
        <f>VLOOKUP(A27,Levers!CJ:CK,2,FALSE)</f>
        <v>3.01123595505618</v>
      </c>
      <c r="D27" s="8" t="str">
        <f t="shared" si="0"/>
        <v>B+</v>
      </c>
      <c r="E27" s="8" t="str">
        <f t="shared" si="1"/>
        <v>HIGH QUALITY</v>
      </c>
    </row>
    <row r="28" spans="1:5" ht="14.45" x14ac:dyDescent="0.35">
      <c r="A28" s="7" t="s">
        <v>667</v>
      </c>
      <c r="B28" s="7" t="s">
        <v>668</v>
      </c>
      <c r="C28" s="8">
        <f>VLOOKUP(A28,Levers!CJ:CK,2,FALSE)</f>
        <v>3</v>
      </c>
      <c r="D28" s="8" t="str">
        <f t="shared" si="0"/>
        <v>B+</v>
      </c>
      <c r="E28" s="8" t="str">
        <f t="shared" si="1"/>
        <v>HIGH QUALITY</v>
      </c>
    </row>
    <row r="29" spans="1:5" ht="14.45" x14ac:dyDescent="0.35">
      <c r="A29" s="7" t="s">
        <v>76</v>
      </c>
      <c r="B29" s="7" t="s">
        <v>77</v>
      </c>
      <c r="C29" s="8">
        <f>VLOOKUP(A29,Levers!CJ:CK,2,FALSE)</f>
        <v>2.9908256880733943</v>
      </c>
      <c r="D29" s="8" t="str">
        <f t="shared" si="0"/>
        <v>B+</v>
      </c>
      <c r="E29" s="8" t="str">
        <f t="shared" si="1"/>
        <v>HIGH QUALITY</v>
      </c>
    </row>
    <row r="30" spans="1:5" ht="14.45" x14ac:dyDescent="0.35">
      <c r="A30" s="7" t="s">
        <v>91</v>
      </c>
      <c r="B30" s="7" t="s">
        <v>92</v>
      </c>
      <c r="C30" s="8">
        <f>VLOOKUP(A30,Levers!CJ:CK,2,FALSE)</f>
        <v>2.9890109890109895</v>
      </c>
      <c r="D30" s="8" t="str">
        <f t="shared" si="0"/>
        <v>B+</v>
      </c>
      <c r="E30" s="8" t="str">
        <f t="shared" si="1"/>
        <v>HIGH QUALITY</v>
      </c>
    </row>
    <row r="31" spans="1:5" ht="14.45" x14ac:dyDescent="0.35">
      <c r="A31" s="7" t="s">
        <v>144</v>
      </c>
      <c r="B31" s="7" t="s">
        <v>145</v>
      </c>
      <c r="C31" s="8">
        <f>VLOOKUP(A31,Levers!CJ:CK,2,FALSE)</f>
        <v>2.9850746268656714</v>
      </c>
      <c r="D31" s="8" t="str">
        <f t="shared" si="0"/>
        <v>B+</v>
      </c>
      <c r="E31" s="8" t="str">
        <f t="shared" si="1"/>
        <v>HIGH QUALITY</v>
      </c>
    </row>
    <row r="32" spans="1:5" ht="14.45" x14ac:dyDescent="0.35">
      <c r="A32" s="7" t="s">
        <v>105</v>
      </c>
      <c r="B32" s="7" t="s">
        <v>106</v>
      </c>
      <c r="C32" s="8">
        <f>VLOOKUP(A32,Levers!CJ:CK,2,FALSE)</f>
        <v>2.7528089887640452</v>
      </c>
      <c r="D32" s="8" t="str">
        <f t="shared" si="0"/>
        <v>B+</v>
      </c>
      <c r="E32" s="8" t="str">
        <f t="shared" si="1"/>
        <v>HIGH QUALITY</v>
      </c>
    </row>
    <row r="33" spans="1:5" ht="14.45" x14ac:dyDescent="0.35">
      <c r="A33" s="7" t="s">
        <v>66</v>
      </c>
      <c r="B33" s="7" t="s">
        <v>67</v>
      </c>
      <c r="C33" s="8">
        <f>VLOOKUP(A33,Levers!CJ:CK,2,FALSE)</f>
        <v>2.7432432432432434</v>
      </c>
      <c r="D33" s="8" t="str">
        <f t="shared" si="0"/>
        <v>B+</v>
      </c>
      <c r="E33" s="8" t="str">
        <f t="shared" si="1"/>
        <v>HIGH QUALITY</v>
      </c>
    </row>
    <row r="34" spans="1:5" ht="14.45" x14ac:dyDescent="0.35">
      <c r="A34" s="7" t="s">
        <v>79</v>
      </c>
      <c r="B34" s="7" t="s">
        <v>80</v>
      </c>
      <c r="C34" s="8">
        <f>VLOOKUP(A34,Levers!CJ:CK,2,FALSE)</f>
        <v>2.7407407407407409</v>
      </c>
      <c r="D34" s="8" t="str">
        <f t="shared" ref="D34:D65" si="3">IF(C34="","",IF(C34&gt;$H$7,$H$6,IF(C34&gt;$I$7,$I$6,IF(C34&gt;$J$7,$J$6,IF(C34&gt;$K$7,$K$6,IF(C34&gt;$L$7,$L$6,$M$6))))))</f>
        <v>B+</v>
      </c>
      <c r="E34" s="8" t="str">
        <f t="shared" ref="E34:E65" si="4">IF(D34="A","ELITE",IF(D34="A-","ELITE",IF(D34="B+","HIGH QUALITY",IF(D34="B","HIGH QUALITY","ACCEPTABLE"))))</f>
        <v>HIGH QUALITY</v>
      </c>
    </row>
    <row r="35" spans="1:5" ht="14.45" x14ac:dyDescent="0.35">
      <c r="A35" s="7" t="s">
        <v>136</v>
      </c>
      <c r="B35" s="7" t="s">
        <v>137</v>
      </c>
      <c r="C35" s="8">
        <f>VLOOKUP(A35,Levers!CJ:CK,2,FALSE)</f>
        <v>2.7037037037037037</v>
      </c>
      <c r="D35" s="8" t="str">
        <f t="shared" si="3"/>
        <v>B+</v>
      </c>
      <c r="E35" s="8" t="str">
        <f t="shared" si="4"/>
        <v>HIGH QUALITY</v>
      </c>
    </row>
    <row r="36" spans="1:5" ht="14.45" x14ac:dyDescent="0.35">
      <c r="A36" s="7" t="s">
        <v>103</v>
      </c>
      <c r="B36" s="7" t="s">
        <v>104</v>
      </c>
      <c r="C36" s="8">
        <f>VLOOKUP(A36,Levers!CJ:CK,2,FALSE)</f>
        <v>2.7032967032967039</v>
      </c>
      <c r="D36" s="8" t="str">
        <f t="shared" si="3"/>
        <v>B+</v>
      </c>
      <c r="E36" s="8" t="str">
        <f t="shared" si="4"/>
        <v>HIGH QUALITY</v>
      </c>
    </row>
    <row r="37" spans="1:5" ht="14.45" x14ac:dyDescent="0.35">
      <c r="A37" s="7" t="s">
        <v>83</v>
      </c>
      <c r="B37" s="7" t="s">
        <v>84</v>
      </c>
      <c r="C37" s="8">
        <f>VLOOKUP(A37,Levers!CJ:CK,2,FALSE)</f>
        <v>2.6126126126126126</v>
      </c>
      <c r="D37" s="8" t="str">
        <f t="shared" si="3"/>
        <v>B</v>
      </c>
      <c r="E37" s="8" t="str">
        <f t="shared" si="4"/>
        <v>HIGH QUALITY</v>
      </c>
    </row>
    <row r="38" spans="1:5" ht="14.45" x14ac:dyDescent="0.35">
      <c r="A38" s="7" t="s">
        <v>115</v>
      </c>
      <c r="B38" s="7" t="s">
        <v>116</v>
      </c>
      <c r="C38" s="8">
        <f>VLOOKUP(A38,Levers!CJ:CK,2,FALSE)</f>
        <v>2.6119402985074629</v>
      </c>
      <c r="D38" s="8" t="str">
        <f t="shared" si="3"/>
        <v>B</v>
      </c>
      <c r="E38" s="8" t="str">
        <f t="shared" si="4"/>
        <v>HIGH QUALITY</v>
      </c>
    </row>
    <row r="39" spans="1:5" ht="14.45" x14ac:dyDescent="0.35">
      <c r="A39" s="7" t="s">
        <v>101</v>
      </c>
      <c r="B39" s="7" t="s">
        <v>102</v>
      </c>
      <c r="C39" s="8">
        <f>VLOOKUP(A39,Levers!CJ:CK,2,FALSE)</f>
        <v>2.585106382978724</v>
      </c>
      <c r="D39" s="8" t="str">
        <f t="shared" si="3"/>
        <v>B</v>
      </c>
      <c r="E39" s="8" t="str">
        <f t="shared" si="4"/>
        <v>HIGH QUALITY</v>
      </c>
    </row>
    <row r="40" spans="1:5" ht="14.45" x14ac:dyDescent="0.35">
      <c r="A40" s="7" t="s">
        <v>85</v>
      </c>
      <c r="B40" s="7" t="s">
        <v>86</v>
      </c>
      <c r="C40" s="8">
        <f>VLOOKUP(A40,Levers!CJ:CK,2,FALSE)</f>
        <v>2.522935779816514</v>
      </c>
      <c r="D40" s="8" t="str">
        <f t="shared" si="3"/>
        <v>B</v>
      </c>
      <c r="E40" s="8" t="str">
        <f t="shared" si="4"/>
        <v>HIGH QUALITY</v>
      </c>
    </row>
    <row r="41" spans="1:5" ht="14.45" x14ac:dyDescent="0.35">
      <c r="A41" s="7" t="s">
        <v>111</v>
      </c>
      <c r="B41" s="7" t="s">
        <v>112</v>
      </c>
      <c r="C41" s="8">
        <f>VLOOKUP(A41,Levers!CJ:CK,2,FALSE)</f>
        <v>2.5000000000000004</v>
      </c>
      <c r="D41" s="8" t="str">
        <f t="shared" si="3"/>
        <v>B</v>
      </c>
      <c r="E41" s="8" t="str">
        <f t="shared" si="4"/>
        <v>HIGH QUALITY</v>
      </c>
    </row>
    <row r="42" spans="1:5" ht="14.45" x14ac:dyDescent="0.35">
      <c r="A42" s="7" t="s">
        <v>95</v>
      </c>
      <c r="B42" s="7" t="s">
        <v>96</v>
      </c>
      <c r="C42" s="8">
        <f>VLOOKUP(A42,Levers!CJ:CK,2,FALSE)</f>
        <v>2.4255319148936176</v>
      </c>
      <c r="D42" s="8" t="str">
        <f t="shared" si="3"/>
        <v>B</v>
      </c>
      <c r="E42" s="8" t="str">
        <f t="shared" si="4"/>
        <v>HIGH QUALITY</v>
      </c>
    </row>
    <row r="43" spans="1:5" ht="14.45" x14ac:dyDescent="0.35">
      <c r="A43" s="7" t="s">
        <v>70</v>
      </c>
      <c r="B43" s="7" t="s">
        <v>71</v>
      </c>
      <c r="C43" s="8">
        <f>VLOOKUP(A43,Levers!CJ:CK,2,FALSE)</f>
        <v>2.3963963963963968</v>
      </c>
      <c r="D43" s="8" t="str">
        <f t="shared" si="3"/>
        <v>B</v>
      </c>
      <c r="E43" s="8" t="str">
        <f t="shared" si="4"/>
        <v>HIGH QUALITY</v>
      </c>
    </row>
    <row r="44" spans="1:5" ht="14.45" x14ac:dyDescent="0.35">
      <c r="A44" s="7" t="s">
        <v>72</v>
      </c>
      <c r="B44" s="7" t="s">
        <v>73</v>
      </c>
      <c r="C44" s="8">
        <f>VLOOKUP(A44,Levers!CJ:CK,2,FALSE)</f>
        <v>2.395604395604396</v>
      </c>
      <c r="D44" s="8" t="str">
        <f t="shared" si="3"/>
        <v>B</v>
      </c>
      <c r="E44" s="8" t="str">
        <f t="shared" si="4"/>
        <v>HIGH QUALITY</v>
      </c>
    </row>
    <row r="45" spans="1:5" x14ac:dyDescent="0.25">
      <c r="A45" s="7" t="s">
        <v>107</v>
      </c>
      <c r="B45" s="7" t="s">
        <v>108</v>
      </c>
      <c r="C45" s="8">
        <f>VLOOKUP(A45,Levers!CJ:CK,2,FALSE)</f>
        <v>2.3855421686746991</v>
      </c>
      <c r="D45" s="8" t="str">
        <f t="shared" si="3"/>
        <v>B</v>
      </c>
      <c r="E45" s="8" t="str">
        <f t="shared" si="4"/>
        <v>HIGH QUALITY</v>
      </c>
    </row>
    <row r="46" spans="1:5" x14ac:dyDescent="0.25">
      <c r="A46" s="7" t="s">
        <v>93</v>
      </c>
      <c r="B46" s="7" t="s">
        <v>94</v>
      </c>
      <c r="C46" s="8">
        <f>VLOOKUP(A46,Levers!CJ:CK,2,FALSE)</f>
        <v>2.3584905660377364</v>
      </c>
      <c r="D46" s="8" t="str">
        <f t="shared" si="3"/>
        <v>B</v>
      </c>
      <c r="E46" s="8" t="str">
        <f t="shared" si="4"/>
        <v>HIGH QUALITY</v>
      </c>
    </row>
    <row r="47" spans="1:5" x14ac:dyDescent="0.25">
      <c r="A47" s="7" t="s">
        <v>89</v>
      </c>
      <c r="B47" s="7" t="s">
        <v>90</v>
      </c>
      <c r="C47" s="8">
        <f>VLOOKUP(A47,Levers!CJ:CK,2,FALSE)</f>
        <v>2.3488372093023262</v>
      </c>
      <c r="D47" s="8" t="str">
        <f t="shared" si="3"/>
        <v>B</v>
      </c>
      <c r="E47" s="8" t="str">
        <f t="shared" si="4"/>
        <v>HIGH QUALITY</v>
      </c>
    </row>
    <row r="48" spans="1:5" x14ac:dyDescent="0.25">
      <c r="A48" s="7" t="s">
        <v>146</v>
      </c>
      <c r="B48" s="7" t="s">
        <v>147</v>
      </c>
      <c r="C48" s="8">
        <f>VLOOKUP(A48,Levers!CJ:CK,2,FALSE)</f>
        <v>2.3333333333333335</v>
      </c>
      <c r="D48" s="8" t="str">
        <f t="shared" si="3"/>
        <v>B</v>
      </c>
      <c r="E48" s="8" t="str">
        <f t="shared" si="4"/>
        <v>HIGH QUALITY</v>
      </c>
    </row>
    <row r="49" spans="1:5" x14ac:dyDescent="0.25">
      <c r="A49" s="7" t="s">
        <v>87</v>
      </c>
      <c r="B49" s="7" t="s">
        <v>88</v>
      </c>
      <c r="C49" s="8">
        <f>VLOOKUP(A49,Levers!CJ:CK,2,FALSE)</f>
        <v>2.3108108108108114</v>
      </c>
      <c r="D49" s="8" t="str">
        <f t="shared" si="3"/>
        <v>B</v>
      </c>
      <c r="E49" s="8" t="str">
        <f t="shared" si="4"/>
        <v>HIGH QUALITY</v>
      </c>
    </row>
    <row r="50" spans="1:5" x14ac:dyDescent="0.25">
      <c r="A50" s="7" t="s">
        <v>123</v>
      </c>
      <c r="B50" s="7" t="s">
        <v>124</v>
      </c>
      <c r="C50" s="8">
        <f>VLOOKUP(A50,Levers!CJ:CK,2,FALSE)</f>
        <v>2.2500000000000004</v>
      </c>
      <c r="D50" s="8" t="str">
        <f t="shared" si="3"/>
        <v>B</v>
      </c>
      <c r="E50" s="8" t="str">
        <f t="shared" si="4"/>
        <v>HIGH QUALITY</v>
      </c>
    </row>
    <row r="51" spans="1:5" x14ac:dyDescent="0.25">
      <c r="A51" s="7" t="s">
        <v>140</v>
      </c>
      <c r="B51" s="7" t="s">
        <v>141</v>
      </c>
      <c r="C51" s="8">
        <f>VLOOKUP(A51,Levers!CJ:CK,2,FALSE)</f>
        <v>2.25</v>
      </c>
      <c r="D51" s="8" t="str">
        <f t="shared" si="3"/>
        <v>B</v>
      </c>
      <c r="E51" s="8" t="str">
        <f t="shared" si="4"/>
        <v>HIGH QUALITY</v>
      </c>
    </row>
    <row r="52" spans="1:5" x14ac:dyDescent="0.25">
      <c r="A52" s="7" t="s">
        <v>138</v>
      </c>
      <c r="B52" s="7" t="s">
        <v>139</v>
      </c>
      <c r="C52" s="8">
        <f>VLOOKUP(A52,Levers!CJ:CK,2,FALSE)</f>
        <v>2.2105263157894735</v>
      </c>
      <c r="D52" s="8" t="str">
        <f t="shared" si="3"/>
        <v>B-</v>
      </c>
      <c r="E52" s="8" t="str">
        <f t="shared" si="4"/>
        <v>ACCEPTABLE</v>
      </c>
    </row>
    <row r="53" spans="1:5" x14ac:dyDescent="0.25">
      <c r="A53" s="7" t="s">
        <v>81</v>
      </c>
      <c r="B53" s="7" t="s">
        <v>82</v>
      </c>
      <c r="C53" s="8">
        <f>VLOOKUP(A53,Levers!CJ:CK,2,FALSE)</f>
        <v>2.2072072072072078</v>
      </c>
      <c r="D53" s="8" t="str">
        <f t="shared" si="3"/>
        <v>B-</v>
      </c>
      <c r="E53" s="8" t="str">
        <f t="shared" si="4"/>
        <v>ACCEPTABLE</v>
      </c>
    </row>
    <row r="54" spans="1:5" x14ac:dyDescent="0.25">
      <c r="A54" s="7" t="s">
        <v>133</v>
      </c>
      <c r="B54" s="7" t="s">
        <v>648</v>
      </c>
      <c r="C54" s="8">
        <f>VLOOKUP(A54,Levers!CJ:CK,2,FALSE)</f>
        <v>2.1929824561403506</v>
      </c>
      <c r="D54" s="8" t="str">
        <f t="shared" si="3"/>
        <v>B-</v>
      </c>
      <c r="E54" s="8" t="str">
        <f t="shared" si="4"/>
        <v>ACCEPTABLE</v>
      </c>
    </row>
    <row r="55" spans="1:5" x14ac:dyDescent="0.25">
      <c r="A55" s="7" t="s">
        <v>109</v>
      </c>
      <c r="B55" s="7" t="s">
        <v>110</v>
      </c>
      <c r="C55" s="8">
        <f>VLOOKUP(A55,Levers!CJ:CK,2,FALSE)</f>
        <v>2.1566265060240966</v>
      </c>
      <c r="D55" s="8" t="str">
        <f t="shared" si="3"/>
        <v>B-</v>
      </c>
      <c r="E55" s="8" t="str">
        <f t="shared" si="4"/>
        <v>ACCEPTABLE</v>
      </c>
    </row>
    <row r="56" spans="1:5" x14ac:dyDescent="0.25">
      <c r="A56" s="7" t="s">
        <v>119</v>
      </c>
      <c r="B56" s="7" t="s">
        <v>120</v>
      </c>
      <c r="C56" s="8">
        <f>VLOOKUP(A56,Levers!CJ:CK,2,FALSE)</f>
        <v>2.1399999999999997</v>
      </c>
      <c r="D56" s="8" t="str">
        <f t="shared" si="3"/>
        <v>B-</v>
      </c>
      <c r="E56" s="8" t="str">
        <f t="shared" si="4"/>
        <v>ACCEPTABLE</v>
      </c>
    </row>
    <row r="57" spans="1:5" x14ac:dyDescent="0.25">
      <c r="A57" s="7" t="s">
        <v>113</v>
      </c>
      <c r="B57" s="7" t="s">
        <v>114</v>
      </c>
      <c r="C57" s="8">
        <f>VLOOKUP(A57,Levers!CJ:CK,2,FALSE)</f>
        <v>2.134615384615385</v>
      </c>
      <c r="D57" s="8" t="str">
        <f t="shared" si="3"/>
        <v>B-</v>
      </c>
      <c r="E57" s="8" t="str">
        <f t="shared" si="4"/>
        <v>ACCEPTABLE</v>
      </c>
    </row>
    <row r="58" spans="1:5" x14ac:dyDescent="0.25">
      <c r="A58" s="7" t="s">
        <v>649</v>
      </c>
      <c r="B58" s="7" t="s">
        <v>650</v>
      </c>
      <c r="C58" s="8">
        <f>VLOOKUP(A58,Levers!CJ:CK,2,FALSE)</f>
        <v>2.0909090909090913</v>
      </c>
      <c r="D58" s="8" t="str">
        <f t="shared" si="3"/>
        <v>C</v>
      </c>
      <c r="E58" s="8" t="str">
        <f t="shared" si="4"/>
        <v>ACCEPTABLE</v>
      </c>
    </row>
    <row r="59" spans="1:5" x14ac:dyDescent="0.25">
      <c r="A59" s="7" t="s">
        <v>131</v>
      </c>
      <c r="B59" s="7" t="s">
        <v>132</v>
      </c>
      <c r="C59" s="8">
        <f>VLOOKUP(A59,Levers!CJ:CK,2,FALSE)</f>
        <v>2.0000000000000004</v>
      </c>
      <c r="D59" s="8" t="str">
        <f t="shared" si="3"/>
        <v>C</v>
      </c>
      <c r="E59" s="8" t="str">
        <f t="shared" si="4"/>
        <v>ACCEPTABLE</v>
      </c>
    </row>
    <row r="60" spans="1:5" x14ac:dyDescent="0.25">
      <c r="A60" s="7" t="s">
        <v>134</v>
      </c>
      <c r="B60" s="7" t="s">
        <v>135</v>
      </c>
      <c r="C60" s="8">
        <f>VLOOKUP(A60,Levers!CJ:CK,2,FALSE)</f>
        <v>1.8205128205128205</v>
      </c>
      <c r="D60" s="8" t="str">
        <f t="shared" si="3"/>
        <v>C</v>
      </c>
      <c r="E60" s="8" t="str">
        <f t="shared" si="4"/>
        <v>ACCEPTABLE</v>
      </c>
    </row>
    <row r="61" spans="1:5" x14ac:dyDescent="0.25">
      <c r="A61" s="7" t="s">
        <v>127</v>
      </c>
      <c r="B61" s="7" t="s">
        <v>128</v>
      </c>
      <c r="C61" s="8">
        <f>VLOOKUP(A61,Levers!CJ:CK,2,FALSE)</f>
        <v>1.7462686567164181</v>
      </c>
      <c r="D61" s="8" t="str">
        <f t="shared" si="3"/>
        <v>C</v>
      </c>
      <c r="E61" s="8" t="str">
        <f t="shared" si="4"/>
        <v>ACCEPTABLE</v>
      </c>
    </row>
    <row r="62" spans="1:5" x14ac:dyDescent="0.25">
      <c r="A62" s="7" t="s">
        <v>117</v>
      </c>
      <c r="B62" s="7" t="s">
        <v>118</v>
      </c>
      <c r="C62" s="8">
        <f>VLOOKUP(A62,Levers!CJ:CK,2,FALSE)</f>
        <v>1.7361111111111114</v>
      </c>
      <c r="D62" s="8" t="str">
        <f t="shared" si="3"/>
        <v>C</v>
      </c>
      <c r="E62" s="8" t="str">
        <f t="shared" si="4"/>
        <v>ACCEPTABLE</v>
      </c>
    </row>
    <row r="63" spans="1:5" x14ac:dyDescent="0.25">
      <c r="A63" s="7" t="s">
        <v>663</v>
      </c>
      <c r="B63" s="7" t="s">
        <v>664</v>
      </c>
      <c r="C63" s="8">
        <f>VLOOKUP(A63,Levers!CJ:CK,2,FALSE)</f>
        <v>1.7142857142857144</v>
      </c>
      <c r="D63" s="8" t="str">
        <f t="shared" si="3"/>
        <v>C</v>
      </c>
      <c r="E63" s="8" t="str">
        <f t="shared" si="4"/>
        <v>ACCEPTABLE</v>
      </c>
    </row>
    <row r="64" spans="1:5" x14ac:dyDescent="0.25">
      <c r="A64" s="7" t="s">
        <v>129</v>
      </c>
      <c r="B64" s="7" t="s">
        <v>130</v>
      </c>
      <c r="C64" s="8">
        <f>VLOOKUP(A64,Levers!CJ:CK,2,FALSE)</f>
        <v>1.6833333333333336</v>
      </c>
      <c r="D64" s="8" t="str">
        <f t="shared" si="3"/>
        <v>C</v>
      </c>
      <c r="E64" s="8" t="str">
        <f t="shared" si="4"/>
        <v>ACCEPTABLE</v>
      </c>
    </row>
    <row r="65" spans="1:5" x14ac:dyDescent="0.25">
      <c r="A65" s="7" t="s">
        <v>125</v>
      </c>
      <c r="B65" s="7" t="s">
        <v>126</v>
      </c>
      <c r="C65" s="8">
        <f>VLOOKUP(A65,Levers!CJ:CK,2,FALSE)</f>
        <v>1.6666666666666667</v>
      </c>
      <c r="D65" s="8" t="str">
        <f t="shared" si="3"/>
        <v>C</v>
      </c>
      <c r="E65" s="8" t="str">
        <f t="shared" si="4"/>
        <v>ACCEPTABLE</v>
      </c>
    </row>
    <row r="66" spans="1:5" x14ac:dyDescent="0.25">
      <c r="A66" s="7" t="s">
        <v>152</v>
      </c>
      <c r="B66" s="7" t="s">
        <v>153</v>
      </c>
      <c r="C66" s="8">
        <f>VLOOKUP(A66,Levers!CJ:CK,2,FALSE)</f>
        <v>1.6666666666666665</v>
      </c>
      <c r="D66" s="8" t="str">
        <f t="shared" ref="D66:D97" si="5">IF(C66="","",IF(C66&gt;$H$7,$H$6,IF(C66&gt;$I$7,$I$6,IF(C66&gt;$J$7,$J$6,IF(C66&gt;$K$7,$K$6,IF(C66&gt;$L$7,$L$6,$M$6))))))</f>
        <v>C</v>
      </c>
      <c r="E66" s="8" t="str">
        <f t="shared" ref="E66:E97" si="6">IF(D66="A","ELITE",IF(D66="A-","ELITE",IF(D66="B+","HIGH QUALITY",IF(D66="B","HIGH QUALITY","ACCEPTABLE"))))</f>
        <v>ACCEPTABLE</v>
      </c>
    </row>
    <row r="67" spans="1:5" x14ac:dyDescent="0.25">
      <c r="A67" s="7" t="s">
        <v>148</v>
      </c>
      <c r="B67" s="7" t="s">
        <v>149</v>
      </c>
      <c r="C67" s="8">
        <f>VLOOKUP(A67,Levers!CJ:CK,2,FALSE)</f>
        <v>1.6333333333333335</v>
      </c>
      <c r="D67" s="8" t="str">
        <f t="shared" si="5"/>
        <v>C</v>
      </c>
      <c r="E67" s="8" t="str">
        <f t="shared" si="6"/>
        <v>ACCEPTABLE</v>
      </c>
    </row>
    <row r="68" spans="1:5" x14ac:dyDescent="0.25">
      <c r="A68" s="7" t="s">
        <v>142</v>
      </c>
      <c r="B68" s="7" t="s">
        <v>143</v>
      </c>
      <c r="C68" s="8">
        <f>VLOOKUP(A68,Levers!CJ:CK,2,FALSE)</f>
        <v>1.5555555555555556</v>
      </c>
      <c r="D68" s="8" t="str">
        <f t="shared" si="5"/>
        <v>C</v>
      </c>
      <c r="E68" s="8" t="str">
        <f t="shared" si="6"/>
        <v>ACCEPTABLE</v>
      </c>
    </row>
    <row r="69" spans="1:5" x14ac:dyDescent="0.25">
      <c r="A69" s="7" t="s">
        <v>154</v>
      </c>
      <c r="B69" s="7" t="s">
        <v>155</v>
      </c>
      <c r="C69" s="8">
        <f>VLOOKUP(A69,Levers!CJ:CK,2,FALSE)</f>
        <v>1.2499999999999998</v>
      </c>
      <c r="D69" s="8" t="str">
        <f t="shared" si="5"/>
        <v>C</v>
      </c>
      <c r="E69" s="8" t="str">
        <f t="shared" si="6"/>
        <v>ACCEPTABLE</v>
      </c>
    </row>
    <row r="70" spans="1:5" x14ac:dyDescent="0.25">
      <c r="A70" s="7" t="s">
        <v>665</v>
      </c>
      <c r="B70" s="7" t="s">
        <v>666</v>
      </c>
      <c r="C70" s="8">
        <f>VLOOKUP(A70,Levers!CJ:CK,2,FALSE)</f>
        <v>1.1874999999999998</v>
      </c>
      <c r="D70" s="8" t="str">
        <f t="shared" si="5"/>
        <v>C</v>
      </c>
      <c r="E70" s="8" t="str">
        <f t="shared" si="6"/>
        <v>ACCEPTABLE</v>
      </c>
    </row>
    <row r="71" spans="1:5" x14ac:dyDescent="0.25">
      <c r="A71" s="7" t="s">
        <v>661</v>
      </c>
      <c r="B71" s="7" t="s">
        <v>662</v>
      </c>
      <c r="C71" s="8">
        <v>0</v>
      </c>
      <c r="D71" s="8" t="str">
        <f t="shared" si="5"/>
        <v>C</v>
      </c>
      <c r="E71" s="8" t="str">
        <f t="shared" si="6"/>
        <v>ACCEPTABLE</v>
      </c>
    </row>
    <row r="72" spans="1:5" x14ac:dyDescent="0.25">
      <c r="C72" s="8"/>
      <c r="D72" s="8"/>
      <c r="E72" s="8"/>
    </row>
    <row r="73" spans="1:5" x14ac:dyDescent="0.25">
      <c r="C73" s="8"/>
      <c r="D73" s="8"/>
      <c r="E73" s="8"/>
    </row>
    <row r="74" spans="1:5" x14ac:dyDescent="0.25">
      <c r="C74" s="8"/>
      <c r="D74" s="8"/>
      <c r="E74" s="8"/>
    </row>
    <row r="75" spans="1:5" x14ac:dyDescent="0.25">
      <c r="C75" s="8"/>
      <c r="D75" s="8"/>
      <c r="E75" s="8"/>
    </row>
    <row r="76" spans="1:5" x14ac:dyDescent="0.25">
      <c r="C76" s="8"/>
      <c r="D76" s="8"/>
      <c r="E76" s="8"/>
    </row>
    <row r="77" spans="1:5" x14ac:dyDescent="0.25">
      <c r="C77" s="8"/>
      <c r="D77" s="8"/>
      <c r="E77" s="8"/>
    </row>
    <row r="78" spans="1:5" x14ac:dyDescent="0.25">
      <c r="C78" s="8"/>
      <c r="D78" s="8"/>
      <c r="E78" s="8"/>
    </row>
    <row r="79" spans="1:5" x14ac:dyDescent="0.25">
      <c r="C79" s="8"/>
      <c r="D79" s="8"/>
      <c r="E79" s="8"/>
    </row>
    <row r="80" spans="1:5" x14ac:dyDescent="0.25">
      <c r="C80" s="8"/>
      <c r="D80" s="8"/>
      <c r="E80" s="8"/>
    </row>
    <row r="81" spans="3:5" x14ac:dyDescent="0.25">
      <c r="C81" s="8"/>
      <c r="D81" s="8"/>
      <c r="E81" s="8"/>
    </row>
    <row r="82" spans="3:5" x14ac:dyDescent="0.25">
      <c r="C82" s="8"/>
      <c r="D82" s="8"/>
      <c r="E82" s="8"/>
    </row>
    <row r="83" spans="3:5" x14ac:dyDescent="0.25">
      <c r="C83" s="8"/>
      <c r="D83" s="8"/>
      <c r="E83" s="8"/>
    </row>
    <row r="84" spans="3:5" x14ac:dyDescent="0.25">
      <c r="C84" s="8"/>
      <c r="D84" s="8"/>
      <c r="E84" s="8"/>
    </row>
    <row r="85" spans="3:5" x14ac:dyDescent="0.25">
      <c r="C85" s="8"/>
      <c r="D85" s="8"/>
      <c r="E85" s="8"/>
    </row>
    <row r="86" spans="3:5" x14ac:dyDescent="0.25">
      <c r="C86" s="8"/>
      <c r="D86" s="8"/>
      <c r="E86" s="8"/>
    </row>
    <row r="87" spans="3:5" x14ac:dyDescent="0.25">
      <c r="C87" s="8"/>
      <c r="D87" s="8"/>
      <c r="E87" s="8"/>
    </row>
    <row r="88" spans="3:5" x14ac:dyDescent="0.25">
      <c r="C88" s="8"/>
      <c r="D88" s="8"/>
      <c r="E88" s="8"/>
    </row>
    <row r="89" spans="3:5" x14ac:dyDescent="0.25">
      <c r="C89" s="8"/>
      <c r="D89" s="8"/>
      <c r="E89" s="8"/>
    </row>
    <row r="90" spans="3:5" x14ac:dyDescent="0.25">
      <c r="C90" s="8"/>
      <c r="D90" s="8"/>
      <c r="E90" s="8"/>
    </row>
    <row r="91" spans="3:5" x14ac:dyDescent="0.25">
      <c r="C91" s="8"/>
      <c r="D91" s="8"/>
      <c r="E91" s="8"/>
    </row>
    <row r="92" spans="3:5" x14ac:dyDescent="0.25">
      <c r="C92" s="8"/>
      <c r="D92" s="8"/>
      <c r="E92" s="8"/>
    </row>
    <row r="93" spans="3:5" x14ac:dyDescent="0.25">
      <c r="C93" s="8"/>
      <c r="D93" s="8"/>
      <c r="E93" s="8"/>
    </row>
    <row r="94" spans="3:5" x14ac:dyDescent="0.25">
      <c r="C94" s="8"/>
      <c r="D94" s="8"/>
      <c r="E94" s="8"/>
    </row>
    <row r="95" spans="3:5" x14ac:dyDescent="0.25">
      <c r="C95" s="8"/>
      <c r="D95" s="8"/>
      <c r="E95" s="8"/>
    </row>
    <row r="96" spans="3:5" x14ac:dyDescent="0.25">
      <c r="C96" s="8"/>
      <c r="D96" s="8"/>
      <c r="E96" s="8"/>
    </row>
    <row r="97" spans="3:5" x14ac:dyDescent="0.25">
      <c r="C97" s="8"/>
      <c r="D97" s="8"/>
      <c r="E97" s="8"/>
    </row>
    <row r="98" spans="3:5" x14ac:dyDescent="0.25">
      <c r="C98" s="8"/>
      <c r="D98" s="8"/>
      <c r="E98" s="8"/>
    </row>
    <row r="99" spans="3:5" x14ac:dyDescent="0.25">
      <c r="C99" s="8"/>
      <c r="D99" s="8"/>
      <c r="E99" s="8"/>
    </row>
    <row r="100" spans="3:5" x14ac:dyDescent="0.25">
      <c r="C100" s="8"/>
      <c r="D100" s="8"/>
      <c r="E100" s="8"/>
    </row>
    <row r="101" spans="3:5" x14ac:dyDescent="0.25">
      <c r="C101" s="8"/>
      <c r="D101" s="8"/>
      <c r="E101" s="8"/>
    </row>
    <row r="102" spans="3:5" x14ac:dyDescent="0.25">
      <c r="C102" s="8"/>
      <c r="D102" s="8"/>
      <c r="E102" s="8"/>
    </row>
    <row r="103" spans="3:5" x14ac:dyDescent="0.25">
      <c r="C103" s="8"/>
      <c r="D103" s="8"/>
      <c r="E103" s="8"/>
    </row>
    <row r="104" spans="3:5" x14ac:dyDescent="0.25">
      <c r="C104" s="8"/>
      <c r="D104" s="8"/>
      <c r="E104" s="8"/>
    </row>
    <row r="105" spans="3:5" x14ac:dyDescent="0.25">
      <c r="C105" s="8"/>
      <c r="D105" s="8"/>
      <c r="E105" s="8"/>
    </row>
    <row r="106" spans="3:5" x14ac:dyDescent="0.25">
      <c r="C106" s="8"/>
      <c r="D106" s="8"/>
      <c r="E106" s="8"/>
    </row>
    <row r="107" spans="3:5" x14ac:dyDescent="0.25">
      <c r="C107" s="8"/>
      <c r="D107" s="8"/>
      <c r="E107" s="8"/>
    </row>
    <row r="108" spans="3:5" x14ac:dyDescent="0.25">
      <c r="C108" s="8"/>
      <c r="D108" s="8"/>
      <c r="E108" s="8"/>
    </row>
    <row r="109" spans="3:5" x14ac:dyDescent="0.25">
      <c r="C109" s="8"/>
      <c r="D109" s="8"/>
      <c r="E109" s="8"/>
    </row>
    <row r="110" spans="3:5" x14ac:dyDescent="0.25">
      <c r="C110" s="8"/>
      <c r="D110" s="8"/>
      <c r="E110" s="8"/>
    </row>
    <row r="111" spans="3:5" x14ac:dyDescent="0.25">
      <c r="C111" s="8"/>
      <c r="D111" s="8"/>
      <c r="E111" s="8"/>
    </row>
    <row r="112" spans="3:5" x14ac:dyDescent="0.25">
      <c r="C112" s="8"/>
      <c r="D112" s="8"/>
      <c r="E112" s="8"/>
    </row>
    <row r="113" spans="3:5" x14ac:dyDescent="0.25">
      <c r="C113" s="8"/>
      <c r="D113" s="8"/>
      <c r="E113" s="8"/>
    </row>
    <row r="114" spans="3:5" x14ac:dyDescent="0.25">
      <c r="C114" s="8"/>
      <c r="D114" s="8"/>
      <c r="E114" s="8"/>
    </row>
    <row r="115" spans="3:5" x14ac:dyDescent="0.25">
      <c r="C115" s="8"/>
      <c r="D115" s="8"/>
      <c r="E115" s="8"/>
    </row>
    <row r="116" spans="3:5" x14ac:dyDescent="0.25">
      <c r="C116" s="8"/>
      <c r="D116" s="8"/>
      <c r="E116" s="8"/>
    </row>
    <row r="117" spans="3:5" x14ac:dyDescent="0.25">
      <c r="C117" s="8"/>
      <c r="D117" s="8"/>
      <c r="E117" s="8"/>
    </row>
    <row r="118" spans="3:5" x14ac:dyDescent="0.25">
      <c r="C118" s="8"/>
      <c r="D118" s="8"/>
      <c r="E118" s="8"/>
    </row>
    <row r="119" spans="3:5" x14ac:dyDescent="0.25">
      <c r="C119" s="8"/>
      <c r="D119" s="8"/>
      <c r="E119" s="8"/>
    </row>
    <row r="120" spans="3:5" x14ac:dyDescent="0.25">
      <c r="C120" s="8"/>
      <c r="D120" s="8"/>
      <c r="E120" s="8"/>
    </row>
    <row r="121" spans="3:5" x14ac:dyDescent="0.25">
      <c r="C121" s="8"/>
      <c r="D121" s="8"/>
      <c r="E121" s="8"/>
    </row>
    <row r="122" spans="3:5" x14ac:dyDescent="0.25">
      <c r="C122" s="8"/>
      <c r="D122" s="8"/>
      <c r="E122" s="8"/>
    </row>
    <row r="123" spans="3:5" x14ac:dyDescent="0.25">
      <c r="C123" s="8"/>
      <c r="D123" s="8"/>
      <c r="E123" s="8"/>
    </row>
    <row r="124" spans="3:5" x14ac:dyDescent="0.25">
      <c r="C124" s="8"/>
      <c r="D124" s="8"/>
      <c r="E124" s="8"/>
    </row>
    <row r="125" spans="3:5" x14ac:dyDescent="0.25">
      <c r="C125" s="8"/>
      <c r="D125" s="8"/>
      <c r="E125" s="8"/>
    </row>
    <row r="126" spans="3:5" x14ac:dyDescent="0.25">
      <c r="C126" s="8"/>
      <c r="D126" s="8"/>
      <c r="E126" s="8"/>
    </row>
    <row r="127" spans="3:5" x14ac:dyDescent="0.25">
      <c r="C127" s="8"/>
      <c r="D127" s="8"/>
      <c r="E127" s="8"/>
    </row>
    <row r="128" spans="3:5" x14ac:dyDescent="0.25">
      <c r="C128" s="8"/>
      <c r="D128" s="8"/>
      <c r="E128" s="8"/>
    </row>
    <row r="129" spans="3:5" x14ac:dyDescent="0.25">
      <c r="C129" s="8"/>
      <c r="D129" s="8"/>
      <c r="E129" s="8"/>
    </row>
    <row r="130" spans="3:5" x14ac:dyDescent="0.25">
      <c r="C130" s="8"/>
      <c r="D130" s="8"/>
      <c r="E130" s="8"/>
    </row>
    <row r="131" spans="3:5" x14ac:dyDescent="0.25">
      <c r="C131" s="8"/>
      <c r="D131" s="8"/>
      <c r="E131" s="8"/>
    </row>
    <row r="132" spans="3:5" x14ac:dyDescent="0.25">
      <c r="C132" s="8"/>
      <c r="D132" s="8"/>
      <c r="E132" s="8"/>
    </row>
    <row r="133" spans="3:5" x14ac:dyDescent="0.25">
      <c r="C133" s="8"/>
      <c r="D133" s="8"/>
      <c r="E133" s="8"/>
    </row>
    <row r="134" spans="3:5" x14ac:dyDescent="0.25">
      <c r="C134" s="8"/>
      <c r="D134" s="8"/>
      <c r="E134" s="8"/>
    </row>
    <row r="135" spans="3:5" x14ac:dyDescent="0.25">
      <c r="C135" s="8"/>
      <c r="D135" s="8"/>
      <c r="E135" s="8"/>
    </row>
    <row r="136" spans="3:5" x14ac:dyDescent="0.25">
      <c r="C136" s="8"/>
      <c r="D136" s="8"/>
      <c r="E136" s="8"/>
    </row>
    <row r="137" spans="3:5" x14ac:dyDescent="0.25">
      <c r="C137" s="8"/>
      <c r="D137" s="8"/>
      <c r="E137" s="8"/>
    </row>
    <row r="138" spans="3:5" x14ac:dyDescent="0.25">
      <c r="C138" s="8"/>
      <c r="D138" s="8"/>
      <c r="E138" s="8"/>
    </row>
    <row r="139" spans="3:5" x14ac:dyDescent="0.25">
      <c r="C139" s="8"/>
      <c r="D139" s="8"/>
      <c r="E139" s="8"/>
    </row>
    <row r="140" spans="3:5" x14ac:dyDescent="0.25">
      <c r="C140" s="8"/>
      <c r="D140" s="8"/>
      <c r="E140" s="8"/>
    </row>
    <row r="141" spans="3:5" x14ac:dyDescent="0.25">
      <c r="C141" s="8"/>
      <c r="D141" s="8"/>
      <c r="E141" s="8"/>
    </row>
    <row r="142" spans="3:5" x14ac:dyDescent="0.25">
      <c r="C142" s="8"/>
      <c r="D142" s="8"/>
      <c r="E142" s="8"/>
    </row>
    <row r="143" spans="3:5" x14ac:dyDescent="0.25">
      <c r="C143" s="8"/>
      <c r="D143" s="8"/>
      <c r="E143" s="8"/>
    </row>
    <row r="144" spans="3:5" x14ac:dyDescent="0.25">
      <c r="C144" s="8"/>
      <c r="D144" s="8"/>
      <c r="E144" s="8"/>
    </row>
    <row r="145" spans="3:5" x14ac:dyDescent="0.25">
      <c r="C145" s="8"/>
      <c r="D145" s="8"/>
      <c r="E145" s="8"/>
    </row>
    <row r="146" spans="3:5" x14ac:dyDescent="0.25">
      <c r="C146" s="8"/>
      <c r="D146" s="8"/>
      <c r="E146" s="8"/>
    </row>
    <row r="147" spans="3:5" x14ac:dyDescent="0.25">
      <c r="C147" s="8"/>
      <c r="D147" s="8"/>
      <c r="E147" s="8"/>
    </row>
    <row r="148" spans="3:5" x14ac:dyDescent="0.25">
      <c r="C148" s="8"/>
      <c r="D148" s="8"/>
      <c r="E148" s="8"/>
    </row>
    <row r="149" spans="3:5" x14ac:dyDescent="0.25">
      <c r="C149" s="8"/>
      <c r="D149" s="8"/>
      <c r="E149" s="8"/>
    </row>
    <row r="150" spans="3:5" x14ac:dyDescent="0.25">
      <c r="C150" s="8"/>
      <c r="D150" s="8"/>
      <c r="E150" s="8"/>
    </row>
    <row r="151" spans="3:5" x14ac:dyDescent="0.25">
      <c r="C151" s="8"/>
      <c r="D151" s="8"/>
      <c r="E151" s="8"/>
    </row>
    <row r="152" spans="3:5" x14ac:dyDescent="0.25">
      <c r="C152" s="8"/>
      <c r="D152" s="8"/>
      <c r="E152" s="8"/>
    </row>
    <row r="153" spans="3:5" x14ac:dyDescent="0.25">
      <c r="C153" s="8"/>
      <c r="D153" s="8"/>
      <c r="E153" s="8"/>
    </row>
    <row r="154" spans="3:5" x14ac:dyDescent="0.25">
      <c r="C154" s="8"/>
      <c r="D154" s="8"/>
      <c r="E154" s="8"/>
    </row>
    <row r="155" spans="3:5" x14ac:dyDescent="0.25">
      <c r="C155" s="8"/>
      <c r="D155" s="8"/>
      <c r="E155" s="8"/>
    </row>
    <row r="156" spans="3:5" x14ac:dyDescent="0.25">
      <c r="C156" s="8"/>
      <c r="D156" s="8"/>
      <c r="E156" s="8"/>
    </row>
    <row r="157" spans="3:5" x14ac:dyDescent="0.25">
      <c r="C157" s="8"/>
      <c r="D157" s="8"/>
      <c r="E157" s="8"/>
    </row>
    <row r="158" spans="3:5" x14ac:dyDescent="0.25">
      <c r="C158" s="8"/>
      <c r="D158" s="8"/>
      <c r="E158" s="8"/>
    </row>
    <row r="159" spans="3:5" x14ac:dyDescent="0.25">
      <c r="C159" s="8"/>
      <c r="D159" s="8"/>
      <c r="E159" s="8"/>
    </row>
    <row r="160" spans="3:5" x14ac:dyDescent="0.25">
      <c r="C160" s="8"/>
      <c r="D160" s="8"/>
      <c r="E160" s="8"/>
    </row>
    <row r="161" spans="3:5" x14ac:dyDescent="0.25">
      <c r="C161" s="8"/>
      <c r="D161" s="8"/>
      <c r="E161" s="8"/>
    </row>
    <row r="162" spans="3:5" x14ac:dyDescent="0.25">
      <c r="C162" s="8"/>
      <c r="D162" s="8"/>
      <c r="E162" s="8"/>
    </row>
    <row r="163" spans="3:5" x14ac:dyDescent="0.25">
      <c r="C163" s="8"/>
      <c r="D163" s="8"/>
      <c r="E163" s="8"/>
    </row>
    <row r="164" spans="3:5" x14ac:dyDescent="0.25">
      <c r="C164" s="8"/>
      <c r="D164" s="8"/>
      <c r="E164" s="8"/>
    </row>
    <row r="165" spans="3:5" x14ac:dyDescent="0.25">
      <c r="C165" s="8"/>
      <c r="D165" s="8"/>
      <c r="E165" s="8"/>
    </row>
    <row r="166" spans="3:5" x14ac:dyDescent="0.25">
      <c r="C166" s="8"/>
      <c r="D166" s="8"/>
      <c r="E166" s="8"/>
    </row>
    <row r="167" spans="3:5" x14ac:dyDescent="0.25">
      <c r="C167" s="8"/>
      <c r="D167" s="8"/>
      <c r="E167" s="8"/>
    </row>
    <row r="168" spans="3:5" x14ac:dyDescent="0.25">
      <c r="C168" s="8"/>
      <c r="D168" s="8"/>
      <c r="E168" s="8"/>
    </row>
    <row r="169" spans="3:5" x14ac:dyDescent="0.25">
      <c r="C169" s="8"/>
      <c r="D169" s="8"/>
      <c r="E169" s="8"/>
    </row>
    <row r="170" spans="3:5" x14ac:dyDescent="0.25">
      <c r="C170" s="8"/>
      <c r="D170" s="8"/>
      <c r="E170" s="8"/>
    </row>
    <row r="171" spans="3:5" x14ac:dyDescent="0.25">
      <c r="C171" s="8"/>
      <c r="D171" s="8"/>
      <c r="E171" s="8"/>
    </row>
    <row r="172" spans="3:5" x14ac:dyDescent="0.25">
      <c r="C172" s="8"/>
      <c r="D172" s="8"/>
      <c r="E172" s="8"/>
    </row>
    <row r="173" spans="3:5" x14ac:dyDescent="0.25">
      <c r="C173" s="8"/>
      <c r="D173" s="8"/>
      <c r="E173" s="8"/>
    </row>
    <row r="174" spans="3:5" x14ac:dyDescent="0.25">
      <c r="C174" s="8"/>
      <c r="D174" s="8"/>
      <c r="E174" s="8"/>
    </row>
    <row r="175" spans="3:5" x14ac:dyDescent="0.25">
      <c r="C175" s="8"/>
      <c r="D175" s="8"/>
      <c r="E175" s="8"/>
    </row>
    <row r="176" spans="3:5" x14ac:dyDescent="0.25">
      <c r="C176" s="8"/>
      <c r="D176" s="8"/>
      <c r="E176" s="8"/>
    </row>
    <row r="177" spans="3:5" x14ac:dyDescent="0.25">
      <c r="C177" s="8"/>
      <c r="D177" s="8"/>
      <c r="E177" s="8"/>
    </row>
    <row r="178" spans="3:5" x14ac:dyDescent="0.25">
      <c r="C178" s="8"/>
      <c r="D178" s="8"/>
      <c r="E178" s="8"/>
    </row>
    <row r="179" spans="3:5" x14ac:dyDescent="0.25">
      <c r="C179" s="8"/>
      <c r="D179" s="8"/>
      <c r="E179" s="8"/>
    </row>
    <row r="180" spans="3:5" x14ac:dyDescent="0.25">
      <c r="C180" s="8"/>
      <c r="D180" s="8"/>
      <c r="E180" s="8"/>
    </row>
    <row r="181" spans="3:5" x14ac:dyDescent="0.25">
      <c r="C181" s="8"/>
      <c r="D181" s="8"/>
      <c r="E181" s="8"/>
    </row>
    <row r="182" spans="3:5" x14ac:dyDescent="0.25">
      <c r="C182" s="8"/>
      <c r="D182" s="8"/>
      <c r="E182" s="8"/>
    </row>
    <row r="183" spans="3:5" x14ac:dyDescent="0.25">
      <c r="C183" s="8"/>
      <c r="D183" s="8"/>
      <c r="E183" s="8"/>
    </row>
    <row r="184" spans="3:5" x14ac:dyDescent="0.25">
      <c r="C184" s="8"/>
      <c r="D184" s="8"/>
      <c r="E184" s="8"/>
    </row>
    <row r="185" spans="3:5" x14ac:dyDescent="0.25">
      <c r="C185" s="8"/>
      <c r="D185" s="8"/>
      <c r="E185" s="8"/>
    </row>
    <row r="186" spans="3:5" x14ac:dyDescent="0.25">
      <c r="C186" s="8"/>
      <c r="D186" s="8"/>
      <c r="E186" s="8"/>
    </row>
    <row r="187" spans="3:5" x14ac:dyDescent="0.25">
      <c r="C187" s="8"/>
      <c r="D187" s="8"/>
      <c r="E187" s="8"/>
    </row>
    <row r="188" spans="3:5" x14ac:dyDescent="0.25">
      <c r="C188" s="8"/>
      <c r="D188" s="8"/>
      <c r="E188" s="8"/>
    </row>
    <row r="189" spans="3:5" x14ac:dyDescent="0.25">
      <c r="C189" s="8"/>
      <c r="D189" s="8"/>
      <c r="E189" s="8"/>
    </row>
    <row r="190" spans="3:5" x14ac:dyDescent="0.25">
      <c r="C190" s="8"/>
      <c r="D190" s="8"/>
      <c r="E190" s="8"/>
    </row>
    <row r="191" spans="3:5" x14ac:dyDescent="0.25">
      <c r="C191" s="8"/>
      <c r="D191" s="8"/>
      <c r="E191" s="8"/>
    </row>
    <row r="192" spans="3:5" x14ac:dyDescent="0.25">
      <c r="C192" s="8"/>
      <c r="D192" s="8"/>
      <c r="E192" s="8"/>
    </row>
    <row r="193" spans="3:5" x14ac:dyDescent="0.25">
      <c r="C193" s="8"/>
      <c r="D193" s="8"/>
      <c r="E193" s="8"/>
    </row>
    <row r="194" spans="3:5" x14ac:dyDescent="0.25">
      <c r="C194" s="8"/>
      <c r="D194" s="8"/>
      <c r="E194" s="8"/>
    </row>
    <row r="195" spans="3:5" x14ac:dyDescent="0.25">
      <c r="C195" s="8"/>
      <c r="D195" s="8"/>
      <c r="E195" s="8"/>
    </row>
    <row r="196" spans="3:5" x14ac:dyDescent="0.25">
      <c r="C196" s="8"/>
      <c r="D196" s="8"/>
      <c r="E196" s="8"/>
    </row>
    <row r="197" spans="3:5" x14ac:dyDescent="0.25">
      <c r="C197" s="8"/>
      <c r="D197" s="8"/>
      <c r="E197" s="8"/>
    </row>
    <row r="198" spans="3:5" x14ac:dyDescent="0.25">
      <c r="C198" s="8"/>
      <c r="D198" s="8"/>
      <c r="E198" s="8"/>
    </row>
    <row r="199" spans="3:5" x14ac:dyDescent="0.25">
      <c r="C199" s="8"/>
      <c r="D199" s="8"/>
      <c r="E199" s="8"/>
    </row>
    <row r="200" spans="3:5" x14ac:dyDescent="0.25">
      <c r="C200" s="8"/>
      <c r="D200" s="8"/>
      <c r="E200" s="8"/>
    </row>
    <row r="201" spans="3:5" x14ac:dyDescent="0.25">
      <c r="C201" s="8"/>
      <c r="D201" s="8"/>
      <c r="E201" s="8"/>
    </row>
    <row r="202" spans="3:5" x14ac:dyDescent="0.25">
      <c r="C202" s="8"/>
      <c r="D202" s="8"/>
      <c r="E202" s="8"/>
    </row>
    <row r="203" spans="3:5" x14ac:dyDescent="0.25">
      <c r="C203" s="8"/>
      <c r="D203" s="8"/>
      <c r="E203" s="8"/>
    </row>
    <row r="204" spans="3:5" x14ac:dyDescent="0.25">
      <c r="C204" s="8"/>
      <c r="D204" s="8"/>
      <c r="E204" s="8"/>
    </row>
    <row r="205" spans="3:5" x14ac:dyDescent="0.25">
      <c r="C205" s="8"/>
      <c r="D205" s="8"/>
      <c r="E205" s="8"/>
    </row>
    <row r="206" spans="3:5" x14ac:dyDescent="0.25">
      <c r="C206" s="8"/>
      <c r="D206" s="8"/>
      <c r="E206" s="8"/>
    </row>
    <row r="207" spans="3:5" x14ac:dyDescent="0.25">
      <c r="C207" s="8"/>
      <c r="D207" s="8"/>
      <c r="E207" s="8"/>
    </row>
    <row r="208" spans="3:5" x14ac:dyDescent="0.25">
      <c r="C208" s="8"/>
      <c r="D208" s="8"/>
      <c r="E208" s="8"/>
    </row>
    <row r="209" spans="3:5" x14ac:dyDescent="0.25">
      <c r="C209" s="8"/>
      <c r="D209" s="8"/>
      <c r="E209" s="8"/>
    </row>
    <row r="210" spans="3:5" x14ac:dyDescent="0.25">
      <c r="C210" s="8"/>
      <c r="D210" s="8"/>
      <c r="E210" s="8"/>
    </row>
    <row r="211" spans="3:5" x14ac:dyDescent="0.25">
      <c r="C211" s="8"/>
      <c r="D211" s="8"/>
      <c r="E211" s="8"/>
    </row>
    <row r="212" spans="3:5" x14ac:dyDescent="0.25">
      <c r="C212" s="8"/>
      <c r="D212" s="8"/>
      <c r="E212" s="8"/>
    </row>
    <row r="213" spans="3:5" x14ac:dyDescent="0.25">
      <c r="C213" s="8"/>
      <c r="D213" s="8"/>
      <c r="E213" s="8"/>
    </row>
    <row r="214" spans="3:5" x14ac:dyDescent="0.25">
      <c r="C214" s="8"/>
      <c r="D214" s="8"/>
      <c r="E214" s="8"/>
    </row>
    <row r="215" spans="3:5" x14ac:dyDescent="0.25">
      <c r="C215" s="8"/>
      <c r="D215" s="8"/>
      <c r="E215" s="8"/>
    </row>
    <row r="216" spans="3:5" x14ac:dyDescent="0.25">
      <c r="C216" s="8"/>
      <c r="D216" s="8"/>
      <c r="E216" s="8"/>
    </row>
    <row r="217" spans="3:5" x14ac:dyDescent="0.25">
      <c r="C217" s="8"/>
      <c r="D217" s="8"/>
      <c r="E217" s="8"/>
    </row>
    <row r="218" spans="3:5" x14ac:dyDescent="0.25">
      <c r="C218" s="8"/>
      <c r="D218" s="8"/>
      <c r="E218" s="8"/>
    </row>
    <row r="219" spans="3:5" x14ac:dyDescent="0.25">
      <c r="C219" s="8"/>
      <c r="D219" s="8"/>
      <c r="E219" s="8"/>
    </row>
    <row r="220" spans="3:5" x14ac:dyDescent="0.25">
      <c r="C220" s="8"/>
      <c r="D220" s="8"/>
      <c r="E220" s="8"/>
    </row>
    <row r="221" spans="3:5" x14ac:dyDescent="0.25">
      <c r="C221" s="8"/>
      <c r="D221" s="8"/>
      <c r="E221" s="8"/>
    </row>
    <row r="222" spans="3:5" x14ac:dyDescent="0.25">
      <c r="C222" s="8"/>
      <c r="D222" s="8"/>
      <c r="E222" s="8"/>
    </row>
    <row r="223" spans="3:5" x14ac:dyDescent="0.25">
      <c r="C223" s="8"/>
      <c r="D223" s="8"/>
      <c r="E223" s="8"/>
    </row>
    <row r="224" spans="3:5" x14ac:dyDescent="0.25">
      <c r="C224" s="8"/>
      <c r="D224" s="8"/>
      <c r="E224" s="8"/>
    </row>
    <row r="225" spans="3:5" x14ac:dyDescent="0.25">
      <c r="C225" s="8"/>
      <c r="D225" s="8"/>
      <c r="E225" s="8"/>
    </row>
    <row r="226" spans="3:5" x14ac:dyDescent="0.25">
      <c r="C226" s="8"/>
      <c r="D226" s="8"/>
      <c r="E226" s="8"/>
    </row>
    <row r="227" spans="3:5" x14ac:dyDescent="0.25">
      <c r="C227" s="8"/>
      <c r="D227" s="8"/>
      <c r="E227" s="8"/>
    </row>
    <row r="228" spans="3:5" x14ac:dyDescent="0.25">
      <c r="C228" s="8"/>
      <c r="D228" s="8"/>
      <c r="E228" s="8"/>
    </row>
    <row r="229" spans="3:5" x14ac:dyDescent="0.25">
      <c r="C229" s="8"/>
      <c r="D229" s="8"/>
      <c r="E229" s="8"/>
    </row>
    <row r="230" spans="3:5" x14ac:dyDescent="0.25">
      <c r="C230" s="8"/>
      <c r="D230" s="8"/>
      <c r="E230" s="8"/>
    </row>
    <row r="231" spans="3:5" x14ac:dyDescent="0.25">
      <c r="C231" s="8"/>
      <c r="D231" s="8"/>
      <c r="E231" s="8"/>
    </row>
    <row r="232" spans="3:5" x14ac:dyDescent="0.25">
      <c r="C232" s="8"/>
      <c r="D232" s="8"/>
      <c r="E232" s="8"/>
    </row>
    <row r="233" spans="3:5" x14ac:dyDescent="0.25">
      <c r="C233" s="8"/>
      <c r="D233" s="8"/>
      <c r="E233" s="8"/>
    </row>
    <row r="234" spans="3:5" x14ac:dyDescent="0.25">
      <c r="C234" s="8"/>
      <c r="D234" s="8"/>
      <c r="E234" s="8"/>
    </row>
    <row r="235" spans="3:5" x14ac:dyDescent="0.25">
      <c r="C235" s="8"/>
      <c r="D235" s="8"/>
      <c r="E235" s="8"/>
    </row>
    <row r="236" spans="3:5" x14ac:dyDescent="0.25">
      <c r="C236" s="8"/>
      <c r="D236" s="8"/>
      <c r="E236" s="8"/>
    </row>
    <row r="237" spans="3:5" x14ac:dyDescent="0.25">
      <c r="C237" s="8"/>
      <c r="D237" s="8"/>
      <c r="E237" s="8"/>
    </row>
    <row r="238" spans="3:5" x14ac:dyDescent="0.25">
      <c r="C238" s="8"/>
      <c r="D238" s="8"/>
      <c r="E238" s="8"/>
    </row>
    <row r="239" spans="3:5" x14ac:dyDescent="0.25">
      <c r="C239" s="8"/>
      <c r="D239" s="8"/>
      <c r="E239" s="8"/>
    </row>
    <row r="240" spans="3:5" x14ac:dyDescent="0.25">
      <c r="C240" s="8"/>
      <c r="D240" s="8"/>
      <c r="E240" s="8"/>
    </row>
    <row r="241" spans="3:5" x14ac:dyDescent="0.25">
      <c r="C241" s="8"/>
      <c r="D241" s="8"/>
      <c r="E241" s="8"/>
    </row>
    <row r="242" spans="3:5" x14ac:dyDescent="0.25">
      <c r="C242" s="8"/>
      <c r="D242" s="8"/>
      <c r="E242" s="8"/>
    </row>
    <row r="243" spans="3:5" x14ac:dyDescent="0.25">
      <c r="C243" s="8"/>
      <c r="D243" s="8"/>
      <c r="E243" s="8"/>
    </row>
    <row r="244" spans="3:5" x14ac:dyDescent="0.25">
      <c r="C244" s="8"/>
      <c r="D244" s="8"/>
      <c r="E244" s="8"/>
    </row>
    <row r="245" spans="3:5" x14ac:dyDescent="0.25">
      <c r="C245" s="8"/>
      <c r="D245" s="8"/>
      <c r="E245" s="8"/>
    </row>
    <row r="246" spans="3:5" x14ac:dyDescent="0.25">
      <c r="C246" s="8"/>
      <c r="D246" s="8"/>
      <c r="E246" s="8"/>
    </row>
    <row r="247" spans="3:5" x14ac:dyDescent="0.25">
      <c r="C247" s="8"/>
      <c r="D247" s="8"/>
      <c r="E247" s="8"/>
    </row>
    <row r="248" spans="3:5" x14ac:dyDescent="0.25">
      <c r="C248" s="8"/>
      <c r="D248" s="8"/>
      <c r="E248" s="8"/>
    </row>
    <row r="249" spans="3:5" x14ac:dyDescent="0.25">
      <c r="C249" s="8"/>
      <c r="D249" s="8"/>
      <c r="E249" s="8"/>
    </row>
    <row r="250" spans="3:5" x14ac:dyDescent="0.25">
      <c r="C250" s="8"/>
      <c r="D250" s="8"/>
      <c r="E250" s="8"/>
    </row>
    <row r="251" spans="3:5" x14ac:dyDescent="0.25">
      <c r="C251" s="8"/>
      <c r="D251" s="8"/>
      <c r="E251" s="8"/>
    </row>
    <row r="252" spans="3:5" x14ac:dyDescent="0.25">
      <c r="C252" s="8"/>
      <c r="D252" s="8"/>
      <c r="E252" s="8"/>
    </row>
    <row r="253" spans="3:5" x14ac:dyDescent="0.25">
      <c r="C253" s="8"/>
      <c r="D253" s="8"/>
      <c r="E253" s="8"/>
    </row>
    <row r="254" spans="3:5" x14ac:dyDescent="0.25">
      <c r="C254" s="8"/>
      <c r="D254" s="8"/>
      <c r="E254" s="8"/>
    </row>
    <row r="255" spans="3:5" x14ac:dyDescent="0.25">
      <c r="C255" s="8"/>
      <c r="D255" s="8"/>
      <c r="E255" s="8"/>
    </row>
    <row r="256" spans="3:5" x14ac:dyDescent="0.25">
      <c r="C256" s="8"/>
      <c r="D256" s="8"/>
      <c r="E256" s="8"/>
    </row>
    <row r="257" spans="3:5" x14ac:dyDescent="0.25">
      <c r="C257" s="8"/>
      <c r="D257" s="8"/>
      <c r="E257" s="8"/>
    </row>
    <row r="258" spans="3:5" x14ac:dyDescent="0.25">
      <c r="C258" s="8"/>
      <c r="D258" s="8"/>
      <c r="E258" s="8"/>
    </row>
    <row r="259" spans="3:5" x14ac:dyDescent="0.25">
      <c r="C259" s="8"/>
      <c r="D259" s="8"/>
      <c r="E259" s="8"/>
    </row>
    <row r="260" spans="3:5" x14ac:dyDescent="0.25">
      <c r="C260" s="8"/>
      <c r="D260" s="8"/>
      <c r="E260" s="8"/>
    </row>
    <row r="261" spans="3:5" x14ac:dyDescent="0.25">
      <c r="C261" s="8"/>
      <c r="D261" s="8"/>
      <c r="E261" s="8"/>
    </row>
    <row r="262" spans="3:5" x14ac:dyDescent="0.25">
      <c r="C262" s="8"/>
      <c r="D262" s="8"/>
      <c r="E262" s="8"/>
    </row>
    <row r="263" spans="3:5" x14ac:dyDescent="0.25">
      <c r="C263" s="8"/>
      <c r="D263" s="8"/>
      <c r="E263" s="8"/>
    </row>
    <row r="264" spans="3:5" x14ac:dyDescent="0.25">
      <c r="C264" s="8"/>
      <c r="D264" s="8"/>
      <c r="E264" s="8"/>
    </row>
    <row r="265" spans="3:5" x14ac:dyDescent="0.25">
      <c r="C265" s="8"/>
      <c r="D265" s="8"/>
      <c r="E265" s="8"/>
    </row>
    <row r="266" spans="3:5" x14ac:dyDescent="0.25">
      <c r="C266" s="8"/>
      <c r="D266" s="8"/>
      <c r="E266" s="8"/>
    </row>
    <row r="267" spans="3:5" x14ac:dyDescent="0.25">
      <c r="C267" s="8"/>
      <c r="D267" s="8"/>
      <c r="E267" s="8"/>
    </row>
    <row r="268" spans="3:5" x14ac:dyDescent="0.25">
      <c r="C268" s="8"/>
      <c r="D268" s="8"/>
      <c r="E268" s="8"/>
    </row>
    <row r="269" spans="3:5" x14ac:dyDescent="0.25">
      <c r="C269" s="8"/>
      <c r="D269" s="8"/>
      <c r="E269" s="8"/>
    </row>
    <row r="270" spans="3:5" x14ac:dyDescent="0.25">
      <c r="C270" s="8"/>
      <c r="D270" s="8"/>
      <c r="E270" s="8"/>
    </row>
    <row r="271" spans="3:5" x14ac:dyDescent="0.25">
      <c r="C271" s="8"/>
      <c r="D271" s="8"/>
      <c r="E271" s="8"/>
    </row>
    <row r="272" spans="3:5" x14ac:dyDescent="0.25">
      <c r="C272" s="8"/>
      <c r="D272" s="8"/>
      <c r="E272" s="8"/>
    </row>
    <row r="273" spans="3:5" x14ac:dyDescent="0.25">
      <c r="C273" s="8"/>
      <c r="D273" s="8"/>
      <c r="E273" s="8"/>
    </row>
    <row r="274" spans="3:5" x14ac:dyDescent="0.25">
      <c r="C274" s="8"/>
      <c r="D274" s="8"/>
      <c r="E274" s="8"/>
    </row>
    <row r="275" spans="3:5" x14ac:dyDescent="0.25">
      <c r="C275" s="8"/>
      <c r="D275" s="8"/>
      <c r="E275" s="8"/>
    </row>
    <row r="276" spans="3:5" x14ac:dyDescent="0.25">
      <c r="C276" s="8"/>
      <c r="D276" s="8"/>
      <c r="E276" s="8"/>
    </row>
    <row r="277" spans="3:5" x14ac:dyDescent="0.25">
      <c r="C277" s="8"/>
      <c r="D277" s="8"/>
      <c r="E277" s="8"/>
    </row>
    <row r="278" spans="3:5" x14ac:dyDescent="0.25">
      <c r="C278" s="8"/>
      <c r="D278" s="8"/>
      <c r="E278" s="8"/>
    </row>
    <row r="279" spans="3:5" x14ac:dyDescent="0.25">
      <c r="C279" s="8"/>
      <c r="D279" s="8"/>
      <c r="E279" s="8"/>
    </row>
    <row r="280" spans="3:5" x14ac:dyDescent="0.25">
      <c r="C280" s="8"/>
      <c r="D280" s="8"/>
      <c r="E280" s="8"/>
    </row>
    <row r="281" spans="3:5" x14ac:dyDescent="0.25">
      <c r="C281" s="8"/>
      <c r="D281" s="8"/>
      <c r="E281" s="8"/>
    </row>
    <row r="282" spans="3:5" x14ac:dyDescent="0.25">
      <c r="C282" s="8"/>
      <c r="D282" s="8"/>
      <c r="E282" s="8"/>
    </row>
    <row r="283" spans="3:5" x14ac:dyDescent="0.25">
      <c r="C283" s="8"/>
      <c r="D283" s="8"/>
      <c r="E283" s="8"/>
    </row>
    <row r="284" spans="3:5" x14ac:dyDescent="0.25">
      <c r="C284" s="8"/>
      <c r="D284" s="8"/>
      <c r="E284" s="8"/>
    </row>
    <row r="285" spans="3:5" x14ac:dyDescent="0.25">
      <c r="C285" s="8"/>
      <c r="D285" s="8"/>
      <c r="E285" s="8"/>
    </row>
    <row r="286" spans="3:5" x14ac:dyDescent="0.25">
      <c r="C286" s="8"/>
      <c r="D286" s="8"/>
      <c r="E286" s="8"/>
    </row>
    <row r="287" spans="3:5" x14ac:dyDescent="0.25">
      <c r="C287" s="8"/>
      <c r="D287" s="8"/>
      <c r="E287" s="8"/>
    </row>
    <row r="288" spans="3:5" x14ac:dyDescent="0.25">
      <c r="C288" s="8"/>
      <c r="D288" s="8"/>
      <c r="E288" s="8"/>
    </row>
    <row r="289" spans="3:5" x14ac:dyDescent="0.25">
      <c r="C289" s="8"/>
      <c r="D289" s="8"/>
      <c r="E289" s="8"/>
    </row>
    <row r="290" spans="3:5" x14ac:dyDescent="0.25">
      <c r="C290" s="8"/>
      <c r="D290" s="8"/>
      <c r="E290" s="8"/>
    </row>
    <row r="291" spans="3:5" x14ac:dyDescent="0.25">
      <c r="C291" s="8"/>
      <c r="D291" s="8"/>
      <c r="E291" s="8"/>
    </row>
    <row r="292" spans="3:5" x14ac:dyDescent="0.25">
      <c r="C292" s="8"/>
      <c r="D292" s="8"/>
      <c r="E292" s="8"/>
    </row>
    <row r="293" spans="3:5" x14ac:dyDescent="0.25">
      <c r="C293" s="8"/>
      <c r="D293" s="8"/>
      <c r="E293" s="8"/>
    </row>
    <row r="294" spans="3:5" x14ac:dyDescent="0.25">
      <c r="C294" s="8"/>
      <c r="D294" s="8"/>
      <c r="E294" s="8"/>
    </row>
    <row r="295" spans="3:5" x14ac:dyDescent="0.25">
      <c r="C295" s="8"/>
      <c r="D295" s="8"/>
      <c r="E295" s="8"/>
    </row>
    <row r="296" spans="3:5" x14ac:dyDescent="0.25">
      <c r="C296" s="8"/>
      <c r="D296" s="8"/>
      <c r="E296" s="8"/>
    </row>
    <row r="297" spans="3:5" x14ac:dyDescent="0.25">
      <c r="C297" s="8"/>
      <c r="D297" s="8"/>
      <c r="E297" s="8"/>
    </row>
    <row r="298" spans="3:5" x14ac:dyDescent="0.25">
      <c r="C298" s="8"/>
      <c r="D298" s="8"/>
      <c r="E298" s="8"/>
    </row>
    <row r="299" spans="3:5" x14ac:dyDescent="0.25">
      <c r="C299" s="8"/>
      <c r="D299" s="8"/>
      <c r="E299" s="8"/>
    </row>
    <row r="300" spans="3:5" x14ac:dyDescent="0.25">
      <c r="C300" s="8"/>
      <c r="D300" s="8"/>
      <c r="E300" s="8"/>
    </row>
    <row r="301" spans="3:5" x14ac:dyDescent="0.25">
      <c r="C301" s="8"/>
      <c r="D301" s="8"/>
      <c r="E301" s="8"/>
    </row>
    <row r="302" spans="3:5" x14ac:dyDescent="0.25">
      <c r="C302" s="8"/>
      <c r="D302" s="8"/>
      <c r="E302" s="8"/>
    </row>
    <row r="303" spans="3:5" x14ac:dyDescent="0.25">
      <c r="C303" s="8"/>
      <c r="D303" s="8"/>
      <c r="E303" s="8"/>
    </row>
    <row r="304" spans="3:5" x14ac:dyDescent="0.25">
      <c r="C304" s="8"/>
      <c r="D304" s="8"/>
      <c r="E304" s="8"/>
    </row>
    <row r="305" spans="3:5" x14ac:dyDescent="0.25">
      <c r="C305" s="8"/>
      <c r="D305" s="8"/>
      <c r="E305" s="8"/>
    </row>
    <row r="306" spans="3:5" x14ac:dyDescent="0.25">
      <c r="C306" s="8"/>
      <c r="D306" s="8"/>
      <c r="E306" s="8"/>
    </row>
    <row r="307" spans="3:5" x14ac:dyDescent="0.25">
      <c r="C307" s="8"/>
      <c r="D307" s="8"/>
      <c r="E307" s="8"/>
    </row>
    <row r="308" spans="3:5" x14ac:dyDescent="0.25">
      <c r="C308" s="8"/>
      <c r="D308" s="8"/>
      <c r="E308" s="8"/>
    </row>
    <row r="309" spans="3:5" x14ac:dyDescent="0.25">
      <c r="C309" s="8"/>
      <c r="D309" s="8"/>
      <c r="E309" s="8"/>
    </row>
    <row r="310" spans="3:5" x14ac:dyDescent="0.25">
      <c r="C310" s="8"/>
      <c r="D310" s="8"/>
      <c r="E310" s="8"/>
    </row>
    <row r="311" spans="3:5" x14ac:dyDescent="0.25">
      <c r="C311" s="8"/>
      <c r="D311" s="8"/>
      <c r="E311" s="8"/>
    </row>
    <row r="312" spans="3:5" x14ac:dyDescent="0.25">
      <c r="C312" s="8"/>
      <c r="D312" s="8"/>
      <c r="E312" s="8"/>
    </row>
    <row r="313" spans="3:5" x14ac:dyDescent="0.25">
      <c r="C313" s="8"/>
      <c r="D313" s="8"/>
      <c r="E313" s="8"/>
    </row>
    <row r="314" spans="3:5" x14ac:dyDescent="0.25">
      <c r="C314" s="8"/>
      <c r="D314" s="8"/>
      <c r="E314" s="8"/>
    </row>
    <row r="315" spans="3:5" x14ac:dyDescent="0.25">
      <c r="C315" s="8"/>
      <c r="D315" s="8"/>
      <c r="E315" s="8"/>
    </row>
    <row r="316" spans="3:5" x14ac:dyDescent="0.25">
      <c r="C316" s="8"/>
      <c r="D316" s="8"/>
      <c r="E316" s="8"/>
    </row>
    <row r="317" spans="3:5" x14ac:dyDescent="0.25">
      <c r="C317" s="8"/>
      <c r="D317" s="8"/>
      <c r="E317" s="8"/>
    </row>
    <row r="318" spans="3:5" x14ac:dyDescent="0.25">
      <c r="C318" s="8"/>
      <c r="D318" s="8"/>
      <c r="E318" s="8"/>
    </row>
    <row r="319" spans="3:5" x14ac:dyDescent="0.25">
      <c r="C319" s="8"/>
      <c r="D319" s="8"/>
      <c r="E319" s="8"/>
    </row>
    <row r="320" spans="3:5" x14ac:dyDescent="0.25">
      <c r="C320" s="8"/>
      <c r="D320" s="8"/>
      <c r="E320" s="8"/>
    </row>
    <row r="321" spans="3:5" x14ac:dyDescent="0.25">
      <c r="C321" s="8"/>
      <c r="D321" s="8"/>
      <c r="E321" s="8"/>
    </row>
    <row r="322" spans="3:5" x14ac:dyDescent="0.25">
      <c r="C322" s="8"/>
      <c r="D322" s="8"/>
      <c r="E322" s="8"/>
    </row>
    <row r="323" spans="3:5" x14ac:dyDescent="0.25">
      <c r="C323" s="8"/>
      <c r="D323" s="8"/>
      <c r="E323" s="8"/>
    </row>
  </sheetData>
  <sortState ref="A2:E323">
    <sortCondition descending="1" ref="C2:C32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4.28515625" style="7" customWidth="1"/>
    <col min="2" max="2" width="48.85546875" style="7" customWidth="1"/>
    <col min="3" max="5" width="8.7109375" style="7"/>
    <col min="7" max="7" width="5.140625" bestFit="1" customWidth="1"/>
    <col min="8" max="8" width="12.85546875" bestFit="1" customWidth="1"/>
    <col min="9" max="9" width="11.42578125" bestFit="1" customWidth="1"/>
  </cols>
  <sheetData>
    <row r="1" spans="1:13" ht="14.45" x14ac:dyDescent="0.35">
      <c r="A1" s="6" t="s">
        <v>0</v>
      </c>
      <c r="B1" s="6" t="s">
        <v>1</v>
      </c>
      <c r="C1" s="6" t="s">
        <v>672</v>
      </c>
      <c r="D1" s="6" t="s">
        <v>674</v>
      </c>
      <c r="E1" s="6" t="s">
        <v>675</v>
      </c>
      <c r="G1" s="6" t="s">
        <v>676</v>
      </c>
      <c r="H1" s="6" t="s">
        <v>677</v>
      </c>
      <c r="I1" s="6" t="s">
        <v>678</v>
      </c>
    </row>
    <row r="2" spans="1:13" ht="14.45" x14ac:dyDescent="0.35">
      <c r="A2" s="7" t="s">
        <v>657</v>
      </c>
      <c r="B2" s="7" t="s">
        <v>658</v>
      </c>
      <c r="C2" s="8">
        <f>VLOOKUP(A2,Levers!CJ:CK,2,FALSE)</f>
        <v>5</v>
      </c>
      <c r="D2" s="8" t="str">
        <f t="shared" ref="D2:D65" si="0">IF(C2="","",IF(C2&gt;$H$6,$H$5,IF(C2&gt;$I$6,$I$5,IF(C2&gt;$J$6,$J$5,IF(C2&gt;$K$6,$K$5,IF(C2&gt;$L$6,$L$5,$M$5))))))</f>
        <v>A</v>
      </c>
      <c r="E2" s="8" t="str">
        <f t="shared" ref="E2:E65" si="1">IF(D2="A","ELITE",IF(D2="A-","ELITE",IF(D2="B+","HIGH QUALITY",IF(D2="B","HIGH QUALITY","ACCEPTABLE"))))</f>
        <v>ELITE</v>
      </c>
      <c r="G2" s="9">
        <f>COUNTIF($E:$E,G1)/252</f>
        <v>0.32936507936507936</v>
      </c>
      <c r="H2" s="9">
        <f>COUNTIF($E:$E,H1)/252</f>
        <v>0.32936507936507936</v>
      </c>
      <c r="I2" s="9">
        <f>COUNTIF($E:$E,I1)/252</f>
        <v>0.32936507936507936</v>
      </c>
    </row>
    <row r="3" spans="1:13" ht="14.45" x14ac:dyDescent="0.35">
      <c r="A3" s="7" t="s">
        <v>655</v>
      </c>
      <c r="B3" s="7" t="s">
        <v>656</v>
      </c>
      <c r="C3" s="8">
        <f>VLOOKUP(A3,Levers!CJ:CK,2,FALSE)</f>
        <v>5</v>
      </c>
      <c r="D3" s="8" t="str">
        <f t="shared" si="0"/>
        <v>A</v>
      </c>
      <c r="E3" s="8" t="str">
        <f t="shared" si="1"/>
        <v>ELITE</v>
      </c>
    </row>
    <row r="4" spans="1:13" ht="14.45" x14ac:dyDescent="0.35">
      <c r="A4" s="7" t="s">
        <v>156</v>
      </c>
      <c r="B4" s="7" t="s">
        <v>157</v>
      </c>
      <c r="C4" s="8">
        <f>VLOOKUP(A4,Levers!CJ:CK,2,FALSE)</f>
        <v>4.9834710743801658</v>
      </c>
      <c r="D4" s="8" t="str">
        <f t="shared" si="0"/>
        <v>A</v>
      </c>
      <c r="E4" s="8" t="str">
        <f t="shared" si="1"/>
        <v>ELITE</v>
      </c>
      <c r="H4" s="1" t="s">
        <v>676</v>
      </c>
      <c r="I4" s="1" t="s">
        <v>676</v>
      </c>
      <c r="J4" s="6" t="s">
        <v>677</v>
      </c>
      <c r="K4" s="6" t="s">
        <v>677</v>
      </c>
      <c r="L4" s="6" t="s">
        <v>678</v>
      </c>
      <c r="M4" s="6" t="s">
        <v>678</v>
      </c>
    </row>
    <row r="5" spans="1:13" ht="14.45" x14ac:dyDescent="0.35">
      <c r="A5" s="7" t="s">
        <v>438</v>
      </c>
      <c r="B5" s="7" t="s">
        <v>439</v>
      </c>
      <c r="C5" s="8">
        <f>VLOOKUP(A5,Levers!CJ:CK,2,FALSE)</f>
        <v>4.9705882352941169</v>
      </c>
      <c r="D5" s="8" t="str">
        <f t="shared" si="0"/>
        <v>A</v>
      </c>
      <c r="E5" s="8" t="str">
        <f t="shared" si="1"/>
        <v>ELITE</v>
      </c>
      <c r="H5" s="1" t="s">
        <v>695</v>
      </c>
      <c r="I5" s="1" t="s">
        <v>699</v>
      </c>
      <c r="J5" s="1" t="s">
        <v>696</v>
      </c>
      <c r="K5" s="1" t="s">
        <v>697</v>
      </c>
      <c r="L5" s="1" t="s">
        <v>700</v>
      </c>
      <c r="M5" s="1" t="s">
        <v>698</v>
      </c>
    </row>
    <row r="6" spans="1:13" ht="14.45" x14ac:dyDescent="0.35">
      <c r="A6" s="7" t="s">
        <v>164</v>
      </c>
      <c r="B6" s="7" t="s">
        <v>165</v>
      </c>
      <c r="C6" s="8">
        <f>VLOOKUP(A6,Levers!CJ:CK,2,FALSE)</f>
        <v>4.9579831932773111</v>
      </c>
      <c r="D6" s="8" t="str">
        <f t="shared" si="0"/>
        <v>A</v>
      </c>
      <c r="E6" s="8" t="str">
        <f t="shared" si="1"/>
        <v>ELITE</v>
      </c>
      <c r="H6" s="3">
        <f t="shared" ref="H6:M6" si="2">PERCENTILE($C:$C,H7)</f>
        <v>4.1265229615745094</v>
      </c>
      <c r="I6" s="3">
        <f t="shared" si="2"/>
        <v>3.5208506703652334</v>
      </c>
      <c r="J6" s="3">
        <f t="shared" si="2"/>
        <v>2.9718309859154934</v>
      </c>
      <c r="K6" s="3">
        <f t="shared" si="2"/>
        <v>2.4028378228577769</v>
      </c>
      <c r="L6" s="3">
        <f t="shared" si="2"/>
        <v>1.9728163992869874</v>
      </c>
      <c r="M6" s="3">
        <f t="shared" si="2"/>
        <v>1.2615384615384615</v>
      </c>
    </row>
    <row r="7" spans="1:13" ht="14.45" x14ac:dyDescent="0.35">
      <c r="A7" s="7" t="s">
        <v>494</v>
      </c>
      <c r="B7" s="7" t="s">
        <v>495</v>
      </c>
      <c r="C7" s="8">
        <f>VLOOKUP(A7,Levers!CJ:CK,2,FALSE)</f>
        <v>4.935483870967742</v>
      </c>
      <c r="D7" s="8" t="str">
        <f t="shared" si="0"/>
        <v>A</v>
      </c>
      <c r="E7" s="8" t="str">
        <f t="shared" si="1"/>
        <v>ELITE</v>
      </c>
      <c r="H7" s="9">
        <f>5/6</f>
        <v>0.83333333333333337</v>
      </c>
      <c r="I7" s="9">
        <f>4/6</f>
        <v>0.66666666666666663</v>
      </c>
      <c r="J7" s="9">
        <f>3/6</f>
        <v>0.5</v>
      </c>
      <c r="K7" s="9">
        <f>2/6</f>
        <v>0.33333333333333331</v>
      </c>
      <c r="L7" s="9">
        <f>1/6</f>
        <v>0.16666666666666666</v>
      </c>
      <c r="M7">
        <v>0</v>
      </c>
    </row>
    <row r="8" spans="1:13" ht="14.45" x14ac:dyDescent="0.35">
      <c r="A8" s="7" t="s">
        <v>158</v>
      </c>
      <c r="B8" s="7" t="s">
        <v>159</v>
      </c>
      <c r="C8" s="8">
        <f>VLOOKUP(A8,Levers!CJ:CK,2,FALSE)</f>
        <v>4.9338842975206623</v>
      </c>
      <c r="D8" s="8" t="str">
        <f t="shared" si="0"/>
        <v>A</v>
      </c>
      <c r="E8" s="8" t="str">
        <f t="shared" si="1"/>
        <v>ELITE</v>
      </c>
    </row>
    <row r="9" spans="1:13" ht="14.45" x14ac:dyDescent="0.35">
      <c r="A9" s="7" t="s">
        <v>498</v>
      </c>
      <c r="B9" s="7" t="s">
        <v>499</v>
      </c>
      <c r="C9" s="8">
        <f>VLOOKUP(A9,Levers!CJ:CK,2,FALSE)</f>
        <v>4.919354838709677</v>
      </c>
      <c r="D9" s="8" t="str">
        <f t="shared" si="0"/>
        <v>A</v>
      </c>
      <c r="E9" s="8" t="str">
        <f t="shared" si="1"/>
        <v>ELITE</v>
      </c>
    </row>
    <row r="10" spans="1:13" ht="14.45" x14ac:dyDescent="0.35">
      <c r="A10" s="7" t="s">
        <v>456</v>
      </c>
      <c r="B10" s="7" t="s">
        <v>457</v>
      </c>
      <c r="C10" s="8">
        <f>VLOOKUP(A10,Levers!CJ:CK,2,FALSE)</f>
        <v>4.9166666666666661</v>
      </c>
      <c r="D10" s="8" t="str">
        <f t="shared" si="0"/>
        <v>A</v>
      </c>
      <c r="E10" s="8" t="str">
        <f t="shared" si="1"/>
        <v>ELITE</v>
      </c>
    </row>
    <row r="11" spans="1:13" ht="14.45" x14ac:dyDescent="0.35">
      <c r="A11" s="7" t="s">
        <v>358</v>
      </c>
      <c r="B11" s="7" t="s">
        <v>359</v>
      </c>
      <c r="C11" s="8">
        <f>VLOOKUP(A11,Levers!CJ:CK,2,FALSE)</f>
        <v>4.9146341463414638</v>
      </c>
      <c r="D11" s="8" t="str">
        <f t="shared" si="0"/>
        <v>A</v>
      </c>
      <c r="E11" s="8" t="str">
        <f t="shared" si="1"/>
        <v>ELITE</v>
      </c>
    </row>
    <row r="12" spans="1:13" ht="14.45" x14ac:dyDescent="0.35">
      <c r="A12" s="7" t="s">
        <v>454</v>
      </c>
      <c r="B12" s="7" t="s">
        <v>455</v>
      </c>
      <c r="C12" s="8">
        <f>VLOOKUP(A12,Levers!CJ:CK,2,FALSE)</f>
        <v>4.8955223880597005</v>
      </c>
      <c r="D12" s="8" t="str">
        <f t="shared" si="0"/>
        <v>A</v>
      </c>
      <c r="E12" s="8" t="str">
        <f t="shared" si="1"/>
        <v>ELITE</v>
      </c>
    </row>
    <row r="13" spans="1:13" ht="14.45" x14ac:dyDescent="0.35">
      <c r="A13" s="7" t="s">
        <v>208</v>
      </c>
      <c r="B13" s="7" t="s">
        <v>209</v>
      </c>
      <c r="C13" s="8">
        <f>VLOOKUP(A13,Levers!CJ:CK,2,FALSE)</f>
        <v>4.8588235294117643</v>
      </c>
      <c r="D13" s="8" t="str">
        <f t="shared" si="0"/>
        <v>A</v>
      </c>
      <c r="E13" s="8" t="str">
        <f t="shared" si="1"/>
        <v>ELITE</v>
      </c>
    </row>
    <row r="14" spans="1:13" ht="14.45" x14ac:dyDescent="0.35">
      <c r="A14" s="7" t="s">
        <v>669</v>
      </c>
      <c r="B14" s="7" t="s">
        <v>670</v>
      </c>
      <c r="C14" s="8">
        <f>VLOOKUP(A14,Levers!CJ:CK,2,FALSE)</f>
        <v>4.8</v>
      </c>
      <c r="D14" s="8" t="str">
        <f t="shared" si="0"/>
        <v>A</v>
      </c>
      <c r="E14" s="8" t="str">
        <f t="shared" si="1"/>
        <v>ELITE</v>
      </c>
    </row>
    <row r="15" spans="1:13" ht="14.45" x14ac:dyDescent="0.35">
      <c r="A15" s="7" t="s">
        <v>406</v>
      </c>
      <c r="B15" s="7" t="s">
        <v>407</v>
      </c>
      <c r="C15" s="8">
        <f>VLOOKUP(A15,Levers!CJ:CK,2,FALSE)</f>
        <v>4.7848101265822782</v>
      </c>
      <c r="D15" s="8" t="str">
        <f t="shared" si="0"/>
        <v>A</v>
      </c>
      <c r="E15" s="8" t="str">
        <f t="shared" si="1"/>
        <v>ELITE</v>
      </c>
    </row>
    <row r="16" spans="1:13" ht="14.45" x14ac:dyDescent="0.35">
      <c r="A16" s="7" t="s">
        <v>176</v>
      </c>
      <c r="B16" s="7" t="s">
        <v>177</v>
      </c>
      <c r="C16" s="8">
        <f>VLOOKUP(A16,Levers!CJ:CK,2,FALSE)</f>
        <v>4.7766990291262141</v>
      </c>
      <c r="D16" s="8" t="str">
        <f t="shared" si="0"/>
        <v>A</v>
      </c>
      <c r="E16" s="8" t="str">
        <f t="shared" si="1"/>
        <v>ELITE</v>
      </c>
    </row>
    <row r="17" spans="1:5" ht="14.45" x14ac:dyDescent="0.35">
      <c r="A17" s="7" t="s">
        <v>160</v>
      </c>
      <c r="B17" s="7" t="s">
        <v>161</v>
      </c>
      <c r="C17" s="8">
        <f>VLOOKUP(A17,Levers!CJ:CK,2,FALSE)</f>
        <v>4.7685950413223148</v>
      </c>
      <c r="D17" s="8" t="str">
        <f t="shared" si="0"/>
        <v>A</v>
      </c>
      <c r="E17" s="8" t="str">
        <f t="shared" si="1"/>
        <v>ELITE</v>
      </c>
    </row>
    <row r="18" spans="1:5" ht="14.45" x14ac:dyDescent="0.35">
      <c r="A18" s="7" t="s">
        <v>452</v>
      </c>
      <c r="B18" s="7" t="s">
        <v>453</v>
      </c>
      <c r="C18" s="8">
        <f>VLOOKUP(A18,Levers!CJ:CK,2,FALSE)</f>
        <v>4.753623188405796</v>
      </c>
      <c r="D18" s="8" t="str">
        <f t="shared" si="0"/>
        <v>A</v>
      </c>
      <c r="E18" s="8" t="str">
        <f t="shared" si="1"/>
        <v>ELITE</v>
      </c>
    </row>
    <row r="19" spans="1:5" ht="14.45" x14ac:dyDescent="0.35">
      <c r="A19" s="7" t="s">
        <v>166</v>
      </c>
      <c r="B19" s="7" t="s">
        <v>167</v>
      </c>
      <c r="C19" s="8">
        <f>VLOOKUP(A19,Levers!CJ:CK,2,FALSE)</f>
        <v>4.7438016528925626</v>
      </c>
      <c r="D19" s="8" t="str">
        <f t="shared" si="0"/>
        <v>A</v>
      </c>
      <c r="E19" s="8" t="str">
        <f t="shared" si="1"/>
        <v>ELITE</v>
      </c>
    </row>
    <row r="20" spans="1:5" ht="14.45" x14ac:dyDescent="0.35">
      <c r="A20" s="7" t="s">
        <v>168</v>
      </c>
      <c r="B20" s="7" t="s">
        <v>169</v>
      </c>
      <c r="C20" s="8">
        <f>VLOOKUP(A20,Levers!CJ:CK,2,FALSE)</f>
        <v>4.7327586206896566</v>
      </c>
      <c r="D20" s="8" t="str">
        <f t="shared" si="0"/>
        <v>A</v>
      </c>
      <c r="E20" s="8" t="str">
        <f t="shared" si="1"/>
        <v>ELITE</v>
      </c>
    </row>
    <row r="21" spans="1:5" ht="14.45" x14ac:dyDescent="0.35">
      <c r="A21" s="7" t="s">
        <v>190</v>
      </c>
      <c r="B21" s="7" t="s">
        <v>191</v>
      </c>
      <c r="C21" s="8">
        <f>VLOOKUP(A21,Levers!CJ:CK,2,FALSE)</f>
        <v>4.7282608695652177</v>
      </c>
      <c r="D21" s="8" t="str">
        <f t="shared" si="0"/>
        <v>A</v>
      </c>
      <c r="E21" s="8" t="str">
        <f t="shared" si="1"/>
        <v>ELITE</v>
      </c>
    </row>
    <row r="22" spans="1:5" ht="14.45" x14ac:dyDescent="0.35">
      <c r="A22" s="7" t="s">
        <v>162</v>
      </c>
      <c r="B22" s="7" t="s">
        <v>163</v>
      </c>
      <c r="C22" s="8">
        <f>VLOOKUP(A22,Levers!CJ:CK,2,FALSE)</f>
        <v>4.7024793388429762</v>
      </c>
      <c r="D22" s="8" t="str">
        <f t="shared" si="0"/>
        <v>A</v>
      </c>
      <c r="E22" s="8" t="str">
        <f t="shared" si="1"/>
        <v>ELITE</v>
      </c>
    </row>
    <row r="23" spans="1:5" ht="14.45" x14ac:dyDescent="0.35">
      <c r="A23" s="7" t="s">
        <v>182</v>
      </c>
      <c r="B23" s="7" t="s">
        <v>183</v>
      </c>
      <c r="C23" s="8">
        <f>VLOOKUP(A23,Levers!CJ:CK,2,FALSE)</f>
        <v>4.6521739130434785</v>
      </c>
      <c r="D23" s="8" t="str">
        <f t="shared" si="0"/>
        <v>A</v>
      </c>
      <c r="E23" s="8" t="str">
        <f t="shared" si="1"/>
        <v>ELITE</v>
      </c>
    </row>
    <row r="24" spans="1:5" ht="14.45" x14ac:dyDescent="0.35">
      <c r="A24" s="7" t="s">
        <v>510</v>
      </c>
      <c r="B24" s="7" t="s">
        <v>511</v>
      </c>
      <c r="C24" s="8">
        <f>VLOOKUP(A24,Levers!CJ:CK,2,FALSE)</f>
        <v>4.6521739130434785</v>
      </c>
      <c r="D24" s="8" t="str">
        <f t="shared" si="0"/>
        <v>A</v>
      </c>
      <c r="E24" s="8" t="str">
        <f t="shared" si="1"/>
        <v>ELITE</v>
      </c>
    </row>
    <row r="25" spans="1:5" ht="14.45" x14ac:dyDescent="0.35">
      <c r="A25" s="7" t="s">
        <v>172</v>
      </c>
      <c r="B25" s="7" t="s">
        <v>173</v>
      </c>
      <c r="C25" s="8">
        <f>VLOOKUP(A25,Levers!CJ:CK,2,FALSE)</f>
        <v>4.6132075471698117</v>
      </c>
      <c r="D25" s="8" t="str">
        <f t="shared" si="0"/>
        <v>A</v>
      </c>
      <c r="E25" s="8" t="str">
        <f t="shared" si="1"/>
        <v>ELITE</v>
      </c>
    </row>
    <row r="26" spans="1:5" ht="14.45" x14ac:dyDescent="0.35">
      <c r="A26" s="7" t="s">
        <v>262</v>
      </c>
      <c r="B26" s="7" t="s">
        <v>263</v>
      </c>
      <c r="C26" s="8">
        <f>VLOOKUP(A26,Levers!CJ:CK,2,FALSE)</f>
        <v>4.6075949367088604</v>
      </c>
      <c r="D26" s="8" t="str">
        <f t="shared" si="0"/>
        <v>A</v>
      </c>
      <c r="E26" s="8" t="str">
        <f t="shared" si="1"/>
        <v>ELITE</v>
      </c>
    </row>
    <row r="27" spans="1:5" ht="14.45" x14ac:dyDescent="0.35">
      <c r="A27" s="7" t="s">
        <v>370</v>
      </c>
      <c r="B27" s="7" t="s">
        <v>371</v>
      </c>
      <c r="C27" s="8">
        <f>VLOOKUP(A27,Levers!CJ:CK,2,FALSE)</f>
        <v>4.536585365853659</v>
      </c>
      <c r="D27" s="8" t="str">
        <f t="shared" si="0"/>
        <v>A</v>
      </c>
      <c r="E27" s="8" t="str">
        <f t="shared" si="1"/>
        <v>ELITE</v>
      </c>
    </row>
    <row r="28" spans="1:5" ht="14.45" x14ac:dyDescent="0.35">
      <c r="A28" s="7" t="s">
        <v>625</v>
      </c>
      <c r="B28" s="7" t="s">
        <v>626</v>
      </c>
      <c r="C28" s="8">
        <f>VLOOKUP(A28,Levers!CJ:CK,2,FALSE)</f>
        <v>4.5000000000000009</v>
      </c>
      <c r="D28" s="8" t="str">
        <f t="shared" si="0"/>
        <v>A</v>
      </c>
      <c r="E28" s="8" t="str">
        <f t="shared" si="1"/>
        <v>ELITE</v>
      </c>
    </row>
    <row r="29" spans="1:5" ht="14.45" x14ac:dyDescent="0.35">
      <c r="A29" s="7" t="s">
        <v>430</v>
      </c>
      <c r="B29" s="7" t="s">
        <v>431</v>
      </c>
      <c r="C29" s="8">
        <f>VLOOKUP(A29,Levers!CJ:CK,2,FALSE)</f>
        <v>4.4216867469879517</v>
      </c>
      <c r="D29" s="8" t="str">
        <f t="shared" si="0"/>
        <v>A</v>
      </c>
      <c r="E29" s="8" t="str">
        <f t="shared" si="1"/>
        <v>ELITE</v>
      </c>
    </row>
    <row r="30" spans="1:5" ht="14.45" x14ac:dyDescent="0.35">
      <c r="A30" s="7" t="s">
        <v>374</v>
      </c>
      <c r="B30" s="7" t="s">
        <v>375</v>
      </c>
      <c r="C30" s="8">
        <f>VLOOKUP(A30,Levers!CJ:CK,2,FALSE)</f>
        <v>4.3999999999999995</v>
      </c>
      <c r="D30" s="8" t="str">
        <f t="shared" si="0"/>
        <v>A</v>
      </c>
      <c r="E30" s="8" t="str">
        <f t="shared" si="1"/>
        <v>ELITE</v>
      </c>
    </row>
    <row r="31" spans="1:5" ht="14.45" x14ac:dyDescent="0.35">
      <c r="A31" s="7" t="s">
        <v>224</v>
      </c>
      <c r="B31" s="7" t="s">
        <v>225</v>
      </c>
      <c r="C31" s="8">
        <f>VLOOKUP(A31,Levers!CJ:CK,2,FALSE)</f>
        <v>4.3684210526315788</v>
      </c>
      <c r="D31" s="8" t="str">
        <f t="shared" si="0"/>
        <v>A</v>
      </c>
      <c r="E31" s="8" t="str">
        <f t="shared" si="1"/>
        <v>ELITE</v>
      </c>
    </row>
    <row r="32" spans="1:5" ht="14.45" x14ac:dyDescent="0.35">
      <c r="A32" s="7" t="s">
        <v>170</v>
      </c>
      <c r="B32" s="7" t="s">
        <v>171</v>
      </c>
      <c r="C32" s="8">
        <f>VLOOKUP(A32,Levers!CJ:CK,2,FALSE)</f>
        <v>4.3513513513513518</v>
      </c>
      <c r="D32" s="8" t="str">
        <f t="shared" si="0"/>
        <v>A</v>
      </c>
      <c r="E32" s="8" t="str">
        <f t="shared" si="1"/>
        <v>ELITE</v>
      </c>
    </row>
    <row r="33" spans="1:5" ht="14.45" x14ac:dyDescent="0.35">
      <c r="A33" s="7" t="s">
        <v>448</v>
      </c>
      <c r="B33" s="7" t="s">
        <v>449</v>
      </c>
      <c r="C33" s="8">
        <f>VLOOKUP(A33,Levers!CJ:CK,2,FALSE)</f>
        <v>4.3506493506493502</v>
      </c>
      <c r="D33" s="8" t="str">
        <f t="shared" si="0"/>
        <v>A</v>
      </c>
      <c r="E33" s="8" t="str">
        <f t="shared" si="1"/>
        <v>ELITE</v>
      </c>
    </row>
    <row r="34" spans="1:5" ht="14.45" x14ac:dyDescent="0.35">
      <c r="A34" s="7" t="s">
        <v>436</v>
      </c>
      <c r="B34" s="7" t="s">
        <v>437</v>
      </c>
      <c r="C34" s="8">
        <f>VLOOKUP(A34,Levers!CJ:CK,2,FALSE)</f>
        <v>4.3378378378378377</v>
      </c>
      <c r="D34" s="8" t="str">
        <f t="shared" si="0"/>
        <v>A</v>
      </c>
      <c r="E34" s="8" t="str">
        <f t="shared" si="1"/>
        <v>ELITE</v>
      </c>
    </row>
    <row r="35" spans="1:5" ht="14.45" x14ac:dyDescent="0.35">
      <c r="A35" s="7" t="s">
        <v>472</v>
      </c>
      <c r="B35" s="7" t="s">
        <v>473</v>
      </c>
      <c r="C35" s="8">
        <f>VLOOKUP(A35,Levers!CJ:CK,2,FALSE)</f>
        <v>4.3134328358208949</v>
      </c>
      <c r="D35" s="8" t="str">
        <f t="shared" si="0"/>
        <v>A</v>
      </c>
      <c r="E35" s="8" t="str">
        <f t="shared" si="1"/>
        <v>ELITE</v>
      </c>
    </row>
    <row r="36" spans="1:5" ht="14.45" x14ac:dyDescent="0.35">
      <c r="A36" s="7" t="s">
        <v>557</v>
      </c>
      <c r="B36" s="7" t="s">
        <v>558</v>
      </c>
      <c r="C36" s="8">
        <f>VLOOKUP(A36,Levers!CJ:CK,2,FALSE)</f>
        <v>4.3061224489795915</v>
      </c>
      <c r="D36" s="8" t="str">
        <f t="shared" si="0"/>
        <v>A</v>
      </c>
      <c r="E36" s="8" t="str">
        <f t="shared" si="1"/>
        <v>ELITE</v>
      </c>
    </row>
    <row r="37" spans="1:5" ht="14.45" x14ac:dyDescent="0.35">
      <c r="A37" s="7" t="s">
        <v>178</v>
      </c>
      <c r="B37" s="7" t="s">
        <v>179</v>
      </c>
      <c r="C37" s="8">
        <f>VLOOKUP(A37,Levers!CJ:CK,2,FALSE)</f>
        <v>4.2920353982300892</v>
      </c>
      <c r="D37" s="8" t="str">
        <f t="shared" si="0"/>
        <v>A</v>
      </c>
      <c r="E37" s="8" t="str">
        <f t="shared" si="1"/>
        <v>ELITE</v>
      </c>
    </row>
    <row r="38" spans="1:5" ht="14.45" x14ac:dyDescent="0.35">
      <c r="A38" s="7" t="s">
        <v>541</v>
      </c>
      <c r="B38" s="7" t="s">
        <v>542</v>
      </c>
      <c r="C38" s="8">
        <f>VLOOKUP(A38,Levers!CJ:CK,2,FALSE)</f>
        <v>4.25</v>
      </c>
      <c r="D38" s="8" t="str">
        <f t="shared" si="0"/>
        <v>A</v>
      </c>
      <c r="E38" s="8" t="str">
        <f t="shared" si="1"/>
        <v>ELITE</v>
      </c>
    </row>
    <row r="39" spans="1:5" ht="14.45" x14ac:dyDescent="0.35">
      <c r="A39" s="7" t="s">
        <v>214</v>
      </c>
      <c r="B39" s="7" t="s">
        <v>215</v>
      </c>
      <c r="C39" s="8">
        <f>VLOOKUP(A39,Levers!CJ:CK,2,FALSE)</f>
        <v>4.2244897959183669</v>
      </c>
      <c r="D39" s="8" t="str">
        <f t="shared" si="0"/>
        <v>A</v>
      </c>
      <c r="E39" s="8" t="str">
        <f t="shared" si="1"/>
        <v>ELITE</v>
      </c>
    </row>
    <row r="40" spans="1:5" ht="14.45" x14ac:dyDescent="0.35">
      <c r="A40" s="7" t="s">
        <v>653</v>
      </c>
      <c r="B40" s="7" t="s">
        <v>654</v>
      </c>
      <c r="C40" s="8">
        <f>VLOOKUP(A40,Levers!CJ:CK,2,FALSE)</f>
        <v>4.2142857142857144</v>
      </c>
      <c r="D40" s="8" t="str">
        <f t="shared" si="0"/>
        <v>A</v>
      </c>
      <c r="E40" s="8" t="str">
        <f t="shared" si="1"/>
        <v>ELITE</v>
      </c>
    </row>
    <row r="41" spans="1:5" ht="14.45" x14ac:dyDescent="0.35">
      <c r="A41" s="7" t="s">
        <v>220</v>
      </c>
      <c r="B41" s="7" t="s">
        <v>221</v>
      </c>
      <c r="C41" s="8">
        <f>VLOOKUP(A41,Levers!CJ:CK,2,FALSE)</f>
        <v>4.1704545454545459</v>
      </c>
      <c r="D41" s="8" t="str">
        <f t="shared" si="0"/>
        <v>A</v>
      </c>
      <c r="E41" s="8" t="str">
        <f t="shared" si="1"/>
        <v>ELITE</v>
      </c>
    </row>
    <row r="42" spans="1:5" ht="14.45" x14ac:dyDescent="0.35">
      <c r="A42" s="7" t="s">
        <v>470</v>
      </c>
      <c r="B42" s="7" t="s">
        <v>471</v>
      </c>
      <c r="C42" s="8">
        <f>VLOOKUP(A42,Levers!CJ:CK,2,FALSE)</f>
        <v>4.1641791044776113</v>
      </c>
      <c r="D42" s="8" t="str">
        <f t="shared" si="0"/>
        <v>A</v>
      </c>
      <c r="E42" s="8" t="str">
        <f t="shared" si="1"/>
        <v>ELITE</v>
      </c>
    </row>
    <row r="43" spans="1:5" ht="14.45" x14ac:dyDescent="0.35">
      <c r="A43" s="7" t="s">
        <v>330</v>
      </c>
      <c r="B43" s="7" t="s">
        <v>331</v>
      </c>
      <c r="C43" s="8">
        <f>VLOOKUP(A43,Levers!CJ:CK,2,FALSE)</f>
        <v>4.1443298969072169</v>
      </c>
      <c r="D43" s="8" t="str">
        <f t="shared" si="0"/>
        <v>A</v>
      </c>
      <c r="E43" s="8" t="str">
        <f t="shared" si="1"/>
        <v>ELITE</v>
      </c>
    </row>
    <row r="44" spans="1:5" ht="14.45" x14ac:dyDescent="0.35">
      <c r="A44" s="7" t="s">
        <v>322</v>
      </c>
      <c r="B44" s="7" t="s">
        <v>323</v>
      </c>
      <c r="C44" s="8">
        <f>VLOOKUP(A44,Levers!CJ:CK,2,FALSE)</f>
        <v>4.0909090909090908</v>
      </c>
      <c r="D44" s="8" t="str">
        <f t="shared" si="0"/>
        <v>A-</v>
      </c>
      <c r="E44" s="8" t="str">
        <f t="shared" si="1"/>
        <v>ELITE</v>
      </c>
    </row>
    <row r="45" spans="1:5" x14ac:dyDescent="0.25">
      <c r="A45" s="7" t="s">
        <v>226</v>
      </c>
      <c r="B45" s="7" t="s">
        <v>227</v>
      </c>
      <c r="C45" s="8">
        <f>VLOOKUP(A45,Levers!CJ:CK,2,FALSE)</f>
        <v>4.0510204081632661</v>
      </c>
      <c r="D45" s="8" t="str">
        <f t="shared" si="0"/>
        <v>A-</v>
      </c>
      <c r="E45" s="8" t="str">
        <f t="shared" si="1"/>
        <v>ELITE</v>
      </c>
    </row>
    <row r="46" spans="1:5" x14ac:dyDescent="0.25">
      <c r="A46" s="7" t="s">
        <v>300</v>
      </c>
      <c r="B46" s="7" t="s">
        <v>301</v>
      </c>
      <c r="C46" s="8">
        <f>VLOOKUP(A46,Levers!CJ:CK,2,FALSE)</f>
        <v>4.0481927710843362</v>
      </c>
      <c r="D46" s="8" t="str">
        <f t="shared" si="0"/>
        <v>A-</v>
      </c>
      <c r="E46" s="8" t="str">
        <f t="shared" si="1"/>
        <v>ELITE</v>
      </c>
    </row>
    <row r="47" spans="1:5" x14ac:dyDescent="0.25">
      <c r="A47" s="7" t="s">
        <v>290</v>
      </c>
      <c r="B47" s="7" t="s">
        <v>291</v>
      </c>
      <c r="C47" s="8">
        <f>VLOOKUP(A47,Levers!CJ:CK,2,FALSE)</f>
        <v>4.0470588235294116</v>
      </c>
      <c r="D47" s="8" t="str">
        <f t="shared" si="0"/>
        <v>A-</v>
      </c>
      <c r="E47" s="8" t="str">
        <f t="shared" si="1"/>
        <v>ELITE</v>
      </c>
    </row>
    <row r="48" spans="1:5" x14ac:dyDescent="0.25">
      <c r="A48" s="7" t="s">
        <v>496</v>
      </c>
      <c r="B48" s="7" t="s">
        <v>497</v>
      </c>
      <c r="C48" s="8">
        <f>VLOOKUP(A48,Levers!CJ:CK,2,FALSE)</f>
        <v>4.0428571428571427</v>
      </c>
      <c r="D48" s="8" t="str">
        <f t="shared" si="0"/>
        <v>A-</v>
      </c>
      <c r="E48" s="8" t="str">
        <f t="shared" si="1"/>
        <v>ELITE</v>
      </c>
    </row>
    <row r="49" spans="1:5" x14ac:dyDescent="0.25">
      <c r="A49" s="7" t="s">
        <v>202</v>
      </c>
      <c r="B49" s="7" t="s">
        <v>203</v>
      </c>
      <c r="C49" s="8">
        <f>VLOOKUP(A49,Levers!CJ:CK,2,FALSE)</f>
        <v>4.018691588785047</v>
      </c>
      <c r="D49" s="8" t="str">
        <f t="shared" si="0"/>
        <v>A-</v>
      </c>
      <c r="E49" s="8" t="str">
        <f t="shared" si="1"/>
        <v>ELITE</v>
      </c>
    </row>
    <row r="50" spans="1:5" x14ac:dyDescent="0.25">
      <c r="A50" s="7" t="s">
        <v>528</v>
      </c>
      <c r="B50" s="7" t="s">
        <v>529</v>
      </c>
      <c r="C50" s="8">
        <f>VLOOKUP(A50,Levers!CJ:CK,2,FALSE)</f>
        <v>4.0161290322580641</v>
      </c>
      <c r="D50" s="8" t="str">
        <f t="shared" si="0"/>
        <v>A-</v>
      </c>
      <c r="E50" s="8" t="str">
        <f t="shared" si="1"/>
        <v>ELITE</v>
      </c>
    </row>
    <row r="51" spans="1:5" x14ac:dyDescent="0.25">
      <c r="A51" s="7" t="s">
        <v>280</v>
      </c>
      <c r="B51" s="7" t="s">
        <v>281</v>
      </c>
      <c r="C51" s="8">
        <f>VLOOKUP(A51,Levers!CJ:CK,2,FALSE)</f>
        <v>4.0131578947368425</v>
      </c>
      <c r="D51" s="8" t="str">
        <f t="shared" si="0"/>
        <v>A-</v>
      </c>
      <c r="E51" s="8" t="str">
        <f t="shared" si="1"/>
        <v>ELITE</v>
      </c>
    </row>
    <row r="52" spans="1:5" x14ac:dyDescent="0.25">
      <c r="A52" s="7" t="s">
        <v>659</v>
      </c>
      <c r="B52" s="7" t="s">
        <v>660</v>
      </c>
      <c r="C52" s="8">
        <f>VLOOKUP(A52,Levers!CJ:CK,2,FALSE)</f>
        <v>4</v>
      </c>
      <c r="D52" s="8" t="str">
        <f t="shared" si="0"/>
        <v>A-</v>
      </c>
      <c r="E52" s="8" t="str">
        <f t="shared" si="1"/>
        <v>ELITE</v>
      </c>
    </row>
    <row r="53" spans="1:5" x14ac:dyDescent="0.25">
      <c r="A53" s="7" t="s">
        <v>336</v>
      </c>
      <c r="B53" s="7" t="s">
        <v>337</v>
      </c>
      <c r="C53" s="8">
        <f>VLOOKUP(A53,Levers!CJ:CK,2,FALSE)</f>
        <v>3.9888888888888889</v>
      </c>
      <c r="D53" s="8" t="str">
        <f t="shared" si="0"/>
        <v>A-</v>
      </c>
      <c r="E53" s="8" t="str">
        <f t="shared" si="1"/>
        <v>ELITE</v>
      </c>
    </row>
    <row r="54" spans="1:5" x14ac:dyDescent="0.25">
      <c r="A54" s="7" t="s">
        <v>460</v>
      </c>
      <c r="B54" s="7" t="s">
        <v>461</v>
      </c>
      <c r="C54" s="8">
        <f>VLOOKUP(A54,Levers!CJ:CK,2,FALSE)</f>
        <v>3.9350649350649349</v>
      </c>
      <c r="D54" s="8" t="str">
        <f t="shared" si="0"/>
        <v>A-</v>
      </c>
      <c r="E54" s="8" t="str">
        <f t="shared" si="1"/>
        <v>ELITE</v>
      </c>
    </row>
    <row r="55" spans="1:5" x14ac:dyDescent="0.25">
      <c r="A55" s="7" t="s">
        <v>338</v>
      </c>
      <c r="B55" s="7" t="s">
        <v>339</v>
      </c>
      <c r="C55" s="8">
        <f>VLOOKUP(A55,Levers!CJ:CK,2,FALSE)</f>
        <v>3.9285714285714284</v>
      </c>
      <c r="D55" s="8" t="str">
        <f t="shared" si="0"/>
        <v>A-</v>
      </c>
      <c r="E55" s="8" t="str">
        <f t="shared" si="1"/>
        <v>ELITE</v>
      </c>
    </row>
    <row r="56" spans="1:5" x14ac:dyDescent="0.25">
      <c r="A56" s="7" t="s">
        <v>194</v>
      </c>
      <c r="B56" s="7" t="s">
        <v>195</v>
      </c>
      <c r="C56" s="8">
        <f>VLOOKUP(A56,Levers!CJ:CK,2,FALSE)</f>
        <v>3.9108910891089108</v>
      </c>
      <c r="D56" s="8" t="str">
        <f t="shared" si="0"/>
        <v>A-</v>
      </c>
      <c r="E56" s="8" t="str">
        <f t="shared" si="1"/>
        <v>ELITE</v>
      </c>
    </row>
    <row r="57" spans="1:5" x14ac:dyDescent="0.25">
      <c r="A57" s="7" t="s">
        <v>508</v>
      </c>
      <c r="B57" s="7" t="s">
        <v>509</v>
      </c>
      <c r="C57" s="8">
        <f>VLOOKUP(A57,Levers!CJ:CK,2,FALSE)</f>
        <v>3.8888888888888888</v>
      </c>
      <c r="D57" s="8" t="str">
        <f t="shared" si="0"/>
        <v>A-</v>
      </c>
      <c r="E57" s="8" t="str">
        <f t="shared" si="1"/>
        <v>ELITE</v>
      </c>
    </row>
    <row r="58" spans="1:5" x14ac:dyDescent="0.25">
      <c r="A58" s="7" t="s">
        <v>320</v>
      </c>
      <c r="B58" s="7" t="s">
        <v>321</v>
      </c>
      <c r="C58" s="8">
        <f>VLOOKUP(A58,Levers!CJ:CK,2,FALSE)</f>
        <v>3.8875000000000002</v>
      </c>
      <c r="D58" s="8" t="str">
        <f t="shared" si="0"/>
        <v>A-</v>
      </c>
      <c r="E58" s="8" t="str">
        <f t="shared" si="1"/>
        <v>ELITE</v>
      </c>
    </row>
    <row r="59" spans="1:5" x14ac:dyDescent="0.25">
      <c r="A59" s="7" t="s">
        <v>174</v>
      </c>
      <c r="B59" s="7" t="s">
        <v>175</v>
      </c>
      <c r="C59" s="8">
        <f>VLOOKUP(A59,Levers!CJ:CK,2,FALSE)</f>
        <v>3.8842975206611579</v>
      </c>
      <c r="D59" s="8" t="str">
        <f t="shared" si="0"/>
        <v>A-</v>
      </c>
      <c r="E59" s="8" t="str">
        <f t="shared" si="1"/>
        <v>ELITE</v>
      </c>
    </row>
    <row r="60" spans="1:5" x14ac:dyDescent="0.25">
      <c r="A60" s="7" t="s">
        <v>442</v>
      </c>
      <c r="B60" s="7" t="s">
        <v>443</v>
      </c>
      <c r="C60" s="8">
        <f>VLOOKUP(A60,Levers!CJ:CK,2,FALSE)</f>
        <v>3.883116883116883</v>
      </c>
      <c r="D60" s="8" t="str">
        <f t="shared" si="0"/>
        <v>A-</v>
      </c>
      <c r="E60" s="8" t="str">
        <f t="shared" si="1"/>
        <v>ELITE</v>
      </c>
    </row>
    <row r="61" spans="1:5" x14ac:dyDescent="0.25">
      <c r="A61" s="7" t="s">
        <v>623</v>
      </c>
      <c r="B61" s="7" t="s">
        <v>624</v>
      </c>
      <c r="C61" s="8">
        <f>VLOOKUP(A61,Levers!CJ:CK,2,FALSE)</f>
        <v>3.875</v>
      </c>
      <c r="D61" s="8" t="str">
        <f t="shared" si="0"/>
        <v>A-</v>
      </c>
      <c r="E61" s="8" t="str">
        <f t="shared" si="1"/>
        <v>ELITE</v>
      </c>
    </row>
    <row r="62" spans="1:5" x14ac:dyDescent="0.25">
      <c r="A62" s="7" t="s">
        <v>186</v>
      </c>
      <c r="B62" s="7" t="s">
        <v>187</v>
      </c>
      <c r="C62" s="8">
        <f>VLOOKUP(A62,Levers!CJ:CK,2,FALSE)</f>
        <v>3.862385321100918</v>
      </c>
      <c r="D62" s="8" t="str">
        <f t="shared" si="0"/>
        <v>A-</v>
      </c>
      <c r="E62" s="8" t="str">
        <f t="shared" si="1"/>
        <v>ELITE</v>
      </c>
    </row>
    <row r="63" spans="1:5" x14ac:dyDescent="0.25">
      <c r="A63" s="7" t="s">
        <v>432</v>
      </c>
      <c r="B63" s="7" t="s">
        <v>433</v>
      </c>
      <c r="C63" s="8">
        <f>VLOOKUP(A63,Levers!CJ:CK,2,FALSE)</f>
        <v>3.8481012658227844</v>
      </c>
      <c r="D63" s="8" t="str">
        <f t="shared" si="0"/>
        <v>A-</v>
      </c>
      <c r="E63" s="8" t="str">
        <f t="shared" si="1"/>
        <v>ELITE</v>
      </c>
    </row>
    <row r="64" spans="1:5" x14ac:dyDescent="0.25">
      <c r="A64" s="7" t="s">
        <v>200</v>
      </c>
      <c r="B64" s="7" t="s">
        <v>201</v>
      </c>
      <c r="C64" s="8">
        <f>VLOOKUP(A64,Levers!CJ:CK,2,FALSE)</f>
        <v>3.8190476190476184</v>
      </c>
      <c r="D64" s="8" t="str">
        <f t="shared" si="0"/>
        <v>A-</v>
      </c>
      <c r="E64" s="8" t="str">
        <f t="shared" si="1"/>
        <v>ELITE</v>
      </c>
    </row>
    <row r="65" spans="1:5" x14ac:dyDescent="0.25">
      <c r="A65" s="7" t="s">
        <v>424</v>
      </c>
      <c r="B65" s="7" t="s">
        <v>425</v>
      </c>
      <c r="C65" s="8">
        <f>VLOOKUP(A65,Levers!CJ:CK,2,FALSE)</f>
        <v>3.7875000000000001</v>
      </c>
      <c r="D65" s="8" t="str">
        <f t="shared" si="0"/>
        <v>A-</v>
      </c>
      <c r="E65" s="8" t="str">
        <f t="shared" si="1"/>
        <v>ELITE</v>
      </c>
    </row>
    <row r="66" spans="1:5" x14ac:dyDescent="0.25">
      <c r="A66" s="7" t="s">
        <v>206</v>
      </c>
      <c r="B66" s="7" t="s">
        <v>207</v>
      </c>
      <c r="C66" s="8">
        <f>VLOOKUP(A66,Levers!CJ:CK,2,FALSE)</f>
        <v>3.7692307692307701</v>
      </c>
      <c r="D66" s="8" t="str">
        <f t="shared" ref="D66:D129" si="3">IF(C66="","",IF(C66&gt;$H$6,$H$5,IF(C66&gt;$I$6,$I$5,IF(C66&gt;$J$6,$J$5,IF(C66&gt;$K$6,$K$5,IF(C66&gt;$L$6,$L$5,$M$5))))))</f>
        <v>A-</v>
      </c>
      <c r="E66" s="8" t="str">
        <f t="shared" ref="E66:E129" si="4">IF(D66="A","ELITE",IF(D66="A-","ELITE",IF(D66="B+","HIGH QUALITY",IF(D66="B","HIGH QUALITY","ACCEPTABLE"))))</f>
        <v>ELITE</v>
      </c>
    </row>
    <row r="67" spans="1:5" x14ac:dyDescent="0.25">
      <c r="A67" s="7" t="s">
        <v>464</v>
      </c>
      <c r="B67" s="7" t="s">
        <v>465</v>
      </c>
      <c r="C67" s="8">
        <f>VLOOKUP(A67,Levers!CJ:CK,2,FALSE)</f>
        <v>3.7575757575757578</v>
      </c>
      <c r="D67" s="8" t="str">
        <f t="shared" si="3"/>
        <v>A-</v>
      </c>
      <c r="E67" s="8" t="str">
        <f t="shared" si="4"/>
        <v>ELITE</v>
      </c>
    </row>
    <row r="68" spans="1:5" x14ac:dyDescent="0.25">
      <c r="A68" s="7" t="s">
        <v>99</v>
      </c>
      <c r="B68" s="7" t="s">
        <v>100</v>
      </c>
      <c r="C68" s="8">
        <f>VLOOKUP(A68,Levers!CJ:CK,2,FALSE)</f>
        <v>3.7532467532467533</v>
      </c>
      <c r="D68" s="8" t="str">
        <f t="shared" si="3"/>
        <v>A-</v>
      </c>
      <c r="E68" s="8" t="str">
        <f t="shared" si="4"/>
        <v>ELITE</v>
      </c>
    </row>
    <row r="69" spans="1:5" x14ac:dyDescent="0.25">
      <c r="A69" s="7" t="s">
        <v>196</v>
      </c>
      <c r="B69" s="7" t="s">
        <v>197</v>
      </c>
      <c r="C69" s="8">
        <f>VLOOKUP(A69,Levers!CJ:CK,2,FALSE)</f>
        <v>3.7125000000000004</v>
      </c>
      <c r="D69" s="8" t="str">
        <f t="shared" si="3"/>
        <v>A-</v>
      </c>
      <c r="E69" s="8" t="str">
        <f t="shared" si="4"/>
        <v>ELITE</v>
      </c>
    </row>
    <row r="70" spans="1:5" x14ac:dyDescent="0.25">
      <c r="A70" s="7" t="s">
        <v>601</v>
      </c>
      <c r="B70" s="7" t="s">
        <v>602</v>
      </c>
      <c r="C70" s="8">
        <f>VLOOKUP(A70,Levers!CJ:CK,2,FALSE)</f>
        <v>3.6969696969696968</v>
      </c>
      <c r="D70" s="8" t="str">
        <f t="shared" si="3"/>
        <v>A-</v>
      </c>
      <c r="E70" s="8" t="str">
        <f t="shared" si="4"/>
        <v>ELITE</v>
      </c>
    </row>
    <row r="71" spans="1:5" x14ac:dyDescent="0.25">
      <c r="A71" s="7" t="s">
        <v>240</v>
      </c>
      <c r="B71" s="7" t="s">
        <v>241</v>
      </c>
      <c r="C71" s="8">
        <f>VLOOKUP(A71,Levers!CJ:CK,2,FALSE)</f>
        <v>3.6813186813186816</v>
      </c>
      <c r="D71" s="8" t="str">
        <f t="shared" si="3"/>
        <v>A-</v>
      </c>
      <c r="E71" s="8" t="str">
        <f t="shared" si="4"/>
        <v>ELITE</v>
      </c>
    </row>
    <row r="72" spans="1:5" x14ac:dyDescent="0.25">
      <c r="A72" s="7" t="s">
        <v>252</v>
      </c>
      <c r="B72" s="7" t="s">
        <v>253</v>
      </c>
      <c r="C72" s="8">
        <f>VLOOKUP(A72,Levers!CJ:CK,2,FALSE)</f>
        <v>3.6756756756756754</v>
      </c>
      <c r="D72" s="8" t="str">
        <f t="shared" si="3"/>
        <v>A-</v>
      </c>
      <c r="E72" s="8" t="str">
        <f t="shared" si="4"/>
        <v>ELITE</v>
      </c>
    </row>
    <row r="73" spans="1:5" x14ac:dyDescent="0.25">
      <c r="A73" s="7" t="s">
        <v>304</v>
      </c>
      <c r="B73" s="7" t="s">
        <v>305</v>
      </c>
      <c r="C73" s="8">
        <f>VLOOKUP(A73,Levers!CJ:CK,2,FALSE)</f>
        <v>3.6700000000000004</v>
      </c>
      <c r="D73" s="8" t="str">
        <f t="shared" si="3"/>
        <v>A-</v>
      </c>
      <c r="E73" s="8" t="str">
        <f t="shared" si="4"/>
        <v>ELITE</v>
      </c>
    </row>
    <row r="74" spans="1:5" x14ac:dyDescent="0.25">
      <c r="A74" s="7" t="s">
        <v>532</v>
      </c>
      <c r="B74" s="7" t="s">
        <v>533</v>
      </c>
      <c r="C74" s="8">
        <f>VLOOKUP(A74,Levers!CJ:CK,2,FALSE)</f>
        <v>3.661290322580645</v>
      </c>
      <c r="D74" s="8" t="str">
        <f t="shared" si="3"/>
        <v>A-</v>
      </c>
      <c r="E74" s="8" t="str">
        <f t="shared" si="4"/>
        <v>ELITE</v>
      </c>
    </row>
    <row r="75" spans="1:5" x14ac:dyDescent="0.25">
      <c r="A75" s="7" t="s">
        <v>486</v>
      </c>
      <c r="B75" s="7" t="s">
        <v>487</v>
      </c>
      <c r="C75" s="8">
        <f>VLOOKUP(A75,Levers!CJ:CK,2,FALSE)</f>
        <v>3.6538461538461537</v>
      </c>
      <c r="D75" s="8" t="str">
        <f t="shared" si="3"/>
        <v>A-</v>
      </c>
      <c r="E75" s="8" t="str">
        <f t="shared" si="4"/>
        <v>ELITE</v>
      </c>
    </row>
    <row r="76" spans="1:5" x14ac:dyDescent="0.25">
      <c r="A76" s="7" t="s">
        <v>192</v>
      </c>
      <c r="B76" s="7" t="s">
        <v>193</v>
      </c>
      <c r="C76" s="8">
        <f>VLOOKUP(A76,Levers!CJ:CK,2,FALSE)</f>
        <v>3.6454545454545455</v>
      </c>
      <c r="D76" s="8" t="str">
        <f t="shared" si="3"/>
        <v>A-</v>
      </c>
      <c r="E76" s="8" t="str">
        <f t="shared" si="4"/>
        <v>ELITE</v>
      </c>
    </row>
    <row r="77" spans="1:5" x14ac:dyDescent="0.25">
      <c r="A77" s="7" t="s">
        <v>344</v>
      </c>
      <c r="B77" s="7" t="s">
        <v>345</v>
      </c>
      <c r="C77" s="8">
        <f>VLOOKUP(A77,Levers!CJ:CK,2,FALSE)</f>
        <v>3.6451612903225801</v>
      </c>
      <c r="D77" s="8" t="str">
        <f t="shared" si="3"/>
        <v>A-</v>
      </c>
      <c r="E77" s="8" t="str">
        <f t="shared" si="4"/>
        <v>ELITE</v>
      </c>
    </row>
    <row r="78" spans="1:5" x14ac:dyDescent="0.25">
      <c r="A78" s="7" t="s">
        <v>216</v>
      </c>
      <c r="B78" s="7" t="s">
        <v>217</v>
      </c>
      <c r="C78" s="8">
        <f>VLOOKUP(A78,Levers!CJ:CK,2,FALSE)</f>
        <v>3.6250000000000009</v>
      </c>
      <c r="D78" s="8" t="str">
        <f t="shared" si="3"/>
        <v>A-</v>
      </c>
      <c r="E78" s="8" t="str">
        <f t="shared" si="4"/>
        <v>ELITE</v>
      </c>
    </row>
    <row r="79" spans="1:5" x14ac:dyDescent="0.25">
      <c r="A79" s="7" t="s">
        <v>490</v>
      </c>
      <c r="B79" s="7" t="s">
        <v>491</v>
      </c>
      <c r="C79" s="8">
        <f>VLOOKUP(A79,Levers!CJ:CK,2,FALSE)</f>
        <v>3.6111111111111112</v>
      </c>
      <c r="D79" s="8" t="str">
        <f t="shared" si="3"/>
        <v>A-</v>
      </c>
      <c r="E79" s="8" t="str">
        <f t="shared" si="4"/>
        <v>ELITE</v>
      </c>
    </row>
    <row r="80" spans="1:5" x14ac:dyDescent="0.25">
      <c r="A80" s="7" t="s">
        <v>520</v>
      </c>
      <c r="B80" s="7" t="s">
        <v>521</v>
      </c>
      <c r="C80" s="8">
        <f>VLOOKUP(A80,Levers!CJ:CK,2,FALSE)</f>
        <v>3.6086956521739126</v>
      </c>
      <c r="D80" s="8" t="str">
        <f t="shared" si="3"/>
        <v>A-</v>
      </c>
      <c r="E80" s="8" t="str">
        <f t="shared" si="4"/>
        <v>ELITE</v>
      </c>
    </row>
    <row r="81" spans="1:5" x14ac:dyDescent="0.25">
      <c r="A81" s="7" t="s">
        <v>482</v>
      </c>
      <c r="B81" s="7" t="s">
        <v>483</v>
      </c>
      <c r="C81" s="8">
        <f>VLOOKUP(A81,Levers!CJ:CK,2,FALSE)</f>
        <v>3.5972222222222219</v>
      </c>
      <c r="D81" s="8" t="str">
        <f t="shared" si="3"/>
        <v>A-</v>
      </c>
      <c r="E81" s="8" t="str">
        <f t="shared" si="4"/>
        <v>ELITE</v>
      </c>
    </row>
    <row r="82" spans="1:5" x14ac:dyDescent="0.25">
      <c r="A82" s="7" t="s">
        <v>284</v>
      </c>
      <c r="B82" s="7" t="s">
        <v>285</v>
      </c>
      <c r="C82" s="8">
        <f>VLOOKUP(A82,Levers!CJ:CK,2,FALSE)</f>
        <v>3.5890410958904111</v>
      </c>
      <c r="D82" s="8" t="str">
        <f t="shared" si="3"/>
        <v>A-</v>
      </c>
      <c r="E82" s="8" t="str">
        <f t="shared" si="4"/>
        <v>ELITE</v>
      </c>
    </row>
    <row r="83" spans="1:5" x14ac:dyDescent="0.25">
      <c r="A83" s="7" t="s">
        <v>302</v>
      </c>
      <c r="B83" s="7" t="s">
        <v>303</v>
      </c>
      <c r="C83" s="8">
        <f>VLOOKUP(A83,Levers!CJ:CK,2,FALSE)</f>
        <v>3.5584415584415585</v>
      </c>
      <c r="D83" s="8" t="str">
        <f t="shared" si="3"/>
        <v>A-</v>
      </c>
      <c r="E83" s="8" t="str">
        <f t="shared" si="4"/>
        <v>ELITE</v>
      </c>
    </row>
    <row r="84" spans="1:5" x14ac:dyDescent="0.25">
      <c r="A84" s="7" t="s">
        <v>204</v>
      </c>
      <c r="B84" s="7" t="s">
        <v>205</v>
      </c>
      <c r="C84" s="8">
        <f>VLOOKUP(A84,Levers!CJ:CK,2,FALSE)</f>
        <v>3.5339805825242716</v>
      </c>
      <c r="D84" s="8" t="str">
        <f t="shared" si="3"/>
        <v>A-</v>
      </c>
      <c r="E84" s="8" t="str">
        <f t="shared" si="4"/>
        <v>ELITE</v>
      </c>
    </row>
    <row r="85" spans="1:5" x14ac:dyDescent="0.25">
      <c r="A85" s="7" t="s">
        <v>530</v>
      </c>
      <c r="B85" s="7" t="s">
        <v>531</v>
      </c>
      <c r="C85" s="8">
        <f>VLOOKUP(A85,Levers!CJ:CK,2,FALSE)</f>
        <v>3.5142857142857147</v>
      </c>
      <c r="D85" s="8" t="str">
        <f t="shared" si="3"/>
        <v>B+</v>
      </c>
      <c r="E85" s="8" t="str">
        <f t="shared" si="4"/>
        <v>HIGH QUALITY</v>
      </c>
    </row>
    <row r="86" spans="1:5" x14ac:dyDescent="0.25">
      <c r="A86" s="7" t="s">
        <v>478</v>
      </c>
      <c r="B86" s="7" t="s">
        <v>479</v>
      </c>
      <c r="C86" s="8">
        <f>VLOOKUP(A86,Levers!CJ:CK,2,FALSE)</f>
        <v>3.5066666666666668</v>
      </c>
      <c r="D86" s="8" t="str">
        <f t="shared" si="3"/>
        <v>B+</v>
      </c>
      <c r="E86" s="8" t="str">
        <f t="shared" si="4"/>
        <v>HIGH QUALITY</v>
      </c>
    </row>
    <row r="87" spans="1:5" x14ac:dyDescent="0.25">
      <c r="A87" s="7" t="s">
        <v>354</v>
      </c>
      <c r="B87" s="7" t="s">
        <v>355</v>
      </c>
      <c r="C87" s="8">
        <f>VLOOKUP(A87,Levers!CJ:CK,2,FALSE)</f>
        <v>3.4935064935064934</v>
      </c>
      <c r="D87" s="8" t="str">
        <f t="shared" si="3"/>
        <v>B+</v>
      </c>
      <c r="E87" s="8" t="str">
        <f t="shared" si="4"/>
        <v>HIGH QUALITY</v>
      </c>
    </row>
    <row r="88" spans="1:5" x14ac:dyDescent="0.25">
      <c r="A88" s="7" t="s">
        <v>348</v>
      </c>
      <c r="B88" s="7" t="s">
        <v>349</v>
      </c>
      <c r="C88" s="8">
        <f>VLOOKUP(A88,Levers!CJ:CK,2,FALSE)</f>
        <v>3.4637681159420284</v>
      </c>
      <c r="D88" s="8" t="str">
        <f t="shared" si="3"/>
        <v>B+</v>
      </c>
      <c r="E88" s="8" t="str">
        <f t="shared" si="4"/>
        <v>HIGH QUALITY</v>
      </c>
    </row>
    <row r="89" spans="1:5" x14ac:dyDescent="0.25">
      <c r="A89" s="7" t="s">
        <v>324</v>
      </c>
      <c r="B89" s="7" t="s">
        <v>325</v>
      </c>
      <c r="C89" s="8">
        <f>VLOOKUP(A89,Levers!CJ:CK,2,FALSE)</f>
        <v>3.4588235294117644</v>
      </c>
      <c r="D89" s="8" t="str">
        <f t="shared" si="3"/>
        <v>B+</v>
      </c>
      <c r="E89" s="8" t="str">
        <f t="shared" si="4"/>
        <v>HIGH QUALITY</v>
      </c>
    </row>
    <row r="90" spans="1:5" x14ac:dyDescent="0.25">
      <c r="A90" s="7" t="s">
        <v>222</v>
      </c>
      <c r="B90" s="7" t="s">
        <v>223</v>
      </c>
      <c r="C90" s="8">
        <f>VLOOKUP(A90,Levers!CJ:CK,2,FALSE)</f>
        <v>3.4563106796116498</v>
      </c>
      <c r="D90" s="8" t="str">
        <f t="shared" si="3"/>
        <v>B+</v>
      </c>
      <c r="E90" s="8" t="str">
        <f t="shared" si="4"/>
        <v>HIGH QUALITY</v>
      </c>
    </row>
    <row r="91" spans="1:5" x14ac:dyDescent="0.25">
      <c r="A91" s="7" t="s">
        <v>458</v>
      </c>
      <c r="B91" s="7" t="s">
        <v>459</v>
      </c>
      <c r="C91" s="8">
        <f>VLOOKUP(A91,Levers!CJ:CK,2,FALSE)</f>
        <v>3.4444444444444446</v>
      </c>
      <c r="D91" s="8" t="str">
        <f t="shared" si="3"/>
        <v>B+</v>
      </c>
      <c r="E91" s="8" t="str">
        <f t="shared" si="4"/>
        <v>HIGH QUALITY</v>
      </c>
    </row>
    <row r="92" spans="1:5" x14ac:dyDescent="0.25">
      <c r="A92" s="7" t="s">
        <v>210</v>
      </c>
      <c r="B92" s="7" t="s">
        <v>211</v>
      </c>
      <c r="C92" s="8">
        <f>VLOOKUP(A92,Levers!CJ:CK,2,FALSE)</f>
        <v>3.4150943396226419</v>
      </c>
      <c r="D92" s="8" t="str">
        <f t="shared" si="3"/>
        <v>B+</v>
      </c>
      <c r="E92" s="8" t="str">
        <f t="shared" si="4"/>
        <v>HIGH QUALITY</v>
      </c>
    </row>
    <row r="93" spans="1:5" x14ac:dyDescent="0.25">
      <c r="A93" s="7" t="s">
        <v>400</v>
      </c>
      <c r="B93" s="7" t="s">
        <v>401</v>
      </c>
      <c r="C93" s="8">
        <f>VLOOKUP(A93,Levers!CJ:CK,2,FALSE)</f>
        <v>3.411111111111111</v>
      </c>
      <c r="D93" s="8" t="str">
        <f t="shared" si="3"/>
        <v>B+</v>
      </c>
      <c r="E93" s="8" t="str">
        <f t="shared" si="4"/>
        <v>HIGH QUALITY</v>
      </c>
    </row>
    <row r="94" spans="1:5" x14ac:dyDescent="0.25">
      <c r="A94" s="7" t="s">
        <v>376</v>
      </c>
      <c r="B94" s="7" t="s">
        <v>377</v>
      </c>
      <c r="C94" s="8">
        <f>VLOOKUP(A94,Levers!CJ:CK,2,FALSE)</f>
        <v>3.4047619047619047</v>
      </c>
      <c r="D94" s="8" t="str">
        <f t="shared" si="3"/>
        <v>B+</v>
      </c>
      <c r="E94" s="8" t="str">
        <f t="shared" si="4"/>
        <v>HIGH QUALITY</v>
      </c>
    </row>
    <row r="95" spans="1:5" x14ac:dyDescent="0.25">
      <c r="A95" s="7" t="s">
        <v>308</v>
      </c>
      <c r="B95" s="7" t="s">
        <v>309</v>
      </c>
      <c r="C95" s="8">
        <f>VLOOKUP(A95,Levers!CJ:CK,2,FALSE)</f>
        <v>3.3894736842105266</v>
      </c>
      <c r="D95" s="8" t="str">
        <f t="shared" si="3"/>
        <v>B+</v>
      </c>
      <c r="E95" s="8" t="str">
        <f t="shared" si="4"/>
        <v>HIGH QUALITY</v>
      </c>
    </row>
    <row r="96" spans="1:5" x14ac:dyDescent="0.25">
      <c r="A96" s="7" t="s">
        <v>484</v>
      </c>
      <c r="B96" s="7" t="s">
        <v>485</v>
      </c>
      <c r="C96" s="8">
        <f>VLOOKUP(A96,Levers!CJ:CK,2,FALSE)</f>
        <v>3.3733333333333335</v>
      </c>
      <c r="D96" s="8" t="str">
        <f t="shared" si="3"/>
        <v>B+</v>
      </c>
      <c r="E96" s="8" t="str">
        <f t="shared" si="4"/>
        <v>HIGH QUALITY</v>
      </c>
    </row>
    <row r="97" spans="1:5" x14ac:dyDescent="0.25">
      <c r="A97" s="7" t="s">
        <v>360</v>
      </c>
      <c r="B97" s="7" t="s">
        <v>361</v>
      </c>
      <c r="C97" s="8">
        <f>VLOOKUP(A97,Levers!CJ:CK,2,FALSE)</f>
        <v>3.3461538461538458</v>
      </c>
      <c r="D97" s="8" t="str">
        <f t="shared" si="3"/>
        <v>B+</v>
      </c>
      <c r="E97" s="8" t="str">
        <f t="shared" si="4"/>
        <v>HIGH QUALITY</v>
      </c>
    </row>
    <row r="98" spans="1:5" x14ac:dyDescent="0.25">
      <c r="A98" s="7" t="s">
        <v>274</v>
      </c>
      <c r="B98" s="7" t="s">
        <v>275</v>
      </c>
      <c r="C98" s="8">
        <f>VLOOKUP(A98,Levers!CJ:CK,2,FALSE)</f>
        <v>3.3370786516853936</v>
      </c>
      <c r="D98" s="8" t="str">
        <f t="shared" si="3"/>
        <v>B+</v>
      </c>
      <c r="E98" s="8" t="str">
        <f t="shared" si="4"/>
        <v>HIGH QUALITY</v>
      </c>
    </row>
    <row r="99" spans="1:5" x14ac:dyDescent="0.25">
      <c r="A99" s="7" t="s">
        <v>312</v>
      </c>
      <c r="B99" s="7" t="s">
        <v>313</v>
      </c>
      <c r="C99" s="8">
        <f>VLOOKUP(A99,Levers!CJ:CK,2,FALSE)</f>
        <v>3.3333333333333335</v>
      </c>
      <c r="D99" s="8" t="str">
        <f t="shared" si="3"/>
        <v>B+</v>
      </c>
      <c r="E99" s="8" t="str">
        <f t="shared" si="4"/>
        <v>HIGH QUALITY</v>
      </c>
    </row>
    <row r="100" spans="1:5" x14ac:dyDescent="0.25">
      <c r="A100" s="7" t="s">
        <v>631</v>
      </c>
      <c r="B100" s="7" t="s">
        <v>632</v>
      </c>
      <c r="C100" s="8">
        <f>VLOOKUP(A100,Levers!CJ:CK,2,FALSE)</f>
        <v>3.2807017543859649</v>
      </c>
      <c r="D100" s="8" t="str">
        <f t="shared" si="3"/>
        <v>B+</v>
      </c>
      <c r="E100" s="8" t="str">
        <f t="shared" si="4"/>
        <v>HIGH QUALITY</v>
      </c>
    </row>
    <row r="101" spans="1:5" x14ac:dyDescent="0.25">
      <c r="A101" s="7" t="s">
        <v>549</v>
      </c>
      <c r="B101" s="7" t="s">
        <v>550</v>
      </c>
      <c r="C101" s="8">
        <f>VLOOKUP(A101,Levers!CJ:CK,2,FALSE)</f>
        <v>3.2777777777777777</v>
      </c>
      <c r="D101" s="8" t="str">
        <f t="shared" si="3"/>
        <v>B+</v>
      </c>
      <c r="E101" s="8" t="str">
        <f t="shared" si="4"/>
        <v>HIGH QUALITY</v>
      </c>
    </row>
    <row r="102" spans="1:5" x14ac:dyDescent="0.25">
      <c r="A102" s="7" t="s">
        <v>434</v>
      </c>
      <c r="B102" s="7" t="s">
        <v>435</v>
      </c>
      <c r="C102" s="8">
        <f>VLOOKUP(A102,Levers!CJ:CK,2,FALSE)</f>
        <v>3.2705882352941176</v>
      </c>
      <c r="D102" s="8" t="str">
        <f t="shared" si="3"/>
        <v>B+</v>
      </c>
      <c r="E102" s="8" t="str">
        <f t="shared" si="4"/>
        <v>HIGH QUALITY</v>
      </c>
    </row>
    <row r="103" spans="1:5" x14ac:dyDescent="0.25">
      <c r="A103" s="7" t="s">
        <v>545</v>
      </c>
      <c r="B103" s="7" t="s">
        <v>546</v>
      </c>
      <c r="C103" s="8">
        <f>VLOOKUP(A103,Levers!CJ:CK,2,FALSE)</f>
        <v>3.2647058823529411</v>
      </c>
      <c r="D103" s="8" t="str">
        <f t="shared" si="3"/>
        <v>B+</v>
      </c>
      <c r="E103" s="8" t="str">
        <f t="shared" si="4"/>
        <v>HIGH QUALITY</v>
      </c>
    </row>
    <row r="104" spans="1:5" x14ac:dyDescent="0.25">
      <c r="A104" s="7" t="s">
        <v>440</v>
      </c>
      <c r="B104" s="7" t="s">
        <v>441</v>
      </c>
      <c r="C104" s="8">
        <f>VLOOKUP(A104,Levers!CJ:CK,2,FALSE)</f>
        <v>3.2619047619047614</v>
      </c>
      <c r="D104" s="8" t="str">
        <f t="shared" si="3"/>
        <v>B+</v>
      </c>
      <c r="E104" s="8" t="str">
        <f t="shared" si="4"/>
        <v>HIGH QUALITY</v>
      </c>
    </row>
    <row r="105" spans="1:5" x14ac:dyDescent="0.25">
      <c r="A105" s="7" t="s">
        <v>266</v>
      </c>
      <c r="B105" s="7" t="s">
        <v>267</v>
      </c>
      <c r="C105" s="8">
        <f>VLOOKUP(A105,Levers!CJ:CK,2,FALSE)</f>
        <v>3.2359550561797752</v>
      </c>
      <c r="D105" s="8" t="str">
        <f t="shared" si="3"/>
        <v>B+</v>
      </c>
      <c r="E105" s="8" t="str">
        <f t="shared" si="4"/>
        <v>HIGH QUALITY</v>
      </c>
    </row>
    <row r="106" spans="1:5" x14ac:dyDescent="0.25">
      <c r="A106" s="7" t="s">
        <v>218</v>
      </c>
      <c r="B106" s="7" t="s">
        <v>219</v>
      </c>
      <c r="C106" s="8">
        <f>VLOOKUP(A106,Levers!CJ:CK,2,FALSE)</f>
        <v>3.2268907563025211</v>
      </c>
      <c r="D106" s="8" t="str">
        <f t="shared" si="3"/>
        <v>B+</v>
      </c>
      <c r="E106" s="8" t="str">
        <f t="shared" si="4"/>
        <v>HIGH QUALITY</v>
      </c>
    </row>
    <row r="107" spans="1:5" x14ac:dyDescent="0.25">
      <c r="A107" s="7" t="s">
        <v>180</v>
      </c>
      <c r="B107" s="7" t="s">
        <v>181</v>
      </c>
      <c r="C107" s="8">
        <f>VLOOKUP(A107,Levers!CJ:CK,2,FALSE)</f>
        <v>3.2016806722689073</v>
      </c>
      <c r="D107" s="8" t="str">
        <f t="shared" si="3"/>
        <v>B+</v>
      </c>
      <c r="E107" s="8" t="str">
        <f t="shared" si="4"/>
        <v>HIGH QUALITY</v>
      </c>
    </row>
    <row r="108" spans="1:5" x14ac:dyDescent="0.25">
      <c r="A108" s="7" t="s">
        <v>230</v>
      </c>
      <c r="B108" s="7" t="s">
        <v>231</v>
      </c>
      <c r="C108" s="8">
        <f>VLOOKUP(A108,Levers!CJ:CK,2,FALSE)</f>
        <v>3.1926605504587156</v>
      </c>
      <c r="D108" s="8" t="str">
        <f t="shared" si="3"/>
        <v>B+</v>
      </c>
      <c r="E108" s="8" t="str">
        <f t="shared" si="4"/>
        <v>HIGH QUALITY</v>
      </c>
    </row>
    <row r="109" spans="1:5" x14ac:dyDescent="0.25">
      <c r="A109" s="7" t="s">
        <v>500</v>
      </c>
      <c r="B109" s="7" t="s">
        <v>501</v>
      </c>
      <c r="C109" s="8">
        <f>VLOOKUP(A109,Levers!CJ:CK,2,FALSE)</f>
        <v>3.1857142857142859</v>
      </c>
      <c r="D109" s="8" t="str">
        <f t="shared" si="3"/>
        <v>B+</v>
      </c>
      <c r="E109" s="8" t="str">
        <f t="shared" si="4"/>
        <v>HIGH QUALITY</v>
      </c>
    </row>
    <row r="110" spans="1:5" x14ac:dyDescent="0.25">
      <c r="A110" s="7" t="s">
        <v>555</v>
      </c>
      <c r="B110" s="7" t="s">
        <v>556</v>
      </c>
      <c r="C110" s="8">
        <f>VLOOKUP(A110,Levers!CJ:CK,2,FALSE)</f>
        <v>3.1833333333333336</v>
      </c>
      <c r="D110" s="8" t="str">
        <f t="shared" si="3"/>
        <v>B+</v>
      </c>
      <c r="E110" s="8" t="str">
        <f t="shared" si="4"/>
        <v>HIGH QUALITY</v>
      </c>
    </row>
    <row r="111" spans="1:5" x14ac:dyDescent="0.25">
      <c r="A111" s="7" t="s">
        <v>242</v>
      </c>
      <c r="B111" s="7" t="s">
        <v>243</v>
      </c>
      <c r="C111" s="8">
        <f>VLOOKUP(A111,Levers!CJ:CK,2,FALSE)</f>
        <v>3.1808510638297869</v>
      </c>
      <c r="D111" s="8" t="str">
        <f t="shared" si="3"/>
        <v>B+</v>
      </c>
      <c r="E111" s="8" t="str">
        <f t="shared" si="4"/>
        <v>HIGH QUALITY</v>
      </c>
    </row>
    <row r="112" spans="1:5" x14ac:dyDescent="0.25">
      <c r="A112" s="7" t="s">
        <v>597</v>
      </c>
      <c r="B112" s="7" t="s">
        <v>598</v>
      </c>
      <c r="C112" s="8">
        <f>VLOOKUP(A112,Levers!CJ:CK,2,FALSE)</f>
        <v>3.1794871794871793</v>
      </c>
      <c r="D112" s="8" t="str">
        <f t="shared" si="3"/>
        <v>B+</v>
      </c>
      <c r="E112" s="8" t="str">
        <f t="shared" si="4"/>
        <v>HIGH QUALITY</v>
      </c>
    </row>
    <row r="113" spans="1:5" x14ac:dyDescent="0.25">
      <c r="A113" s="7" t="s">
        <v>228</v>
      </c>
      <c r="B113" s="7" t="s">
        <v>229</v>
      </c>
      <c r="C113" s="8">
        <f>VLOOKUP(A113,Levers!CJ:CK,2,FALSE)</f>
        <v>3.1789473684210527</v>
      </c>
      <c r="D113" s="8" t="str">
        <f t="shared" si="3"/>
        <v>B+</v>
      </c>
      <c r="E113" s="8" t="str">
        <f t="shared" si="4"/>
        <v>HIGH QUALITY</v>
      </c>
    </row>
    <row r="114" spans="1:5" x14ac:dyDescent="0.25">
      <c r="A114" s="7" t="s">
        <v>468</v>
      </c>
      <c r="B114" s="7" t="s">
        <v>469</v>
      </c>
      <c r="C114" s="8">
        <f>VLOOKUP(A114,Levers!CJ:CK,2,FALSE)</f>
        <v>3.1733333333333333</v>
      </c>
      <c r="D114" s="8" t="str">
        <f t="shared" si="3"/>
        <v>B+</v>
      </c>
      <c r="E114" s="8" t="str">
        <f t="shared" si="4"/>
        <v>HIGH QUALITY</v>
      </c>
    </row>
    <row r="115" spans="1:5" x14ac:dyDescent="0.25">
      <c r="A115" s="7" t="s">
        <v>276</v>
      </c>
      <c r="B115" s="7" t="s">
        <v>277</v>
      </c>
      <c r="C115" s="8">
        <f>VLOOKUP(A115,Levers!CJ:CK,2,FALSE)</f>
        <v>3.1578947368421053</v>
      </c>
      <c r="D115" s="8" t="str">
        <f t="shared" si="3"/>
        <v>B+</v>
      </c>
      <c r="E115" s="8" t="str">
        <f t="shared" si="4"/>
        <v>HIGH QUALITY</v>
      </c>
    </row>
    <row r="116" spans="1:5" x14ac:dyDescent="0.25">
      <c r="A116" s="7" t="s">
        <v>388</v>
      </c>
      <c r="B116" s="7" t="s">
        <v>389</v>
      </c>
      <c r="C116" s="8">
        <f>VLOOKUP(A116,Levers!CJ:CK,2,FALSE)</f>
        <v>3.1571428571428575</v>
      </c>
      <c r="D116" s="8" t="str">
        <f t="shared" si="3"/>
        <v>B+</v>
      </c>
      <c r="E116" s="8" t="str">
        <f t="shared" si="4"/>
        <v>HIGH QUALITY</v>
      </c>
    </row>
    <row r="117" spans="1:5" x14ac:dyDescent="0.25">
      <c r="A117" s="7" t="s">
        <v>246</v>
      </c>
      <c r="B117" s="7" t="s">
        <v>247</v>
      </c>
      <c r="C117" s="8">
        <f>VLOOKUP(A117,Levers!CJ:CK,2,FALSE)</f>
        <v>3.1568627450980395</v>
      </c>
      <c r="D117" s="8" t="str">
        <f t="shared" si="3"/>
        <v>B+</v>
      </c>
      <c r="E117" s="8" t="str">
        <f t="shared" si="4"/>
        <v>HIGH QUALITY</v>
      </c>
    </row>
    <row r="118" spans="1:5" x14ac:dyDescent="0.25">
      <c r="A118" s="7" t="s">
        <v>476</v>
      </c>
      <c r="B118" s="7" t="s">
        <v>477</v>
      </c>
      <c r="C118" s="8">
        <f>VLOOKUP(A118,Levers!CJ:CK,2,FALSE)</f>
        <v>3.1447368421052633</v>
      </c>
      <c r="D118" s="8" t="str">
        <f t="shared" si="3"/>
        <v>B+</v>
      </c>
      <c r="E118" s="8" t="str">
        <f t="shared" si="4"/>
        <v>HIGH QUALITY</v>
      </c>
    </row>
    <row r="119" spans="1:5" x14ac:dyDescent="0.25">
      <c r="A119" s="7" t="s">
        <v>248</v>
      </c>
      <c r="B119" s="7" t="s">
        <v>249</v>
      </c>
      <c r="C119" s="8">
        <f>VLOOKUP(A119,Levers!CJ:CK,2,FALSE)</f>
        <v>3.1379310344827585</v>
      </c>
      <c r="D119" s="8" t="str">
        <f t="shared" si="3"/>
        <v>B+</v>
      </c>
      <c r="E119" s="8" t="str">
        <f t="shared" si="4"/>
        <v>HIGH QUALITY</v>
      </c>
    </row>
    <row r="120" spans="1:5" x14ac:dyDescent="0.25">
      <c r="A120" s="7" t="s">
        <v>512</v>
      </c>
      <c r="B120" s="7" t="s">
        <v>513</v>
      </c>
      <c r="C120" s="8">
        <f>VLOOKUP(A120,Levers!CJ:CK,2,FALSE)</f>
        <v>3.1111111111111107</v>
      </c>
      <c r="D120" s="8" t="str">
        <f t="shared" si="3"/>
        <v>B+</v>
      </c>
      <c r="E120" s="8" t="str">
        <f t="shared" si="4"/>
        <v>HIGH QUALITY</v>
      </c>
    </row>
    <row r="121" spans="1:5" x14ac:dyDescent="0.25">
      <c r="A121" s="7" t="s">
        <v>356</v>
      </c>
      <c r="B121" s="7" t="s">
        <v>357</v>
      </c>
      <c r="C121" s="8">
        <f>VLOOKUP(A121,Levers!CJ:CK,2,FALSE)</f>
        <v>3.0526315789473686</v>
      </c>
      <c r="D121" s="8" t="str">
        <f t="shared" si="3"/>
        <v>B+</v>
      </c>
      <c r="E121" s="8" t="str">
        <f t="shared" si="4"/>
        <v>HIGH QUALITY</v>
      </c>
    </row>
    <row r="122" spans="1:5" x14ac:dyDescent="0.25">
      <c r="A122" s="7" t="s">
        <v>362</v>
      </c>
      <c r="B122" s="7" t="s">
        <v>363</v>
      </c>
      <c r="C122" s="8">
        <f>VLOOKUP(A122,Levers!CJ:CK,2,FALSE)</f>
        <v>3.0470588235294116</v>
      </c>
      <c r="D122" s="8" t="str">
        <f t="shared" si="3"/>
        <v>B+</v>
      </c>
      <c r="E122" s="8" t="str">
        <f t="shared" si="4"/>
        <v>HIGH QUALITY</v>
      </c>
    </row>
    <row r="123" spans="1:5" x14ac:dyDescent="0.25">
      <c r="A123" s="7" t="s">
        <v>188</v>
      </c>
      <c r="B123" s="7" t="s">
        <v>189</v>
      </c>
      <c r="C123" s="8">
        <f>VLOOKUP(A123,Levers!CJ:CK,2,FALSE)</f>
        <v>3.016806722689076</v>
      </c>
      <c r="D123" s="8" t="str">
        <f t="shared" si="3"/>
        <v>B+</v>
      </c>
      <c r="E123" s="8" t="str">
        <f t="shared" si="4"/>
        <v>HIGH QUALITY</v>
      </c>
    </row>
    <row r="124" spans="1:5" x14ac:dyDescent="0.25">
      <c r="A124" s="7" t="s">
        <v>272</v>
      </c>
      <c r="B124" s="7" t="s">
        <v>273</v>
      </c>
      <c r="C124" s="8">
        <f>VLOOKUP(A124,Levers!CJ:CK,2,FALSE)</f>
        <v>3.0101010101010104</v>
      </c>
      <c r="D124" s="8" t="str">
        <f t="shared" si="3"/>
        <v>B+</v>
      </c>
      <c r="E124" s="8" t="str">
        <f t="shared" si="4"/>
        <v>HIGH QUALITY</v>
      </c>
    </row>
    <row r="125" spans="1:5" x14ac:dyDescent="0.25">
      <c r="A125" s="7" t="s">
        <v>232</v>
      </c>
      <c r="B125" s="7" t="s">
        <v>233</v>
      </c>
      <c r="C125" s="8">
        <f>VLOOKUP(A125,Levers!CJ:CK,2,FALSE)</f>
        <v>2.9823008849557526</v>
      </c>
      <c r="D125" s="8" t="str">
        <f t="shared" si="3"/>
        <v>B+</v>
      </c>
      <c r="E125" s="8" t="str">
        <f t="shared" si="4"/>
        <v>HIGH QUALITY</v>
      </c>
    </row>
    <row r="126" spans="1:5" x14ac:dyDescent="0.25">
      <c r="A126" s="7" t="s">
        <v>310</v>
      </c>
      <c r="B126" s="7" t="s">
        <v>311</v>
      </c>
      <c r="C126" s="8">
        <f>VLOOKUP(A126,Levers!CJ:CK,2,FALSE)</f>
        <v>2.9718309859154934</v>
      </c>
      <c r="D126" s="8" t="str">
        <f t="shared" si="3"/>
        <v>B</v>
      </c>
      <c r="E126" s="8" t="str">
        <f t="shared" si="4"/>
        <v>HIGH QUALITY</v>
      </c>
    </row>
    <row r="127" spans="1:5" x14ac:dyDescent="0.25">
      <c r="A127" s="7" t="s">
        <v>314</v>
      </c>
      <c r="B127" s="7" t="s">
        <v>315</v>
      </c>
      <c r="C127" s="8">
        <f>VLOOKUP(A127,Levers!CJ:CK,2,FALSE)</f>
        <v>2.9677419354838714</v>
      </c>
      <c r="D127" s="8" t="str">
        <f t="shared" si="3"/>
        <v>B</v>
      </c>
      <c r="E127" s="8" t="str">
        <f t="shared" si="4"/>
        <v>HIGH QUALITY</v>
      </c>
    </row>
    <row r="128" spans="1:5" x14ac:dyDescent="0.25">
      <c r="A128" s="7" t="s">
        <v>547</v>
      </c>
      <c r="B128" s="7" t="s">
        <v>548</v>
      </c>
      <c r="C128" s="8">
        <f>VLOOKUP(A128,Levers!CJ:CK,2,FALSE)</f>
        <v>2.9428571428571431</v>
      </c>
      <c r="D128" s="8" t="str">
        <f t="shared" si="3"/>
        <v>B</v>
      </c>
      <c r="E128" s="8" t="str">
        <f t="shared" si="4"/>
        <v>HIGH QUALITY</v>
      </c>
    </row>
    <row r="129" spans="1:5" x14ac:dyDescent="0.25">
      <c r="A129" s="7" t="s">
        <v>506</v>
      </c>
      <c r="B129" s="7" t="s">
        <v>507</v>
      </c>
      <c r="C129" s="8">
        <f>VLOOKUP(A129,Levers!CJ:CK,2,FALSE)</f>
        <v>2.9333333333333331</v>
      </c>
      <c r="D129" s="8" t="str">
        <f t="shared" si="3"/>
        <v>B</v>
      </c>
      <c r="E129" s="8" t="str">
        <f t="shared" si="4"/>
        <v>HIGH QUALITY</v>
      </c>
    </row>
    <row r="130" spans="1:5" x14ac:dyDescent="0.25">
      <c r="A130" s="7" t="s">
        <v>366</v>
      </c>
      <c r="B130" s="7" t="s">
        <v>367</v>
      </c>
      <c r="C130" s="8">
        <f>VLOOKUP(A130,Levers!CJ:CK,2,FALSE)</f>
        <v>2.8947368421052633</v>
      </c>
      <c r="D130" s="8" t="str">
        <f t="shared" ref="D130:D193" si="5">IF(C130="","",IF(C130&gt;$H$6,$H$5,IF(C130&gt;$I$6,$I$5,IF(C130&gt;$J$6,$J$5,IF(C130&gt;$K$6,$K$5,IF(C130&gt;$L$6,$L$5,$M$5))))))</f>
        <v>B</v>
      </c>
      <c r="E130" s="8" t="str">
        <f t="shared" ref="E130:E193" si="6">IF(D130="A","ELITE",IF(D130="A-","ELITE",IF(D130="B+","HIGH QUALITY",IF(D130="B","HIGH QUALITY","ACCEPTABLE"))))</f>
        <v>HIGH QUALITY</v>
      </c>
    </row>
    <row r="131" spans="1:5" x14ac:dyDescent="0.25">
      <c r="A131" s="7" t="s">
        <v>577</v>
      </c>
      <c r="B131" s="7" t="s">
        <v>578</v>
      </c>
      <c r="C131" s="8">
        <f>VLOOKUP(A131,Levers!CJ:CK,2,FALSE)</f>
        <v>2.870967741935484</v>
      </c>
      <c r="D131" s="8" t="str">
        <f t="shared" si="5"/>
        <v>B</v>
      </c>
      <c r="E131" s="8" t="str">
        <f t="shared" si="6"/>
        <v>HIGH QUALITY</v>
      </c>
    </row>
    <row r="132" spans="1:5" x14ac:dyDescent="0.25">
      <c r="A132" s="7" t="s">
        <v>326</v>
      </c>
      <c r="B132" s="7" t="s">
        <v>327</v>
      </c>
      <c r="C132" s="8">
        <f>VLOOKUP(A132,Levers!CJ:CK,2,FALSE)</f>
        <v>2.8441558441558441</v>
      </c>
      <c r="D132" s="8" t="str">
        <f t="shared" si="5"/>
        <v>B</v>
      </c>
      <c r="E132" s="8" t="str">
        <f t="shared" si="6"/>
        <v>HIGH QUALITY</v>
      </c>
    </row>
    <row r="133" spans="1:5" x14ac:dyDescent="0.25">
      <c r="A133" s="7" t="s">
        <v>184</v>
      </c>
      <c r="B133" s="7" t="s">
        <v>185</v>
      </c>
      <c r="C133" s="8">
        <f>VLOOKUP(A133,Levers!CJ:CK,2,FALSE)</f>
        <v>2.8264462809917359</v>
      </c>
      <c r="D133" s="8" t="str">
        <f t="shared" si="5"/>
        <v>B</v>
      </c>
      <c r="E133" s="8" t="str">
        <f t="shared" si="6"/>
        <v>HIGH QUALITY</v>
      </c>
    </row>
    <row r="134" spans="1:5" x14ac:dyDescent="0.25">
      <c r="A134" s="7" t="s">
        <v>565</v>
      </c>
      <c r="B134" s="7" t="s">
        <v>566</v>
      </c>
      <c r="C134" s="8">
        <f>VLOOKUP(A134,Levers!CJ:CK,2,FALSE)</f>
        <v>2.819672131147541</v>
      </c>
      <c r="D134" s="8" t="str">
        <f t="shared" si="5"/>
        <v>B</v>
      </c>
      <c r="E134" s="8" t="str">
        <f t="shared" si="6"/>
        <v>HIGH QUALITY</v>
      </c>
    </row>
    <row r="135" spans="1:5" x14ac:dyDescent="0.25">
      <c r="A135" s="7" t="s">
        <v>534</v>
      </c>
      <c r="B135" s="7" t="s">
        <v>535</v>
      </c>
      <c r="C135" s="8">
        <f>VLOOKUP(A135,Levers!CJ:CK,2,FALSE)</f>
        <v>2.8095238095238098</v>
      </c>
      <c r="D135" s="8" t="str">
        <f t="shared" si="5"/>
        <v>B</v>
      </c>
      <c r="E135" s="8" t="str">
        <f t="shared" si="6"/>
        <v>HIGH QUALITY</v>
      </c>
    </row>
    <row r="136" spans="1:5" x14ac:dyDescent="0.25">
      <c r="A136" s="7" t="s">
        <v>522</v>
      </c>
      <c r="B136" s="7" t="s">
        <v>523</v>
      </c>
      <c r="C136" s="8">
        <f>VLOOKUP(A136,Levers!CJ:CK,2,FALSE)</f>
        <v>2.8030303030303032</v>
      </c>
      <c r="D136" s="8" t="str">
        <f t="shared" si="5"/>
        <v>B</v>
      </c>
      <c r="E136" s="8" t="str">
        <f t="shared" si="6"/>
        <v>HIGH QUALITY</v>
      </c>
    </row>
    <row r="137" spans="1:5" x14ac:dyDescent="0.25">
      <c r="A137" s="7" t="s">
        <v>332</v>
      </c>
      <c r="B137" s="7" t="s">
        <v>333</v>
      </c>
      <c r="C137" s="8">
        <f>VLOOKUP(A137,Levers!CJ:CK,2,FALSE)</f>
        <v>2.7800000000000002</v>
      </c>
      <c r="D137" s="8" t="str">
        <f t="shared" si="5"/>
        <v>B</v>
      </c>
      <c r="E137" s="8" t="str">
        <f t="shared" si="6"/>
        <v>HIGH QUALITY</v>
      </c>
    </row>
    <row r="138" spans="1:5" x14ac:dyDescent="0.25">
      <c r="A138" s="7" t="s">
        <v>386</v>
      </c>
      <c r="B138" s="7" t="s">
        <v>387</v>
      </c>
      <c r="C138" s="8">
        <f>VLOOKUP(A138,Levers!CJ:CK,2,FALSE)</f>
        <v>2.7763157894736841</v>
      </c>
      <c r="D138" s="8" t="str">
        <f t="shared" si="5"/>
        <v>B</v>
      </c>
      <c r="E138" s="8" t="str">
        <f t="shared" si="6"/>
        <v>HIGH QUALITY</v>
      </c>
    </row>
    <row r="139" spans="1:5" x14ac:dyDescent="0.25">
      <c r="A139" s="7" t="s">
        <v>334</v>
      </c>
      <c r="B139" s="7" t="s">
        <v>335</v>
      </c>
      <c r="C139" s="8">
        <f>VLOOKUP(A139,Levers!CJ:CK,2,FALSE)</f>
        <v>2.7307692307692304</v>
      </c>
      <c r="D139" s="8" t="str">
        <f t="shared" si="5"/>
        <v>B</v>
      </c>
      <c r="E139" s="8" t="str">
        <f t="shared" si="6"/>
        <v>HIGH QUALITY</v>
      </c>
    </row>
    <row r="140" spans="1:5" x14ac:dyDescent="0.25">
      <c r="A140" s="7" t="s">
        <v>414</v>
      </c>
      <c r="B140" s="7" t="s">
        <v>415</v>
      </c>
      <c r="C140" s="8">
        <f>VLOOKUP(A140,Levers!CJ:CK,2,FALSE)</f>
        <v>2.7228915662650603</v>
      </c>
      <c r="D140" s="8" t="str">
        <f t="shared" si="5"/>
        <v>B</v>
      </c>
      <c r="E140" s="8" t="str">
        <f t="shared" si="6"/>
        <v>HIGH QUALITY</v>
      </c>
    </row>
    <row r="141" spans="1:5" x14ac:dyDescent="0.25">
      <c r="A141" s="7" t="s">
        <v>296</v>
      </c>
      <c r="B141" s="7" t="s">
        <v>297</v>
      </c>
      <c r="C141" s="8">
        <f>VLOOKUP(A141,Levers!CJ:CK,2,FALSE)</f>
        <v>2.7142857142857144</v>
      </c>
      <c r="D141" s="8" t="str">
        <f t="shared" si="5"/>
        <v>B</v>
      </c>
      <c r="E141" s="8" t="str">
        <f t="shared" si="6"/>
        <v>HIGH QUALITY</v>
      </c>
    </row>
    <row r="142" spans="1:5" x14ac:dyDescent="0.25">
      <c r="A142" s="7" t="s">
        <v>551</v>
      </c>
      <c r="B142" s="7" t="s">
        <v>552</v>
      </c>
      <c r="C142" s="8">
        <f>VLOOKUP(A142,Levers!CJ:CK,2,FALSE)</f>
        <v>2.7049180327868854</v>
      </c>
      <c r="D142" s="8" t="str">
        <f t="shared" si="5"/>
        <v>B</v>
      </c>
      <c r="E142" s="8" t="str">
        <f t="shared" si="6"/>
        <v>HIGH QUALITY</v>
      </c>
    </row>
    <row r="143" spans="1:5" x14ac:dyDescent="0.25">
      <c r="A143" s="7" t="s">
        <v>569</v>
      </c>
      <c r="B143" s="7" t="s">
        <v>570</v>
      </c>
      <c r="C143" s="8">
        <f>VLOOKUP(A143,Levers!CJ:CK,2,FALSE)</f>
        <v>2.6818181818181817</v>
      </c>
      <c r="D143" s="8" t="str">
        <f t="shared" si="5"/>
        <v>B</v>
      </c>
      <c r="E143" s="8" t="str">
        <f t="shared" si="6"/>
        <v>HIGH QUALITY</v>
      </c>
    </row>
    <row r="144" spans="1:5" x14ac:dyDescent="0.25">
      <c r="A144" s="7" t="s">
        <v>236</v>
      </c>
      <c r="B144" s="7" t="s">
        <v>237</v>
      </c>
      <c r="C144" s="8">
        <f>VLOOKUP(A144,Levers!CJ:CK,2,FALSE)</f>
        <v>2.6804123711340209</v>
      </c>
      <c r="D144" s="8" t="str">
        <f t="shared" si="5"/>
        <v>B</v>
      </c>
      <c r="E144" s="8" t="str">
        <f t="shared" si="6"/>
        <v>HIGH QUALITY</v>
      </c>
    </row>
    <row r="145" spans="1:5" x14ac:dyDescent="0.25">
      <c r="A145" s="7" t="s">
        <v>234</v>
      </c>
      <c r="B145" s="7" t="s">
        <v>235</v>
      </c>
      <c r="C145" s="8">
        <f>VLOOKUP(A145,Levers!CJ:CK,2,FALSE)</f>
        <v>2.6727272727272724</v>
      </c>
      <c r="D145" s="8" t="str">
        <f t="shared" si="5"/>
        <v>B</v>
      </c>
      <c r="E145" s="8" t="str">
        <f t="shared" si="6"/>
        <v>HIGH QUALITY</v>
      </c>
    </row>
    <row r="146" spans="1:5" x14ac:dyDescent="0.25">
      <c r="A146" s="7" t="s">
        <v>607</v>
      </c>
      <c r="B146" s="7" t="s">
        <v>608</v>
      </c>
      <c r="C146" s="8">
        <f>VLOOKUP(A146,Levers!CJ:CK,2,FALSE)</f>
        <v>2.6666666666666665</v>
      </c>
      <c r="D146" s="8" t="str">
        <f t="shared" si="5"/>
        <v>B</v>
      </c>
      <c r="E146" s="8" t="str">
        <f t="shared" si="6"/>
        <v>HIGH QUALITY</v>
      </c>
    </row>
    <row r="147" spans="1:5" x14ac:dyDescent="0.25">
      <c r="A147" s="7" t="s">
        <v>504</v>
      </c>
      <c r="B147" s="7" t="s">
        <v>505</v>
      </c>
      <c r="C147" s="8">
        <f>VLOOKUP(A147,Levers!CJ:CK,2,FALSE)</f>
        <v>2.6567164179104479</v>
      </c>
      <c r="D147" s="8" t="str">
        <f t="shared" si="5"/>
        <v>B</v>
      </c>
      <c r="E147" s="8" t="str">
        <f t="shared" si="6"/>
        <v>HIGH QUALITY</v>
      </c>
    </row>
    <row r="148" spans="1:5" x14ac:dyDescent="0.25">
      <c r="A148" s="7" t="s">
        <v>571</v>
      </c>
      <c r="B148" s="7" t="s">
        <v>572</v>
      </c>
      <c r="C148" s="8">
        <f>VLOOKUP(A148,Levers!CJ:CK,2,FALSE)</f>
        <v>2.65</v>
      </c>
      <c r="D148" s="8" t="str">
        <f t="shared" si="5"/>
        <v>B</v>
      </c>
      <c r="E148" s="8" t="str">
        <f t="shared" si="6"/>
        <v>HIGH QUALITY</v>
      </c>
    </row>
    <row r="149" spans="1:5" x14ac:dyDescent="0.25">
      <c r="A149" s="7" t="s">
        <v>254</v>
      </c>
      <c r="B149" s="7" t="s">
        <v>255</v>
      </c>
      <c r="C149" s="8">
        <f>VLOOKUP(A149,Levers!CJ:CK,2,FALSE)</f>
        <v>2.6330275229357802</v>
      </c>
      <c r="D149" s="8" t="str">
        <f t="shared" si="5"/>
        <v>B</v>
      </c>
      <c r="E149" s="8" t="str">
        <f t="shared" si="6"/>
        <v>HIGH QUALITY</v>
      </c>
    </row>
    <row r="150" spans="1:5" x14ac:dyDescent="0.25">
      <c r="A150" s="7" t="s">
        <v>516</v>
      </c>
      <c r="B150" s="7" t="s">
        <v>517</v>
      </c>
      <c r="C150" s="8">
        <f>VLOOKUP(A150,Levers!CJ:CK,2,FALSE)</f>
        <v>2.6</v>
      </c>
      <c r="D150" s="8" t="str">
        <f t="shared" si="5"/>
        <v>B</v>
      </c>
      <c r="E150" s="8" t="str">
        <f t="shared" si="6"/>
        <v>HIGH QUALITY</v>
      </c>
    </row>
    <row r="151" spans="1:5" x14ac:dyDescent="0.25">
      <c r="A151" s="7" t="s">
        <v>256</v>
      </c>
      <c r="B151" s="7" t="s">
        <v>257</v>
      </c>
      <c r="C151" s="8">
        <f>VLOOKUP(A151,Levers!CJ:CK,2,FALSE)</f>
        <v>2.5833333333333339</v>
      </c>
      <c r="D151" s="8" t="str">
        <f t="shared" si="5"/>
        <v>B</v>
      </c>
      <c r="E151" s="8" t="str">
        <f t="shared" si="6"/>
        <v>HIGH QUALITY</v>
      </c>
    </row>
    <row r="152" spans="1:5" x14ac:dyDescent="0.25">
      <c r="A152" s="7" t="s">
        <v>543</v>
      </c>
      <c r="B152" s="7" t="s">
        <v>544</v>
      </c>
      <c r="C152" s="8">
        <f>VLOOKUP(A152,Levers!CJ:CK,2,FALSE)</f>
        <v>2.5737704918032787</v>
      </c>
      <c r="D152" s="8" t="str">
        <f t="shared" si="5"/>
        <v>B</v>
      </c>
      <c r="E152" s="8" t="str">
        <f t="shared" si="6"/>
        <v>HIGH QUALITY</v>
      </c>
    </row>
    <row r="153" spans="1:5" x14ac:dyDescent="0.25">
      <c r="A153" s="7" t="s">
        <v>212</v>
      </c>
      <c r="B153" s="7" t="s">
        <v>213</v>
      </c>
      <c r="C153" s="8">
        <f>VLOOKUP(A153,Levers!CJ:CK,2,FALSE)</f>
        <v>2.5603448275862077</v>
      </c>
      <c r="D153" s="8" t="str">
        <f t="shared" si="5"/>
        <v>B</v>
      </c>
      <c r="E153" s="8" t="str">
        <f t="shared" si="6"/>
        <v>HIGH QUALITY</v>
      </c>
    </row>
    <row r="154" spans="1:5" x14ac:dyDescent="0.25">
      <c r="A154" s="7" t="s">
        <v>258</v>
      </c>
      <c r="B154" s="7" t="s">
        <v>259</v>
      </c>
      <c r="C154" s="8">
        <f>VLOOKUP(A154,Levers!CJ:CK,2,FALSE)</f>
        <v>2.5000000000000004</v>
      </c>
      <c r="D154" s="8" t="str">
        <f t="shared" si="5"/>
        <v>B</v>
      </c>
      <c r="E154" s="8" t="str">
        <f t="shared" si="6"/>
        <v>HIGH QUALITY</v>
      </c>
    </row>
    <row r="155" spans="1:5" x14ac:dyDescent="0.25">
      <c r="A155" s="7" t="s">
        <v>380</v>
      </c>
      <c r="B155" s="7" t="s">
        <v>381</v>
      </c>
      <c r="C155" s="8">
        <f>VLOOKUP(A155,Levers!CJ:CK,2,FALSE)</f>
        <v>2.5</v>
      </c>
      <c r="D155" s="8" t="str">
        <f t="shared" si="5"/>
        <v>B</v>
      </c>
      <c r="E155" s="8" t="str">
        <f t="shared" si="6"/>
        <v>HIGH QUALITY</v>
      </c>
    </row>
    <row r="156" spans="1:5" x14ac:dyDescent="0.25">
      <c r="A156" s="7" t="s">
        <v>306</v>
      </c>
      <c r="B156" s="7" t="s">
        <v>307</v>
      </c>
      <c r="C156" s="8">
        <f>VLOOKUP(A156,Levers!CJ:CK,2,FALSE)</f>
        <v>2.4951456310679609</v>
      </c>
      <c r="D156" s="8" t="str">
        <f t="shared" si="5"/>
        <v>B</v>
      </c>
      <c r="E156" s="8" t="str">
        <f t="shared" si="6"/>
        <v>HIGH QUALITY</v>
      </c>
    </row>
    <row r="157" spans="1:5" x14ac:dyDescent="0.25">
      <c r="A157" s="7" t="s">
        <v>298</v>
      </c>
      <c r="B157" s="7" t="s">
        <v>299</v>
      </c>
      <c r="C157" s="8">
        <f>VLOOKUP(A157,Levers!CJ:CK,2,FALSE)</f>
        <v>2.4949494949494948</v>
      </c>
      <c r="D157" s="8" t="str">
        <f t="shared" si="5"/>
        <v>B</v>
      </c>
      <c r="E157" s="8" t="str">
        <f t="shared" si="6"/>
        <v>HIGH QUALITY</v>
      </c>
    </row>
    <row r="158" spans="1:5" x14ac:dyDescent="0.25">
      <c r="A158" s="7" t="s">
        <v>563</v>
      </c>
      <c r="B158" s="7" t="s">
        <v>564</v>
      </c>
      <c r="C158" s="8">
        <f>VLOOKUP(A158,Levers!CJ:CK,2,FALSE)</f>
        <v>2.4927536231884058</v>
      </c>
      <c r="D158" s="8" t="str">
        <f t="shared" si="5"/>
        <v>B</v>
      </c>
      <c r="E158" s="8" t="str">
        <f t="shared" si="6"/>
        <v>HIGH QUALITY</v>
      </c>
    </row>
    <row r="159" spans="1:5" x14ac:dyDescent="0.25">
      <c r="A159" s="7" t="s">
        <v>352</v>
      </c>
      <c r="B159" s="7" t="s">
        <v>353</v>
      </c>
      <c r="C159" s="8">
        <f>VLOOKUP(A159,Levers!CJ:CK,2,FALSE)</f>
        <v>2.4925373134328361</v>
      </c>
      <c r="D159" s="8" t="str">
        <f t="shared" si="5"/>
        <v>B</v>
      </c>
      <c r="E159" s="8" t="str">
        <f t="shared" si="6"/>
        <v>HIGH QUALITY</v>
      </c>
    </row>
    <row r="160" spans="1:5" x14ac:dyDescent="0.25">
      <c r="A160" s="7" t="s">
        <v>198</v>
      </c>
      <c r="B160" s="7" t="s">
        <v>199</v>
      </c>
      <c r="C160" s="8">
        <f>VLOOKUP(A160,Levers!CJ:CK,2,FALSE)</f>
        <v>2.4876033057851243</v>
      </c>
      <c r="D160" s="8" t="str">
        <f t="shared" si="5"/>
        <v>B</v>
      </c>
      <c r="E160" s="8" t="str">
        <f t="shared" si="6"/>
        <v>HIGH QUALITY</v>
      </c>
    </row>
    <row r="161" spans="1:5" x14ac:dyDescent="0.25">
      <c r="A161" s="7" t="s">
        <v>466</v>
      </c>
      <c r="B161" s="7" t="s">
        <v>467</v>
      </c>
      <c r="C161" s="8">
        <f>VLOOKUP(A161,Levers!CJ:CK,2,FALSE)</f>
        <v>2.4805194805194808</v>
      </c>
      <c r="D161" s="8" t="str">
        <f t="shared" si="5"/>
        <v>B</v>
      </c>
      <c r="E161" s="8" t="str">
        <f t="shared" si="6"/>
        <v>HIGH QUALITY</v>
      </c>
    </row>
    <row r="162" spans="1:5" x14ac:dyDescent="0.25">
      <c r="A162" s="7" t="s">
        <v>573</v>
      </c>
      <c r="B162" s="7" t="s">
        <v>574</v>
      </c>
      <c r="C162" s="8">
        <f>VLOOKUP(A162,Levers!CJ:CK,2,FALSE)</f>
        <v>2.4499999999999997</v>
      </c>
      <c r="D162" s="8" t="str">
        <f t="shared" si="5"/>
        <v>B</v>
      </c>
      <c r="E162" s="8" t="str">
        <f t="shared" si="6"/>
        <v>HIGH QUALITY</v>
      </c>
    </row>
    <row r="163" spans="1:5" x14ac:dyDescent="0.25">
      <c r="A163" s="7" t="s">
        <v>641</v>
      </c>
      <c r="B163" s="7" t="s">
        <v>642</v>
      </c>
      <c r="C163" s="8">
        <f>VLOOKUP(A163,Levers!CJ:CK,2,FALSE)</f>
        <v>2.4444444444444442</v>
      </c>
      <c r="D163" s="8" t="str">
        <f t="shared" si="5"/>
        <v>B</v>
      </c>
      <c r="E163" s="8" t="str">
        <f t="shared" si="6"/>
        <v>HIGH QUALITY</v>
      </c>
    </row>
    <row r="164" spans="1:5" x14ac:dyDescent="0.25">
      <c r="A164" s="7" t="s">
        <v>260</v>
      </c>
      <c r="B164" s="7" t="s">
        <v>261</v>
      </c>
      <c r="C164" s="8">
        <f>VLOOKUP(A164,Levers!CJ:CK,2,FALSE)</f>
        <v>2.4418604651162799</v>
      </c>
      <c r="D164" s="8" t="str">
        <f t="shared" si="5"/>
        <v>B</v>
      </c>
      <c r="E164" s="8" t="str">
        <f t="shared" si="6"/>
        <v>HIGH QUALITY</v>
      </c>
    </row>
    <row r="165" spans="1:5" x14ac:dyDescent="0.25">
      <c r="A165" s="7" t="s">
        <v>408</v>
      </c>
      <c r="B165" s="7" t="s">
        <v>409</v>
      </c>
      <c r="C165" s="8">
        <f>VLOOKUP(A165,Levers!CJ:CK,2,FALSE)</f>
        <v>2.4142857142857141</v>
      </c>
      <c r="D165" s="8" t="str">
        <f t="shared" si="5"/>
        <v>B</v>
      </c>
      <c r="E165" s="8" t="str">
        <f t="shared" si="6"/>
        <v>HIGH QUALITY</v>
      </c>
    </row>
    <row r="166" spans="1:5" x14ac:dyDescent="0.25">
      <c r="A166" s="7" t="s">
        <v>282</v>
      </c>
      <c r="B166" s="7" t="s">
        <v>283</v>
      </c>
      <c r="C166" s="8">
        <f>VLOOKUP(A166,Levers!CJ:CK,2,FALSE)</f>
        <v>2.4123711340206184</v>
      </c>
      <c r="D166" s="8" t="str">
        <f t="shared" si="5"/>
        <v>B</v>
      </c>
      <c r="E166" s="8" t="str">
        <f t="shared" si="6"/>
        <v>HIGH QUALITY</v>
      </c>
    </row>
    <row r="167" spans="1:5" x14ac:dyDescent="0.25">
      <c r="A167" s="7" t="s">
        <v>364</v>
      </c>
      <c r="B167" s="7" t="s">
        <v>365</v>
      </c>
      <c r="C167" s="8">
        <f>VLOOKUP(A167,Levers!CJ:CK,2,FALSE)</f>
        <v>2.4032258064516134</v>
      </c>
      <c r="D167" s="8" t="str">
        <f t="shared" si="5"/>
        <v>B</v>
      </c>
      <c r="E167" s="8" t="str">
        <f t="shared" si="6"/>
        <v>HIGH QUALITY</v>
      </c>
    </row>
    <row r="168" spans="1:5" x14ac:dyDescent="0.25">
      <c r="A168" s="7" t="s">
        <v>278</v>
      </c>
      <c r="B168" s="7" t="s">
        <v>279</v>
      </c>
      <c r="C168" s="8">
        <f>VLOOKUP(A168,Levers!CJ:CK,2,FALSE)</f>
        <v>2.4020618556701034</v>
      </c>
      <c r="D168" s="8" t="str">
        <f t="shared" si="5"/>
        <v>B-</v>
      </c>
      <c r="E168" s="8" t="str">
        <f t="shared" si="6"/>
        <v>ACCEPTABLE</v>
      </c>
    </row>
    <row r="169" spans="1:5" x14ac:dyDescent="0.25">
      <c r="A169" s="7" t="s">
        <v>250</v>
      </c>
      <c r="B169" s="7" t="s">
        <v>251</v>
      </c>
      <c r="C169" s="8">
        <f>VLOOKUP(A169,Levers!CJ:CK,2,FALSE)</f>
        <v>2.3944954128440372</v>
      </c>
      <c r="D169" s="8" t="str">
        <f t="shared" si="5"/>
        <v>B-</v>
      </c>
      <c r="E169" s="8" t="str">
        <f t="shared" si="6"/>
        <v>ACCEPTABLE</v>
      </c>
    </row>
    <row r="170" spans="1:5" x14ac:dyDescent="0.25">
      <c r="A170" s="7" t="s">
        <v>244</v>
      </c>
      <c r="B170" s="7" t="s">
        <v>245</v>
      </c>
      <c r="C170" s="8">
        <f>VLOOKUP(A170,Levers!CJ:CK,2,FALSE)</f>
        <v>2.384615384615385</v>
      </c>
      <c r="D170" s="8" t="str">
        <f t="shared" si="5"/>
        <v>B-</v>
      </c>
      <c r="E170" s="8" t="str">
        <f t="shared" si="6"/>
        <v>ACCEPTABLE</v>
      </c>
    </row>
    <row r="171" spans="1:5" x14ac:dyDescent="0.25">
      <c r="A171" s="7" t="s">
        <v>238</v>
      </c>
      <c r="B171" s="7" t="s">
        <v>239</v>
      </c>
      <c r="C171" s="8">
        <f>VLOOKUP(A171,Levers!CJ:CK,2,FALSE)</f>
        <v>2.382352941176471</v>
      </c>
      <c r="D171" s="8" t="str">
        <f t="shared" si="5"/>
        <v>B-</v>
      </c>
      <c r="E171" s="8" t="str">
        <f t="shared" si="6"/>
        <v>ACCEPTABLE</v>
      </c>
    </row>
    <row r="172" spans="1:5" x14ac:dyDescent="0.25">
      <c r="A172" s="7" t="s">
        <v>639</v>
      </c>
      <c r="B172" s="7" t="s">
        <v>640</v>
      </c>
      <c r="C172" s="8">
        <f>VLOOKUP(A172,Levers!CJ:CK,2,FALSE)</f>
        <v>2.3703703703703702</v>
      </c>
      <c r="D172" s="8" t="str">
        <f t="shared" si="5"/>
        <v>B-</v>
      </c>
      <c r="E172" s="8" t="str">
        <f t="shared" si="6"/>
        <v>ACCEPTABLE</v>
      </c>
    </row>
    <row r="173" spans="1:5" x14ac:dyDescent="0.25">
      <c r="A173" s="7" t="s">
        <v>416</v>
      </c>
      <c r="B173" s="7" t="s">
        <v>417</v>
      </c>
      <c r="C173" s="8">
        <f>VLOOKUP(A173,Levers!CJ:CK,2,FALSE)</f>
        <v>2.3698630136986298</v>
      </c>
      <c r="D173" s="8" t="str">
        <f t="shared" si="5"/>
        <v>B-</v>
      </c>
      <c r="E173" s="8" t="str">
        <f t="shared" si="6"/>
        <v>ACCEPTABLE</v>
      </c>
    </row>
    <row r="174" spans="1:5" x14ac:dyDescent="0.25">
      <c r="A174" s="7" t="s">
        <v>404</v>
      </c>
      <c r="B174" s="7" t="s">
        <v>405</v>
      </c>
      <c r="C174" s="8">
        <f>VLOOKUP(A174,Levers!CJ:CK,2,FALSE)</f>
        <v>2.3571428571428572</v>
      </c>
      <c r="D174" s="8" t="str">
        <f t="shared" si="5"/>
        <v>B-</v>
      </c>
      <c r="E174" s="8" t="str">
        <f t="shared" si="6"/>
        <v>ACCEPTABLE</v>
      </c>
    </row>
    <row r="175" spans="1:5" x14ac:dyDescent="0.25">
      <c r="A175" s="7" t="s">
        <v>264</v>
      </c>
      <c r="B175" s="7" t="s">
        <v>265</v>
      </c>
      <c r="C175" s="8">
        <f>VLOOKUP(A175,Levers!CJ:CK,2,FALSE)</f>
        <v>2.3333333333333339</v>
      </c>
      <c r="D175" s="8" t="str">
        <f t="shared" si="5"/>
        <v>B-</v>
      </c>
      <c r="E175" s="8" t="str">
        <f t="shared" si="6"/>
        <v>ACCEPTABLE</v>
      </c>
    </row>
    <row r="176" spans="1:5" x14ac:dyDescent="0.25">
      <c r="A176" s="7" t="s">
        <v>268</v>
      </c>
      <c r="B176" s="7" t="s">
        <v>269</v>
      </c>
      <c r="C176" s="8">
        <f>VLOOKUP(A176,Levers!CJ:CK,2,FALSE)</f>
        <v>2.3168316831683167</v>
      </c>
      <c r="D176" s="8" t="str">
        <f t="shared" si="5"/>
        <v>B-</v>
      </c>
      <c r="E176" s="8" t="str">
        <f t="shared" si="6"/>
        <v>ACCEPTABLE</v>
      </c>
    </row>
    <row r="177" spans="1:5" x14ac:dyDescent="0.25">
      <c r="A177" s="7" t="s">
        <v>294</v>
      </c>
      <c r="B177" s="7" t="s">
        <v>295</v>
      </c>
      <c r="C177" s="8">
        <f>VLOOKUP(A177,Levers!CJ:CK,2,FALSE)</f>
        <v>2.3058823529411767</v>
      </c>
      <c r="D177" s="8" t="str">
        <f t="shared" si="5"/>
        <v>B-</v>
      </c>
      <c r="E177" s="8" t="str">
        <f t="shared" si="6"/>
        <v>ACCEPTABLE</v>
      </c>
    </row>
    <row r="178" spans="1:5" x14ac:dyDescent="0.25">
      <c r="A178" s="7" t="s">
        <v>316</v>
      </c>
      <c r="B178" s="7" t="s">
        <v>317</v>
      </c>
      <c r="C178" s="8">
        <f>VLOOKUP(A178,Levers!CJ:CK,2,FALSE)</f>
        <v>2.2999999999999998</v>
      </c>
      <c r="D178" s="8" t="str">
        <f t="shared" si="5"/>
        <v>B-</v>
      </c>
      <c r="E178" s="8" t="str">
        <f t="shared" si="6"/>
        <v>ACCEPTABLE</v>
      </c>
    </row>
    <row r="179" spans="1:5" x14ac:dyDescent="0.25">
      <c r="A179" s="7" t="s">
        <v>488</v>
      </c>
      <c r="B179" s="7" t="s">
        <v>489</v>
      </c>
      <c r="C179" s="8">
        <f>VLOOKUP(A179,Levers!CJ:CK,2,FALSE)</f>
        <v>2.295774647887324</v>
      </c>
      <c r="D179" s="8" t="str">
        <f t="shared" si="5"/>
        <v>B-</v>
      </c>
      <c r="E179" s="8" t="str">
        <f t="shared" si="6"/>
        <v>ACCEPTABLE</v>
      </c>
    </row>
    <row r="180" spans="1:5" x14ac:dyDescent="0.25">
      <c r="A180" s="7" t="s">
        <v>567</v>
      </c>
      <c r="B180" s="7" t="s">
        <v>568</v>
      </c>
      <c r="C180" s="8">
        <f>VLOOKUP(A180,Levers!CJ:CK,2,FALSE)</f>
        <v>2.2857142857142856</v>
      </c>
      <c r="D180" s="8" t="str">
        <f t="shared" si="5"/>
        <v>B-</v>
      </c>
      <c r="E180" s="8" t="str">
        <f t="shared" si="6"/>
        <v>ACCEPTABLE</v>
      </c>
    </row>
    <row r="181" spans="1:5" x14ac:dyDescent="0.25">
      <c r="A181" s="7" t="s">
        <v>292</v>
      </c>
      <c r="B181" s="7" t="s">
        <v>293</v>
      </c>
      <c r="C181" s="8">
        <f>VLOOKUP(A181,Levers!CJ:CK,2,FALSE)</f>
        <v>2.2839506172839505</v>
      </c>
      <c r="D181" s="8" t="str">
        <f t="shared" si="5"/>
        <v>B-</v>
      </c>
      <c r="E181" s="8" t="str">
        <f t="shared" si="6"/>
        <v>ACCEPTABLE</v>
      </c>
    </row>
    <row r="182" spans="1:5" x14ac:dyDescent="0.25">
      <c r="A182" s="7" t="s">
        <v>340</v>
      </c>
      <c r="B182" s="7" t="s">
        <v>341</v>
      </c>
      <c r="C182" s="8">
        <f>VLOOKUP(A182,Levers!CJ:CK,2,FALSE)</f>
        <v>2.2753623188405796</v>
      </c>
      <c r="D182" s="8" t="str">
        <f t="shared" si="5"/>
        <v>B-</v>
      </c>
      <c r="E182" s="8" t="str">
        <f t="shared" si="6"/>
        <v>ACCEPTABLE</v>
      </c>
    </row>
    <row r="183" spans="1:5" x14ac:dyDescent="0.25">
      <c r="A183" s="7" t="s">
        <v>617</v>
      </c>
      <c r="B183" s="7" t="s">
        <v>618</v>
      </c>
      <c r="C183" s="8">
        <f>VLOOKUP(A183,Levers!CJ:CK,2,FALSE)</f>
        <v>2.263157894736842</v>
      </c>
      <c r="D183" s="8" t="str">
        <f t="shared" si="5"/>
        <v>B-</v>
      </c>
      <c r="E183" s="8" t="str">
        <f t="shared" si="6"/>
        <v>ACCEPTABLE</v>
      </c>
    </row>
    <row r="184" spans="1:5" x14ac:dyDescent="0.25">
      <c r="A184" s="7" t="s">
        <v>593</v>
      </c>
      <c r="B184" s="7" t="s">
        <v>594</v>
      </c>
      <c r="C184" s="8">
        <f>VLOOKUP(A184,Levers!CJ:CK,2,FALSE)</f>
        <v>2.2419354838709675</v>
      </c>
      <c r="D184" s="8" t="str">
        <f t="shared" si="5"/>
        <v>B-</v>
      </c>
      <c r="E184" s="8" t="str">
        <f t="shared" si="6"/>
        <v>ACCEPTABLE</v>
      </c>
    </row>
    <row r="185" spans="1:5" x14ac:dyDescent="0.25">
      <c r="A185" s="7" t="s">
        <v>450</v>
      </c>
      <c r="B185" s="7" t="s">
        <v>451</v>
      </c>
      <c r="C185" s="8">
        <f>VLOOKUP(A185,Levers!CJ:CK,2,FALSE)</f>
        <v>2.2391304347826084</v>
      </c>
      <c r="D185" s="8" t="str">
        <f t="shared" si="5"/>
        <v>B-</v>
      </c>
      <c r="E185" s="8" t="str">
        <f t="shared" si="6"/>
        <v>ACCEPTABLE</v>
      </c>
    </row>
    <row r="186" spans="1:5" x14ac:dyDescent="0.25">
      <c r="A186" s="7" t="s">
        <v>390</v>
      </c>
      <c r="B186" s="7" t="s">
        <v>391</v>
      </c>
      <c r="C186" s="8">
        <f>VLOOKUP(A186,Levers!CJ:CK,2,FALSE)</f>
        <v>2.2307692307692304</v>
      </c>
      <c r="D186" s="8" t="str">
        <f t="shared" si="5"/>
        <v>B-</v>
      </c>
      <c r="E186" s="8" t="str">
        <f t="shared" si="6"/>
        <v>ACCEPTABLE</v>
      </c>
    </row>
    <row r="187" spans="1:5" x14ac:dyDescent="0.25">
      <c r="A187" s="7" t="s">
        <v>368</v>
      </c>
      <c r="B187" s="7" t="s">
        <v>369</v>
      </c>
      <c r="C187" s="8">
        <f>VLOOKUP(A187,Levers!CJ:CK,2,FALSE)</f>
        <v>2.2168674698795177</v>
      </c>
      <c r="D187" s="8" t="str">
        <f t="shared" si="5"/>
        <v>B-</v>
      </c>
      <c r="E187" s="8" t="str">
        <f t="shared" si="6"/>
        <v>ACCEPTABLE</v>
      </c>
    </row>
    <row r="188" spans="1:5" x14ac:dyDescent="0.25">
      <c r="A188" s="7" t="s">
        <v>418</v>
      </c>
      <c r="B188" s="7" t="s">
        <v>419</v>
      </c>
      <c r="C188" s="8">
        <f>VLOOKUP(A188,Levers!CJ:CK,2,FALSE)</f>
        <v>2.215686274509804</v>
      </c>
      <c r="D188" s="8" t="str">
        <f t="shared" si="5"/>
        <v>B-</v>
      </c>
      <c r="E188" s="8" t="str">
        <f t="shared" si="6"/>
        <v>ACCEPTABLE</v>
      </c>
    </row>
    <row r="189" spans="1:5" x14ac:dyDescent="0.25">
      <c r="A189" s="7" t="s">
        <v>446</v>
      </c>
      <c r="B189" s="7" t="s">
        <v>447</v>
      </c>
      <c r="C189" s="8">
        <f>VLOOKUP(A189,Levers!CJ:CK,2,FALSE)</f>
        <v>2.2134831460674156</v>
      </c>
      <c r="D189" s="8" t="str">
        <f t="shared" si="5"/>
        <v>B-</v>
      </c>
      <c r="E189" s="8" t="str">
        <f t="shared" si="6"/>
        <v>ACCEPTABLE</v>
      </c>
    </row>
    <row r="190" spans="1:5" x14ac:dyDescent="0.25">
      <c r="A190" s="7" t="s">
        <v>394</v>
      </c>
      <c r="B190" s="7" t="s">
        <v>395</v>
      </c>
      <c r="C190" s="8">
        <f>VLOOKUP(A190,Levers!CJ:CK,2,FALSE)</f>
        <v>2.209677419354839</v>
      </c>
      <c r="D190" s="8" t="str">
        <f t="shared" si="5"/>
        <v>B-</v>
      </c>
      <c r="E190" s="8" t="str">
        <f t="shared" si="6"/>
        <v>ACCEPTABLE</v>
      </c>
    </row>
    <row r="191" spans="1:5" x14ac:dyDescent="0.25">
      <c r="A191" s="7" t="s">
        <v>288</v>
      </c>
      <c r="B191" s="7" t="s">
        <v>289</v>
      </c>
      <c r="C191" s="8">
        <f>VLOOKUP(A191,Levers!CJ:CK,2,FALSE)</f>
        <v>2.2093023255813957</v>
      </c>
      <c r="D191" s="8" t="str">
        <f t="shared" si="5"/>
        <v>B-</v>
      </c>
      <c r="E191" s="8" t="str">
        <f t="shared" si="6"/>
        <v>ACCEPTABLE</v>
      </c>
    </row>
    <row r="192" spans="1:5" x14ac:dyDescent="0.25">
      <c r="A192" s="7" t="s">
        <v>318</v>
      </c>
      <c r="B192" s="7" t="s">
        <v>319</v>
      </c>
      <c r="C192" s="8">
        <f>VLOOKUP(A192,Levers!CJ:CK,2,FALSE)</f>
        <v>2.1704545454545454</v>
      </c>
      <c r="D192" s="8" t="str">
        <f t="shared" si="5"/>
        <v>B-</v>
      </c>
      <c r="E192" s="8" t="str">
        <f t="shared" si="6"/>
        <v>ACCEPTABLE</v>
      </c>
    </row>
    <row r="193" spans="1:5" x14ac:dyDescent="0.25">
      <c r="A193" s="7" t="s">
        <v>422</v>
      </c>
      <c r="B193" s="7" t="s">
        <v>423</v>
      </c>
      <c r="C193" s="8">
        <f>VLOOKUP(A193,Levers!CJ:CK,2,FALSE)</f>
        <v>2.1666666666666665</v>
      </c>
      <c r="D193" s="8" t="str">
        <f t="shared" si="5"/>
        <v>B-</v>
      </c>
      <c r="E193" s="8" t="str">
        <f t="shared" si="6"/>
        <v>ACCEPTABLE</v>
      </c>
    </row>
    <row r="194" spans="1:5" x14ac:dyDescent="0.25">
      <c r="A194" s="7" t="s">
        <v>270</v>
      </c>
      <c r="B194" s="7" t="s">
        <v>271</v>
      </c>
      <c r="C194" s="8">
        <f>VLOOKUP(A194,Levers!CJ:CK,2,FALSE)</f>
        <v>2.1627906976744193</v>
      </c>
      <c r="D194" s="8" t="str">
        <f t="shared" ref="D194:D257" si="7">IF(C194="","",IF(C194&gt;$H$6,$H$5,IF(C194&gt;$I$6,$I$5,IF(C194&gt;$J$6,$J$5,IF(C194&gt;$K$6,$K$5,IF(C194&gt;$L$6,$L$5,$M$5))))))</f>
        <v>B-</v>
      </c>
      <c r="E194" s="8" t="str">
        <f t="shared" ref="E194:E257" si="8">IF(D194="A","ELITE",IF(D194="A-","ELITE",IF(D194="B+","HIGH QUALITY",IF(D194="B","HIGH QUALITY","ACCEPTABLE"))))</f>
        <v>ACCEPTABLE</v>
      </c>
    </row>
    <row r="195" spans="1:5" x14ac:dyDescent="0.25">
      <c r="A195" s="7" t="s">
        <v>561</v>
      </c>
      <c r="B195" s="7" t="s">
        <v>562</v>
      </c>
      <c r="C195" s="8">
        <f>VLOOKUP(A195,Levers!CJ:CK,2,FALSE)</f>
        <v>2.154929577464789</v>
      </c>
      <c r="D195" s="8" t="str">
        <f t="shared" si="7"/>
        <v>B-</v>
      </c>
      <c r="E195" s="8" t="str">
        <f t="shared" si="8"/>
        <v>ACCEPTABLE</v>
      </c>
    </row>
    <row r="196" spans="1:5" x14ac:dyDescent="0.25">
      <c r="A196" s="7" t="s">
        <v>599</v>
      </c>
      <c r="B196" s="7" t="s">
        <v>600</v>
      </c>
      <c r="C196" s="8">
        <f>VLOOKUP(A196,Levers!CJ:CK,2,FALSE)</f>
        <v>2.1500000000000004</v>
      </c>
      <c r="D196" s="8" t="str">
        <f t="shared" si="7"/>
        <v>B-</v>
      </c>
      <c r="E196" s="8" t="str">
        <f t="shared" si="8"/>
        <v>ACCEPTABLE</v>
      </c>
    </row>
    <row r="197" spans="1:5" x14ac:dyDescent="0.25">
      <c r="A197" s="7" t="s">
        <v>350</v>
      </c>
      <c r="B197" s="7" t="s">
        <v>351</v>
      </c>
      <c r="C197" s="8">
        <f>VLOOKUP(A197,Levers!CJ:CK,2,FALSE)</f>
        <v>2.1408450704225355</v>
      </c>
      <c r="D197" s="8" t="str">
        <f t="shared" si="7"/>
        <v>B-</v>
      </c>
      <c r="E197" s="8" t="str">
        <f t="shared" si="8"/>
        <v>ACCEPTABLE</v>
      </c>
    </row>
    <row r="198" spans="1:5" x14ac:dyDescent="0.25">
      <c r="A198" s="7" t="s">
        <v>444</v>
      </c>
      <c r="B198" s="7" t="s">
        <v>445</v>
      </c>
      <c r="C198" s="8">
        <f>VLOOKUP(A198,Levers!CJ:CK,2,FALSE)</f>
        <v>2.1363636363636362</v>
      </c>
      <c r="D198" s="8" t="str">
        <f t="shared" si="7"/>
        <v>B-</v>
      </c>
      <c r="E198" s="8" t="str">
        <f t="shared" si="8"/>
        <v>ACCEPTABLE</v>
      </c>
    </row>
    <row r="199" spans="1:5" x14ac:dyDescent="0.25">
      <c r="A199" s="7" t="s">
        <v>286</v>
      </c>
      <c r="B199" s="7" t="s">
        <v>287</v>
      </c>
      <c r="C199" s="8">
        <f>VLOOKUP(A199,Levers!CJ:CK,2,FALSE)</f>
        <v>2.1315789473684217</v>
      </c>
      <c r="D199" s="8" t="str">
        <f t="shared" si="7"/>
        <v>B-</v>
      </c>
      <c r="E199" s="8" t="str">
        <f t="shared" si="8"/>
        <v>ACCEPTABLE</v>
      </c>
    </row>
    <row r="200" spans="1:5" x14ac:dyDescent="0.25">
      <c r="A200" s="7" t="s">
        <v>514</v>
      </c>
      <c r="B200" s="7" t="s">
        <v>515</v>
      </c>
      <c r="C200" s="8">
        <f>VLOOKUP(A200,Levers!CJ:CK,2,FALSE)</f>
        <v>2.125</v>
      </c>
      <c r="D200" s="8" t="str">
        <f t="shared" si="7"/>
        <v>B-</v>
      </c>
      <c r="E200" s="8" t="str">
        <f t="shared" si="8"/>
        <v>ACCEPTABLE</v>
      </c>
    </row>
    <row r="201" spans="1:5" x14ac:dyDescent="0.25">
      <c r="A201" s="7" t="s">
        <v>591</v>
      </c>
      <c r="B201" s="7" t="s">
        <v>592</v>
      </c>
      <c r="C201" s="8">
        <f>VLOOKUP(A201,Levers!CJ:CK,2,FALSE)</f>
        <v>2.1176470588235299</v>
      </c>
      <c r="D201" s="8" t="str">
        <f t="shared" si="7"/>
        <v>B-</v>
      </c>
      <c r="E201" s="8" t="str">
        <f t="shared" si="8"/>
        <v>ACCEPTABLE</v>
      </c>
    </row>
    <row r="202" spans="1:5" x14ac:dyDescent="0.25">
      <c r="A202" s="7" t="s">
        <v>342</v>
      </c>
      <c r="B202" s="7" t="s">
        <v>343</v>
      </c>
      <c r="C202" s="8">
        <f>VLOOKUP(A202,Levers!CJ:CK,2,FALSE)</f>
        <v>2.1111111111111112</v>
      </c>
      <c r="D202" s="8" t="str">
        <f t="shared" si="7"/>
        <v>B-</v>
      </c>
      <c r="E202" s="8" t="str">
        <f t="shared" si="8"/>
        <v>ACCEPTABLE</v>
      </c>
    </row>
    <row r="203" spans="1:5" x14ac:dyDescent="0.25">
      <c r="A203" s="7" t="s">
        <v>426</v>
      </c>
      <c r="B203" s="7" t="s">
        <v>427</v>
      </c>
      <c r="C203" s="8">
        <f>VLOOKUP(A203,Levers!CJ:CK,2,FALSE)</f>
        <v>2.0298507462686568</v>
      </c>
      <c r="D203" s="8" t="str">
        <f t="shared" si="7"/>
        <v>B-</v>
      </c>
      <c r="E203" s="8" t="str">
        <f t="shared" si="8"/>
        <v>ACCEPTABLE</v>
      </c>
    </row>
    <row r="204" spans="1:5" x14ac:dyDescent="0.25">
      <c r="A204" s="7" t="s">
        <v>412</v>
      </c>
      <c r="B204" s="7" t="s">
        <v>413</v>
      </c>
      <c r="C204" s="8">
        <f>VLOOKUP(A204,Levers!CJ:CK,2,FALSE)</f>
        <v>2.0243902439024395</v>
      </c>
      <c r="D204" s="8" t="str">
        <f t="shared" si="7"/>
        <v>B-</v>
      </c>
      <c r="E204" s="8" t="str">
        <f t="shared" si="8"/>
        <v>ACCEPTABLE</v>
      </c>
    </row>
    <row r="205" spans="1:5" x14ac:dyDescent="0.25">
      <c r="A205" s="7" t="s">
        <v>559</v>
      </c>
      <c r="B205" s="7" t="s">
        <v>560</v>
      </c>
      <c r="C205" s="8">
        <f>VLOOKUP(A205,Levers!CJ:CK,2,FALSE)</f>
        <v>2.0140845070422535</v>
      </c>
      <c r="D205" s="8" t="str">
        <f t="shared" si="7"/>
        <v>B-</v>
      </c>
      <c r="E205" s="8" t="str">
        <f t="shared" si="8"/>
        <v>ACCEPTABLE</v>
      </c>
    </row>
    <row r="206" spans="1:5" x14ac:dyDescent="0.25">
      <c r="A206" s="7" t="s">
        <v>328</v>
      </c>
      <c r="B206" s="7" t="s">
        <v>329</v>
      </c>
      <c r="C206" s="8">
        <f>VLOOKUP(A206,Levers!CJ:CK,2,FALSE)</f>
        <v>2.0136986301369864</v>
      </c>
      <c r="D206" s="8" t="str">
        <f t="shared" si="7"/>
        <v>B-</v>
      </c>
      <c r="E206" s="8" t="str">
        <f t="shared" si="8"/>
        <v>ACCEPTABLE</v>
      </c>
    </row>
    <row r="207" spans="1:5" x14ac:dyDescent="0.25">
      <c r="A207" s="7" t="s">
        <v>613</v>
      </c>
      <c r="B207" s="7" t="s">
        <v>614</v>
      </c>
      <c r="C207" s="8">
        <f>VLOOKUP(A207,Levers!CJ:CK,2,FALSE)</f>
        <v>1.9782608695652175</v>
      </c>
      <c r="D207" s="8" t="str">
        <f t="shared" si="7"/>
        <v>B-</v>
      </c>
      <c r="E207" s="8" t="str">
        <f t="shared" si="8"/>
        <v>ACCEPTABLE</v>
      </c>
    </row>
    <row r="208" spans="1:5" x14ac:dyDescent="0.25">
      <c r="A208" s="7" t="s">
        <v>579</v>
      </c>
      <c r="B208" s="7" t="s">
        <v>580</v>
      </c>
      <c r="C208" s="8">
        <f>VLOOKUP(A208,Levers!CJ:CK,2,FALSE)</f>
        <v>1.9772727272727268</v>
      </c>
      <c r="D208" s="8" t="str">
        <f t="shared" si="7"/>
        <v>B-</v>
      </c>
      <c r="E208" s="8" t="str">
        <f t="shared" si="8"/>
        <v>ACCEPTABLE</v>
      </c>
    </row>
    <row r="209" spans="1:5" x14ac:dyDescent="0.25">
      <c r="A209" s="7" t="s">
        <v>398</v>
      </c>
      <c r="B209" s="7" t="s">
        <v>399</v>
      </c>
      <c r="C209" s="8">
        <f>VLOOKUP(A209,Levers!CJ:CK,2,FALSE)</f>
        <v>1.9705882352941178</v>
      </c>
      <c r="D209" s="8" t="str">
        <f t="shared" si="7"/>
        <v>C</v>
      </c>
      <c r="E209" s="8" t="str">
        <f t="shared" si="8"/>
        <v>ACCEPTABLE</v>
      </c>
    </row>
    <row r="210" spans="1:5" x14ac:dyDescent="0.25">
      <c r="A210" s="7" t="s">
        <v>583</v>
      </c>
      <c r="B210" s="7" t="s">
        <v>584</v>
      </c>
      <c r="C210" s="8">
        <f>VLOOKUP(A210,Levers!CJ:CK,2,FALSE)</f>
        <v>1.9333333333333336</v>
      </c>
      <c r="D210" s="8" t="str">
        <f t="shared" si="7"/>
        <v>C</v>
      </c>
      <c r="E210" s="8" t="str">
        <f t="shared" si="8"/>
        <v>ACCEPTABLE</v>
      </c>
    </row>
    <row r="211" spans="1:5" x14ac:dyDescent="0.25">
      <c r="A211" s="7" t="s">
        <v>581</v>
      </c>
      <c r="B211" s="7" t="s">
        <v>582</v>
      </c>
      <c r="C211" s="8">
        <f>VLOOKUP(A211,Levers!CJ:CK,2,FALSE)</f>
        <v>1.9333333333333336</v>
      </c>
      <c r="D211" s="8" t="str">
        <f t="shared" si="7"/>
        <v>C</v>
      </c>
      <c r="E211" s="8" t="str">
        <f t="shared" si="8"/>
        <v>ACCEPTABLE</v>
      </c>
    </row>
    <row r="212" spans="1:5" x14ac:dyDescent="0.25">
      <c r="A212" s="7" t="s">
        <v>392</v>
      </c>
      <c r="B212" s="7" t="s">
        <v>393</v>
      </c>
      <c r="C212" s="8">
        <f>VLOOKUP(A212,Levers!CJ:CK,2,FALSE)</f>
        <v>1.9295774647887325</v>
      </c>
      <c r="D212" s="8" t="str">
        <f t="shared" si="7"/>
        <v>C</v>
      </c>
      <c r="E212" s="8" t="str">
        <f t="shared" si="8"/>
        <v>ACCEPTABLE</v>
      </c>
    </row>
    <row r="213" spans="1:5" x14ac:dyDescent="0.25">
      <c r="A213" s="7" t="s">
        <v>382</v>
      </c>
      <c r="B213" s="7" t="s">
        <v>383</v>
      </c>
      <c r="C213" s="8">
        <f>VLOOKUP(A213,Levers!CJ:CK,2,FALSE)</f>
        <v>1.9180327868852458</v>
      </c>
      <c r="D213" s="8" t="str">
        <f t="shared" si="7"/>
        <v>C</v>
      </c>
      <c r="E213" s="8" t="str">
        <f t="shared" si="8"/>
        <v>ACCEPTABLE</v>
      </c>
    </row>
    <row r="214" spans="1:5" x14ac:dyDescent="0.25">
      <c r="A214" s="7" t="s">
        <v>637</v>
      </c>
      <c r="B214" s="7" t="s">
        <v>638</v>
      </c>
      <c r="C214" s="8">
        <f>VLOOKUP(A214,Levers!CJ:CK,2,FALSE)</f>
        <v>1.9166666666666663</v>
      </c>
      <c r="D214" s="8" t="str">
        <f t="shared" si="7"/>
        <v>C</v>
      </c>
      <c r="E214" s="8" t="str">
        <f t="shared" si="8"/>
        <v>ACCEPTABLE</v>
      </c>
    </row>
    <row r="215" spans="1:5" x14ac:dyDescent="0.25">
      <c r="A215" s="7" t="s">
        <v>627</v>
      </c>
      <c r="B215" s="7" t="s">
        <v>628</v>
      </c>
      <c r="C215" s="8">
        <f>VLOOKUP(A215,Levers!CJ:CK,2,FALSE)</f>
        <v>1.9107142857142858</v>
      </c>
      <c r="D215" s="8" t="str">
        <f t="shared" si="7"/>
        <v>C</v>
      </c>
      <c r="E215" s="8" t="str">
        <f t="shared" si="8"/>
        <v>ACCEPTABLE</v>
      </c>
    </row>
    <row r="216" spans="1:5" x14ac:dyDescent="0.25">
      <c r="A216" s="7" t="s">
        <v>474</v>
      </c>
      <c r="B216" s="7" t="s">
        <v>475</v>
      </c>
      <c r="C216" s="8">
        <f>VLOOKUP(A216,Levers!CJ:CK,2,FALSE)</f>
        <v>1.895833333333333</v>
      </c>
      <c r="D216" s="8" t="str">
        <f t="shared" si="7"/>
        <v>C</v>
      </c>
      <c r="E216" s="8" t="str">
        <f t="shared" si="8"/>
        <v>ACCEPTABLE</v>
      </c>
    </row>
    <row r="217" spans="1:5" x14ac:dyDescent="0.25">
      <c r="A217" s="7" t="s">
        <v>603</v>
      </c>
      <c r="B217" s="7" t="s">
        <v>604</v>
      </c>
      <c r="C217" s="8">
        <f>VLOOKUP(A217,Levers!CJ:CK,2,FALSE)</f>
        <v>1.8524590163934429</v>
      </c>
      <c r="D217" s="8" t="str">
        <f t="shared" si="7"/>
        <v>C</v>
      </c>
      <c r="E217" s="8" t="str">
        <f t="shared" si="8"/>
        <v>ACCEPTABLE</v>
      </c>
    </row>
    <row r="218" spans="1:5" x14ac:dyDescent="0.25">
      <c r="A218" s="7" t="s">
        <v>372</v>
      </c>
      <c r="B218" s="7" t="s">
        <v>373</v>
      </c>
      <c r="C218" s="8">
        <f>VLOOKUP(A218,Levers!CJ:CK,2,FALSE)</f>
        <v>1.8461538461538463</v>
      </c>
      <c r="D218" s="8" t="str">
        <f t="shared" si="7"/>
        <v>C</v>
      </c>
      <c r="E218" s="8" t="str">
        <f t="shared" si="8"/>
        <v>ACCEPTABLE</v>
      </c>
    </row>
    <row r="219" spans="1:5" x14ac:dyDescent="0.25">
      <c r="A219" s="7" t="s">
        <v>585</v>
      </c>
      <c r="B219" s="7" t="s">
        <v>586</v>
      </c>
      <c r="C219" s="8">
        <f>VLOOKUP(A219,Levers!CJ:CK,2,FALSE)</f>
        <v>1.8387096774193548</v>
      </c>
      <c r="D219" s="8" t="str">
        <f t="shared" si="7"/>
        <v>C</v>
      </c>
      <c r="E219" s="8" t="str">
        <f t="shared" si="8"/>
        <v>ACCEPTABLE</v>
      </c>
    </row>
    <row r="220" spans="1:5" x14ac:dyDescent="0.25">
      <c r="A220" s="7" t="s">
        <v>402</v>
      </c>
      <c r="B220" s="7" t="s">
        <v>403</v>
      </c>
      <c r="C220" s="8">
        <f>VLOOKUP(A220,Levers!CJ:CK,2,FALSE)</f>
        <v>1.8076923076923077</v>
      </c>
      <c r="D220" s="8" t="str">
        <f t="shared" si="7"/>
        <v>C</v>
      </c>
      <c r="E220" s="8" t="str">
        <f t="shared" si="8"/>
        <v>ACCEPTABLE</v>
      </c>
    </row>
    <row r="221" spans="1:5" x14ac:dyDescent="0.25">
      <c r="A221" s="7" t="s">
        <v>502</v>
      </c>
      <c r="B221" s="7" t="s">
        <v>503</v>
      </c>
      <c r="C221" s="8">
        <f>VLOOKUP(A221,Levers!CJ:CK,2,FALSE)</f>
        <v>1.8051948051948052</v>
      </c>
      <c r="D221" s="8" t="str">
        <f t="shared" si="7"/>
        <v>C</v>
      </c>
      <c r="E221" s="8" t="str">
        <f t="shared" si="8"/>
        <v>ACCEPTABLE</v>
      </c>
    </row>
    <row r="222" spans="1:5" x14ac:dyDescent="0.25">
      <c r="A222" s="7" t="s">
        <v>518</v>
      </c>
      <c r="B222" s="7" t="s">
        <v>519</v>
      </c>
      <c r="C222" s="8">
        <f>VLOOKUP(A222,Levers!CJ:CK,2,FALSE)</f>
        <v>1.7903225806451615</v>
      </c>
      <c r="D222" s="8" t="str">
        <f t="shared" si="7"/>
        <v>C</v>
      </c>
      <c r="E222" s="8" t="str">
        <f t="shared" si="8"/>
        <v>ACCEPTABLE</v>
      </c>
    </row>
    <row r="223" spans="1:5" x14ac:dyDescent="0.25">
      <c r="A223" s="7" t="s">
        <v>575</v>
      </c>
      <c r="B223" s="7" t="s">
        <v>576</v>
      </c>
      <c r="C223" s="8">
        <f>VLOOKUP(A223,Levers!CJ:CK,2,FALSE)</f>
        <v>1.7868852459016396</v>
      </c>
      <c r="D223" s="8" t="str">
        <f t="shared" si="7"/>
        <v>C</v>
      </c>
      <c r="E223" s="8" t="str">
        <f t="shared" si="8"/>
        <v>ACCEPTABLE</v>
      </c>
    </row>
    <row r="224" spans="1:5" x14ac:dyDescent="0.25">
      <c r="A224" s="7" t="s">
        <v>537</v>
      </c>
      <c r="B224" s="7" t="s">
        <v>538</v>
      </c>
      <c r="C224" s="8">
        <f>VLOOKUP(A224,Levers!CJ:CK,2,FALSE)</f>
        <v>1.7857142857142856</v>
      </c>
      <c r="D224" s="8" t="str">
        <f t="shared" si="7"/>
        <v>C</v>
      </c>
      <c r="E224" s="8" t="str">
        <f t="shared" si="8"/>
        <v>ACCEPTABLE</v>
      </c>
    </row>
    <row r="225" spans="1:5" x14ac:dyDescent="0.25">
      <c r="A225" s="7" t="s">
        <v>428</v>
      </c>
      <c r="B225" s="7" t="s">
        <v>429</v>
      </c>
      <c r="C225" s="8">
        <f>VLOOKUP(A225,Levers!CJ:CK,2,FALSE)</f>
        <v>1.7777777777777777</v>
      </c>
      <c r="D225" s="8" t="str">
        <f t="shared" si="7"/>
        <v>C</v>
      </c>
      <c r="E225" s="8" t="str">
        <f t="shared" si="8"/>
        <v>ACCEPTABLE</v>
      </c>
    </row>
    <row r="226" spans="1:5" x14ac:dyDescent="0.25">
      <c r="A226" s="7" t="s">
        <v>480</v>
      </c>
      <c r="B226" s="7" t="s">
        <v>481</v>
      </c>
      <c r="C226" s="8">
        <f>VLOOKUP(A226,Levers!CJ:CK,2,FALSE)</f>
        <v>1.7662337662337662</v>
      </c>
      <c r="D226" s="8" t="str">
        <f t="shared" si="7"/>
        <v>C</v>
      </c>
      <c r="E226" s="8" t="str">
        <f t="shared" si="8"/>
        <v>ACCEPTABLE</v>
      </c>
    </row>
    <row r="227" spans="1:5" x14ac:dyDescent="0.25">
      <c r="A227" s="7" t="s">
        <v>378</v>
      </c>
      <c r="B227" s="7" t="s">
        <v>379</v>
      </c>
      <c r="C227" s="8">
        <f>VLOOKUP(A227,Levers!CJ:CK,2,FALSE)</f>
        <v>1.7567567567567566</v>
      </c>
      <c r="D227" s="8" t="str">
        <f t="shared" si="7"/>
        <v>C</v>
      </c>
      <c r="E227" s="8" t="str">
        <f t="shared" si="8"/>
        <v>ACCEPTABLE</v>
      </c>
    </row>
    <row r="228" spans="1:5" x14ac:dyDescent="0.25">
      <c r="A228" s="7" t="s">
        <v>346</v>
      </c>
      <c r="B228" s="7" t="s">
        <v>347</v>
      </c>
      <c r="C228" s="8">
        <f>VLOOKUP(A228,Levers!CJ:CK,2,FALSE)</f>
        <v>1.7441860465116279</v>
      </c>
      <c r="D228" s="8" t="str">
        <f t="shared" si="7"/>
        <v>C</v>
      </c>
      <c r="E228" s="8" t="str">
        <f t="shared" si="8"/>
        <v>ACCEPTABLE</v>
      </c>
    </row>
    <row r="229" spans="1:5" x14ac:dyDescent="0.25">
      <c r="A229" s="7" t="s">
        <v>396</v>
      </c>
      <c r="B229" s="7" t="s">
        <v>397</v>
      </c>
      <c r="C229" s="8">
        <f>VLOOKUP(A229,Levers!CJ:CK,2,FALSE)</f>
        <v>1.7352941176470589</v>
      </c>
      <c r="D229" s="8" t="str">
        <f t="shared" si="7"/>
        <v>C</v>
      </c>
      <c r="E229" s="8" t="str">
        <f t="shared" si="8"/>
        <v>ACCEPTABLE</v>
      </c>
    </row>
    <row r="230" spans="1:5" x14ac:dyDescent="0.25">
      <c r="A230" s="7" t="s">
        <v>553</v>
      </c>
      <c r="B230" s="7" t="s">
        <v>554</v>
      </c>
      <c r="C230" s="8">
        <f>VLOOKUP(A230,Levers!CJ:CK,2,FALSE)</f>
        <v>1.7346938775510203</v>
      </c>
      <c r="D230" s="8" t="str">
        <f t="shared" si="7"/>
        <v>C</v>
      </c>
      <c r="E230" s="8" t="str">
        <f t="shared" si="8"/>
        <v>ACCEPTABLE</v>
      </c>
    </row>
    <row r="231" spans="1:5" x14ac:dyDescent="0.25">
      <c r="A231" s="7" t="s">
        <v>384</v>
      </c>
      <c r="B231" s="7" t="s">
        <v>385</v>
      </c>
      <c r="C231" s="8">
        <f>VLOOKUP(A231,Levers!CJ:CK,2,FALSE)</f>
        <v>1.7283950617283952</v>
      </c>
      <c r="D231" s="8" t="str">
        <f t="shared" si="7"/>
        <v>C</v>
      </c>
      <c r="E231" s="8" t="str">
        <f t="shared" si="8"/>
        <v>ACCEPTABLE</v>
      </c>
    </row>
    <row r="232" spans="1:5" x14ac:dyDescent="0.25">
      <c r="A232" s="7" t="s">
        <v>526</v>
      </c>
      <c r="B232" s="7" t="s">
        <v>527</v>
      </c>
      <c r="C232" s="8">
        <f>VLOOKUP(A232,Levers!CJ:CK,2,FALSE)</f>
        <v>1.7083333333333333</v>
      </c>
      <c r="D232" s="8" t="str">
        <f t="shared" si="7"/>
        <v>C</v>
      </c>
      <c r="E232" s="8" t="str">
        <f t="shared" si="8"/>
        <v>ACCEPTABLE</v>
      </c>
    </row>
    <row r="233" spans="1:5" x14ac:dyDescent="0.25">
      <c r="A233" s="7" t="s">
        <v>605</v>
      </c>
      <c r="B233" s="7" t="s">
        <v>606</v>
      </c>
      <c r="C233" s="8">
        <f>VLOOKUP(A233,Levers!CJ:CK,2,FALSE)</f>
        <v>1.7</v>
      </c>
      <c r="D233" s="8" t="str">
        <f t="shared" si="7"/>
        <v>C</v>
      </c>
      <c r="E233" s="8" t="str">
        <f t="shared" si="8"/>
        <v>ACCEPTABLE</v>
      </c>
    </row>
    <row r="234" spans="1:5" x14ac:dyDescent="0.25">
      <c r="A234" s="7" t="s">
        <v>492</v>
      </c>
      <c r="B234" s="7" t="s">
        <v>493</v>
      </c>
      <c r="C234" s="8">
        <f>VLOOKUP(A234,Levers!CJ:CK,2,FALSE)</f>
        <v>1.6346153846153846</v>
      </c>
      <c r="D234" s="8" t="str">
        <f t="shared" si="7"/>
        <v>C</v>
      </c>
      <c r="E234" s="8" t="str">
        <f t="shared" si="8"/>
        <v>ACCEPTABLE</v>
      </c>
    </row>
    <row r="235" spans="1:5" x14ac:dyDescent="0.25">
      <c r="A235" s="7" t="s">
        <v>633</v>
      </c>
      <c r="B235" s="7" t="s">
        <v>634</v>
      </c>
      <c r="C235" s="8">
        <f>VLOOKUP(A235,Levers!CJ:CK,2,FALSE)</f>
        <v>1.5999999999999999</v>
      </c>
      <c r="D235" s="8" t="str">
        <f t="shared" si="7"/>
        <v>C</v>
      </c>
      <c r="E235" s="8" t="str">
        <f t="shared" si="8"/>
        <v>ACCEPTABLE</v>
      </c>
    </row>
    <row r="236" spans="1:5" x14ac:dyDescent="0.25">
      <c r="A236" s="7" t="s">
        <v>524</v>
      </c>
      <c r="B236" s="7" t="s">
        <v>525</v>
      </c>
      <c r="C236" s="8">
        <f>VLOOKUP(A236,Levers!CJ:CK,2,FALSE)</f>
        <v>1.5849056603773586</v>
      </c>
      <c r="D236" s="8" t="str">
        <f t="shared" si="7"/>
        <v>C</v>
      </c>
      <c r="E236" s="8" t="str">
        <f t="shared" si="8"/>
        <v>ACCEPTABLE</v>
      </c>
    </row>
    <row r="237" spans="1:5" x14ac:dyDescent="0.25">
      <c r="A237" s="7" t="s">
        <v>410</v>
      </c>
      <c r="B237" s="7" t="s">
        <v>411</v>
      </c>
      <c r="C237" s="8">
        <f>VLOOKUP(A237,Levers!CJ:CK,2,FALSE)</f>
        <v>1.5833333333333335</v>
      </c>
      <c r="D237" s="8" t="str">
        <f t="shared" si="7"/>
        <v>C</v>
      </c>
      <c r="E237" s="8" t="str">
        <f t="shared" si="8"/>
        <v>ACCEPTABLE</v>
      </c>
    </row>
    <row r="238" spans="1:5" x14ac:dyDescent="0.25">
      <c r="A238" s="7" t="s">
        <v>589</v>
      </c>
      <c r="B238" s="7" t="s">
        <v>590</v>
      </c>
      <c r="C238" s="8">
        <f>VLOOKUP(A238,Levers!CJ:CK,2,FALSE)</f>
        <v>1.5714285714285714</v>
      </c>
      <c r="D238" s="8" t="str">
        <f t="shared" si="7"/>
        <v>C</v>
      </c>
      <c r="E238" s="8" t="str">
        <f t="shared" si="8"/>
        <v>ACCEPTABLE</v>
      </c>
    </row>
    <row r="239" spans="1:5" x14ac:dyDescent="0.25">
      <c r="A239" s="7" t="s">
        <v>611</v>
      </c>
      <c r="B239" s="7" t="s">
        <v>612</v>
      </c>
      <c r="C239" s="8">
        <f>VLOOKUP(A239,Levers!CJ:CK,2,FALSE)</f>
        <v>1.5517241379310345</v>
      </c>
      <c r="D239" s="8" t="str">
        <f t="shared" si="7"/>
        <v>C</v>
      </c>
      <c r="E239" s="8" t="str">
        <f t="shared" si="8"/>
        <v>ACCEPTABLE</v>
      </c>
    </row>
    <row r="240" spans="1:5" x14ac:dyDescent="0.25">
      <c r="A240" s="7" t="s">
        <v>615</v>
      </c>
      <c r="B240" s="7" t="s">
        <v>616</v>
      </c>
      <c r="C240" s="8">
        <f>VLOOKUP(A240,Levers!CJ:CK,2,FALSE)</f>
        <v>1.5434782608695652</v>
      </c>
      <c r="D240" s="8" t="str">
        <f t="shared" si="7"/>
        <v>C</v>
      </c>
      <c r="E240" s="8" t="str">
        <f t="shared" si="8"/>
        <v>ACCEPTABLE</v>
      </c>
    </row>
    <row r="241" spans="1:5" x14ac:dyDescent="0.25">
      <c r="A241" s="7" t="s">
        <v>420</v>
      </c>
      <c r="B241" s="7" t="s">
        <v>421</v>
      </c>
      <c r="C241" s="8">
        <f>VLOOKUP(A241,Levers!CJ:CK,2,FALSE)</f>
        <v>1.5423728813559325</v>
      </c>
      <c r="D241" s="8" t="str">
        <f t="shared" si="7"/>
        <v>C</v>
      </c>
      <c r="E241" s="8" t="str">
        <f t="shared" si="8"/>
        <v>ACCEPTABLE</v>
      </c>
    </row>
    <row r="242" spans="1:5" x14ac:dyDescent="0.25">
      <c r="A242" s="7" t="s">
        <v>462</v>
      </c>
      <c r="B242" s="7" t="s">
        <v>463</v>
      </c>
      <c r="C242" s="8">
        <f>VLOOKUP(A242,Levers!CJ:CK,2,FALSE)</f>
        <v>1.5168539325842696</v>
      </c>
      <c r="D242" s="8" t="str">
        <f t="shared" si="7"/>
        <v>C</v>
      </c>
      <c r="E242" s="8" t="str">
        <f t="shared" si="8"/>
        <v>ACCEPTABLE</v>
      </c>
    </row>
    <row r="243" spans="1:5" x14ac:dyDescent="0.25">
      <c r="A243" s="7" t="s">
        <v>587</v>
      </c>
      <c r="B243" s="7" t="s">
        <v>588</v>
      </c>
      <c r="C243" s="8">
        <f>VLOOKUP(A243,Levers!CJ:CK,2,FALSE)</f>
        <v>1.4901960784313726</v>
      </c>
      <c r="D243" s="8" t="str">
        <f t="shared" si="7"/>
        <v>C</v>
      </c>
      <c r="E243" s="8" t="str">
        <f t="shared" si="8"/>
        <v>ACCEPTABLE</v>
      </c>
    </row>
    <row r="244" spans="1:5" x14ac:dyDescent="0.25">
      <c r="A244" s="7" t="s">
        <v>539</v>
      </c>
      <c r="B244" s="7" t="s">
        <v>540</v>
      </c>
      <c r="C244" s="8">
        <f>VLOOKUP(A244,Levers!CJ:CK,2,FALSE)</f>
        <v>1.4666666666666666</v>
      </c>
      <c r="D244" s="8" t="str">
        <f t="shared" si="7"/>
        <v>C</v>
      </c>
      <c r="E244" s="8" t="str">
        <f t="shared" si="8"/>
        <v>ACCEPTABLE</v>
      </c>
    </row>
    <row r="245" spans="1:5" x14ac:dyDescent="0.25">
      <c r="A245" s="7" t="s">
        <v>621</v>
      </c>
      <c r="B245" s="7" t="s">
        <v>622</v>
      </c>
      <c r="C245" s="8">
        <f>VLOOKUP(A245,Levers!CJ:CK,2,FALSE)</f>
        <v>1.4426229508196724</v>
      </c>
      <c r="D245" s="8" t="str">
        <f t="shared" si="7"/>
        <v>C</v>
      </c>
      <c r="E245" s="8" t="str">
        <f t="shared" si="8"/>
        <v>ACCEPTABLE</v>
      </c>
    </row>
    <row r="246" spans="1:5" x14ac:dyDescent="0.25">
      <c r="A246" s="7" t="s">
        <v>595</v>
      </c>
      <c r="B246" s="7" t="s">
        <v>596</v>
      </c>
      <c r="C246" s="8">
        <f>VLOOKUP(A246,Levers!CJ:CK,2,FALSE)</f>
        <v>1.4406779661016949</v>
      </c>
      <c r="D246" s="8" t="str">
        <f t="shared" si="7"/>
        <v>C</v>
      </c>
      <c r="E246" s="8" t="str">
        <f t="shared" si="8"/>
        <v>ACCEPTABLE</v>
      </c>
    </row>
    <row r="247" spans="1:5" x14ac:dyDescent="0.25">
      <c r="A247" s="7" t="s">
        <v>635</v>
      </c>
      <c r="B247" s="7" t="s">
        <v>636</v>
      </c>
      <c r="C247" s="8">
        <f>VLOOKUP(A247,Levers!CJ:CK,2,FALSE)</f>
        <v>1.4166666666666667</v>
      </c>
      <c r="D247" s="8" t="str">
        <f t="shared" si="7"/>
        <v>C</v>
      </c>
      <c r="E247" s="8" t="str">
        <f t="shared" si="8"/>
        <v>ACCEPTABLE</v>
      </c>
    </row>
    <row r="248" spans="1:5" x14ac:dyDescent="0.25">
      <c r="A248" s="7" t="s">
        <v>619</v>
      </c>
      <c r="B248" s="7" t="s">
        <v>620</v>
      </c>
      <c r="C248" s="8">
        <f>VLOOKUP(A248,Levers!CJ:CK,2,FALSE)</f>
        <v>1.40625</v>
      </c>
      <c r="D248" s="8" t="str">
        <f t="shared" si="7"/>
        <v>C</v>
      </c>
      <c r="E248" s="8" t="str">
        <f t="shared" si="8"/>
        <v>ACCEPTABLE</v>
      </c>
    </row>
    <row r="249" spans="1:5" x14ac:dyDescent="0.25">
      <c r="A249" s="7" t="s">
        <v>629</v>
      </c>
      <c r="B249" s="7" t="s">
        <v>630</v>
      </c>
      <c r="C249" s="8">
        <f>VLOOKUP(A249,Levers!CJ:CK,2,FALSE)</f>
        <v>1.3617021276595744</v>
      </c>
      <c r="D249" s="8" t="str">
        <f t="shared" si="7"/>
        <v>C</v>
      </c>
      <c r="E249" s="8" t="str">
        <f t="shared" si="8"/>
        <v>ACCEPTABLE</v>
      </c>
    </row>
    <row r="250" spans="1:5" x14ac:dyDescent="0.25">
      <c r="A250" s="7" t="s">
        <v>609</v>
      </c>
      <c r="B250" s="7" t="s">
        <v>610</v>
      </c>
      <c r="C250" s="8">
        <f>VLOOKUP(A250,Levers!CJ:CK,2,FALSE)</f>
        <v>1.2615384615384615</v>
      </c>
      <c r="D250" s="8" t="str">
        <f t="shared" si="7"/>
        <v>C</v>
      </c>
      <c r="E250" s="8" t="str">
        <f t="shared" si="8"/>
        <v>ACCEPTABLE</v>
      </c>
    </row>
  </sheetData>
  <sortState ref="A2:E250">
    <sortCondition descending="1" ref="C2:C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20"/>
  <sheetViews>
    <sheetView topLeftCell="CD244" workbookViewId="0">
      <selection activeCell="CL252" sqref="CL252"/>
    </sheetView>
  </sheetViews>
  <sheetFormatPr defaultRowHeight="15" x14ac:dyDescent="0.25"/>
  <cols>
    <col min="1" max="28" width="5.42578125" customWidth="1"/>
    <col min="88" max="88" width="14.28515625" customWidth="1"/>
    <col min="89" max="89" width="9.42578125" style="3" bestFit="1" customWidth="1"/>
  </cols>
  <sheetData>
    <row r="1" spans="1:89" s="5" customFormat="1" ht="243" x14ac:dyDescent="0.25">
      <c r="A1" s="70" t="s">
        <v>1373</v>
      </c>
      <c r="B1" s="70" t="s">
        <v>3</v>
      </c>
      <c r="C1" s="70" t="s">
        <v>671</v>
      </c>
      <c r="D1" s="70" t="s">
        <v>1371</v>
      </c>
      <c r="E1" s="2" t="s">
        <v>1372</v>
      </c>
      <c r="F1" s="10" t="s">
        <v>679</v>
      </c>
      <c r="G1" s="10" t="s">
        <v>8</v>
      </c>
      <c r="H1" s="10" t="s">
        <v>680</v>
      </c>
      <c r="I1" s="10" t="s">
        <v>681</v>
      </c>
      <c r="J1" s="10" t="s">
        <v>682</v>
      </c>
      <c r="K1" s="10" t="s">
        <v>683</v>
      </c>
      <c r="L1" s="10" t="s">
        <v>684</v>
      </c>
      <c r="M1" s="10" t="s">
        <v>685</v>
      </c>
      <c r="N1" s="10" t="s">
        <v>686</v>
      </c>
      <c r="O1" s="10" t="s">
        <v>687</v>
      </c>
      <c r="P1" s="10" t="s">
        <v>688</v>
      </c>
      <c r="Q1" s="10" t="s">
        <v>689</v>
      </c>
      <c r="R1" s="69" t="s">
        <v>690</v>
      </c>
      <c r="S1" s="10" t="s">
        <v>691</v>
      </c>
      <c r="T1" s="10" t="s">
        <v>692</v>
      </c>
      <c r="U1" s="10" t="s">
        <v>693</v>
      </c>
      <c r="V1" s="10" t="s">
        <v>694</v>
      </c>
      <c r="W1" s="68" t="s">
        <v>24</v>
      </c>
      <c r="X1" s="68" t="s">
        <v>25</v>
      </c>
      <c r="Y1" s="68" t="s">
        <v>26</v>
      </c>
      <c r="Z1" s="68" t="s">
        <v>27</v>
      </c>
      <c r="AA1" s="68" t="s">
        <v>1374</v>
      </c>
      <c r="AB1" s="68" t="s">
        <v>703</v>
      </c>
      <c r="AC1" s="2"/>
      <c r="AD1" s="2"/>
      <c r="AE1" s="2" t="str">
        <f t="shared" ref="AE1:AU1" si="0">A1</f>
        <v>Cabell Acceptance Rates</v>
      </c>
      <c r="AF1" s="2" t="str">
        <f t="shared" si="0"/>
        <v>Cabell Classification</v>
      </c>
      <c r="AG1" s="2" t="str">
        <f t="shared" si="0"/>
        <v xml:space="preserve">Cabell Classification Index </v>
      </c>
      <c r="AH1" s="2" t="str">
        <f t="shared" si="0"/>
        <v>Cabell Difficulty of Acceptance Name</v>
      </c>
      <c r="AI1" s="2" t="str">
        <f t="shared" si="0"/>
        <v>Cabell Difficulty of Acceptance  Number</v>
      </c>
      <c r="AJ1" s="2" t="str">
        <f t="shared" si="0"/>
        <v>EJIS 2007 — European Journal of Information Systems 2007</v>
      </c>
      <c r="AK1" s="2" t="str">
        <f t="shared" si="0"/>
        <v>EjisCI 2007</v>
      </c>
      <c r="AL1" s="2" t="str">
        <f t="shared" si="0"/>
        <v>UQ 2007 — University of Queensland Journal Rating 2007</v>
      </c>
      <c r="AM1" s="2" t="str">
        <f t="shared" si="0"/>
        <v>AST 2008 — Aston March 2008</v>
      </c>
      <c r="AN1" s="2" t="str">
        <f t="shared" si="0"/>
        <v>WIE 2008 — WU Wien Journal Rating May 2008</v>
      </c>
      <c r="AO1" s="2" t="str">
        <f t="shared" si="0"/>
        <v>Den 2011 — Danish Ministry Journal list 2011</v>
      </c>
      <c r="AP1" s="2" t="str">
        <f t="shared" si="0"/>
        <v>HEC 2011 — Hautes Études Commerciales de Paris Ranking List July 2011</v>
      </c>
      <c r="AQ1" s="2" t="str">
        <f t="shared" si="0"/>
        <v>UQ 2011 — University of Queensland Adjusted ERA Rankings List</v>
      </c>
      <c r="AR1" s="2" t="str">
        <f t="shared" si="0"/>
        <v>AERES 2012 —Agence d’évaluation de la recherche et de l’enseignement su-</v>
      </c>
      <c r="AS1" s="2" t="str">
        <f t="shared" si="0"/>
        <v>Cra 2012 — Cranfield University School of Management</v>
      </c>
      <c r="AT1" s="2" t="str">
        <f t="shared" si="0"/>
        <v>ABDC 2013 — Australian Business Deans Council Journal Rankings List</v>
      </c>
      <c r="AU1" s="2" t="str">
        <f t="shared" si="0"/>
        <v>FNEG 2013 — Foundation National pour l’Enseignement de la Gestion des</v>
      </c>
      <c r="AV1" s="2" t="str">
        <f t="shared" ref="AV1:BE1" si="1">R1</f>
        <v>ABS 2015 — Association of Business Schools Academic Journal Quality</v>
      </c>
      <c r="AW1" s="2" t="str">
        <f t="shared" si="1"/>
        <v>CNRS 2015 — Centre National de la Recherche Scientifique (www.cnrs.fr)</v>
      </c>
      <c r="AX1" s="2" t="str">
        <f t="shared" si="1"/>
        <v>VHB 2015 — Assoc. of Professors of Business in German speaking countries</v>
      </c>
      <c r="AY1" s="2" t="str">
        <f t="shared" si="1"/>
        <v>Ess 2016 — ESSEC Business School Paris January 2016</v>
      </c>
      <c r="AZ1" s="2" t="str">
        <f t="shared" si="1"/>
        <v>EJL 2016 — Erasmus Research Institute of Management Journals Listing</v>
      </c>
      <c r="BA1" s="2" t="str">
        <f t="shared" si="1"/>
        <v>2016 Impact Factor - Journal Citation Reports Thomson Reuters</v>
      </c>
      <c r="BB1" s="2" t="str">
        <f t="shared" si="1"/>
        <v>2016 Impact Factor 5 Year - Journal Citation Reports Thomson Reu</v>
      </c>
      <c r="BC1" s="2" t="str">
        <f t="shared" si="1"/>
        <v>H Index SCImago</v>
      </c>
      <c r="BD1" s="2" t="str">
        <f t="shared" si="1"/>
        <v>H5 Index Google</v>
      </c>
      <c r="BE1" s="2" t="str">
        <f t="shared" si="1"/>
        <v>H5 Index Google Median</v>
      </c>
      <c r="BF1" s="2" t="s">
        <v>703</v>
      </c>
      <c r="BG1" s="2"/>
      <c r="BH1" s="2" t="str">
        <f t="shared" ref="BH1" si="2">AE1</f>
        <v>Cabell Acceptance Rates</v>
      </c>
      <c r="BI1" s="2" t="str">
        <f t="shared" ref="BI1" si="3">AF1</f>
        <v>Cabell Classification</v>
      </c>
      <c r="BJ1" s="2" t="str">
        <f t="shared" ref="BJ1" si="4">AG1</f>
        <v xml:space="preserve">Cabell Classification Index </v>
      </c>
      <c r="BK1" s="2" t="str">
        <f t="shared" ref="BK1" si="5">AH1</f>
        <v>Cabell Difficulty of Acceptance Name</v>
      </c>
      <c r="BL1" s="2" t="str">
        <f t="shared" ref="BL1" si="6">AI1</f>
        <v>Cabell Difficulty of Acceptance  Number</v>
      </c>
      <c r="BM1" s="2" t="str">
        <f t="shared" ref="BM1" si="7">AJ1</f>
        <v>EJIS 2007 — European Journal of Information Systems 2007</v>
      </c>
      <c r="BN1" s="2" t="str">
        <f t="shared" ref="BN1" si="8">AK1</f>
        <v>EjisCI 2007</v>
      </c>
      <c r="BO1" s="2" t="str">
        <f t="shared" ref="BO1" si="9">AL1</f>
        <v>UQ 2007 — University of Queensland Journal Rating 2007</v>
      </c>
      <c r="BP1" s="2" t="str">
        <f t="shared" ref="BP1" si="10">AM1</f>
        <v>AST 2008 — Aston March 2008</v>
      </c>
      <c r="BQ1" s="2" t="str">
        <f t="shared" ref="BQ1" si="11">AN1</f>
        <v>WIE 2008 — WU Wien Journal Rating May 2008</v>
      </c>
      <c r="BR1" s="2" t="str">
        <f t="shared" ref="BR1" si="12">AO1</f>
        <v>Den 2011 — Danish Ministry Journal list 2011</v>
      </c>
      <c r="BS1" s="2" t="str">
        <f t="shared" ref="BS1" si="13">AP1</f>
        <v>HEC 2011 — Hautes Études Commerciales de Paris Ranking List July 2011</v>
      </c>
      <c r="BT1" s="2" t="str">
        <f t="shared" ref="BT1" si="14">AQ1</f>
        <v>UQ 2011 — University of Queensland Adjusted ERA Rankings List</v>
      </c>
      <c r="BU1" s="2" t="str">
        <f t="shared" ref="BU1" si="15">AR1</f>
        <v>AERES 2012 —Agence d’évaluation de la recherche et de l’enseignement su-</v>
      </c>
      <c r="BV1" s="2" t="str">
        <f t="shared" ref="BV1" si="16">AS1</f>
        <v>Cra 2012 — Cranfield University School of Management</v>
      </c>
      <c r="BW1" s="2" t="str">
        <f t="shared" ref="BW1" si="17">AT1</f>
        <v>ABDC 2013 — Australian Business Deans Council Journal Rankings List</v>
      </c>
      <c r="BX1" s="2" t="str">
        <f t="shared" ref="BX1" si="18">AU1</f>
        <v>FNEG 2013 — Foundation National pour l’Enseignement de la Gestion des</v>
      </c>
      <c r="BY1" s="2" t="str">
        <f t="shared" ref="BY1" si="19">AV1</f>
        <v>ABS 2015 — Association of Business Schools Academic Journal Quality</v>
      </c>
      <c r="BZ1" s="2" t="str">
        <f t="shared" ref="BZ1" si="20">AW1</f>
        <v>CNRS 2015 — Centre National de la Recherche Scientifique (www.cnrs.fr)</v>
      </c>
      <c r="CA1" s="2" t="str">
        <f t="shared" ref="CA1" si="21">AX1</f>
        <v>VHB 2015 — Assoc. of Professors of Business in German speaking countries</v>
      </c>
      <c r="CB1" s="2" t="str">
        <f t="shared" ref="CB1" si="22">AY1</f>
        <v>Ess 2016 — ESSEC Business School Paris January 2016</v>
      </c>
      <c r="CC1" s="2" t="str">
        <f t="shared" ref="CC1" si="23">AZ1</f>
        <v>EJL 2016 — Erasmus Research Institute of Management Journals Listing</v>
      </c>
      <c r="CD1" s="2" t="str">
        <f t="shared" ref="CD1" si="24">BA1</f>
        <v>2016 Impact Factor - Journal Citation Reports Thomson Reuters</v>
      </c>
      <c r="CE1" s="2" t="str">
        <f t="shared" ref="CE1" si="25">BB1</f>
        <v>2016 Impact Factor 5 Year - Journal Citation Reports Thomson Reu</v>
      </c>
      <c r="CF1" s="2" t="str">
        <f t="shared" ref="CF1" si="26">BC1</f>
        <v>H Index SCImago</v>
      </c>
      <c r="CG1" s="2" t="str">
        <f t="shared" ref="CG1" si="27">BD1</f>
        <v>H5 Index Google</v>
      </c>
      <c r="CH1" s="2" t="s">
        <v>703</v>
      </c>
      <c r="CI1" s="2"/>
      <c r="CJ1" s="2" t="s">
        <v>0</v>
      </c>
      <c r="CK1" s="4" t="s">
        <v>672</v>
      </c>
    </row>
    <row r="2" spans="1:89" ht="14.45" x14ac:dyDescent="0.35">
      <c r="A2">
        <v>0.2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1</v>
      </c>
      <c r="S2">
        <v>0.5</v>
      </c>
      <c r="T2">
        <v>0.5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E2">
        <f>IF(standardized!D2="","",A$2*standardized!D2)</f>
        <v>0.8</v>
      </c>
      <c r="AF2">
        <f>IF(standardized!E2="","",B$2*standardized!E2)</f>
        <v>1</v>
      </c>
      <c r="AG2">
        <f>IF(standardized!F2="","",C$2*standardized!F2)</f>
        <v>1</v>
      </c>
      <c r="AH2">
        <f>IF(standardized!G2="","",D$2*standardized!G2)</f>
        <v>1</v>
      </c>
      <c r="AI2">
        <f>IF(standardized!H2="","",E$2*standardized!H2)</f>
        <v>1</v>
      </c>
      <c r="AJ2">
        <f>IF(standardized!I2="","",F$2*standardized!I2)</f>
        <v>1</v>
      </c>
      <c r="AK2">
        <f>IF(standardized!J2="","",G$2*standardized!J2)</f>
        <v>1</v>
      </c>
      <c r="AL2">
        <f>IF(standardized!K2="","",H$2*standardized!K2)</f>
        <v>1</v>
      </c>
      <c r="AM2">
        <f>IF(standardized!L2="","",I$2*standardized!L2)</f>
        <v>1</v>
      </c>
      <c r="AN2">
        <f>IF(standardized!M2="","",J$2*standardized!M2)</f>
        <v>1</v>
      </c>
      <c r="AO2">
        <f>IF(standardized!N2="","",K$2*standardized!N2)</f>
        <v>1.5</v>
      </c>
      <c r="AP2">
        <f>IF(standardized!O2="","",L$2*standardized!O2)</f>
        <v>1.5</v>
      </c>
      <c r="AQ2">
        <f>IF(standardized!P2="","",M$2*standardized!P2)</f>
        <v>1.5</v>
      </c>
      <c r="AR2">
        <f>IF(standardized!Q2="","",N$2*standardized!Q2)</f>
        <v>1.5</v>
      </c>
      <c r="AS2">
        <f>IF(standardized!R2="","",O$2*standardized!R2)</f>
        <v>1.5</v>
      </c>
      <c r="AT2">
        <f>IF(standardized!S2="","",P$2*standardized!S2)</f>
        <v>1.5</v>
      </c>
      <c r="AU2">
        <f>IF(standardized!T2="","",Q$2*standardized!T2)</f>
        <v>1.5</v>
      </c>
      <c r="AV2">
        <f>IF(standardized!U2="","",R$2*standardized!U2)</f>
        <v>5</v>
      </c>
      <c r="AW2">
        <f>IF(standardized!V2="","",S$2*standardized!V2)</f>
        <v>2.5</v>
      </c>
      <c r="AX2">
        <f>IF(standardized!W2="","",T$2*standardized!W2)</f>
        <v>2.5</v>
      </c>
      <c r="AY2">
        <f>IF(standardized!X2="","",U$2*standardized!X2)</f>
        <v>2.5</v>
      </c>
      <c r="AZ2">
        <f>IF(standardized!Y2="","",V$2*standardized!Y2)</f>
        <v>2.5</v>
      </c>
      <c r="BA2">
        <f>IF(standardized!Z2="","",W$2*standardized!Z2)</f>
        <v>5</v>
      </c>
      <c r="BB2">
        <f>IF(standardized!AA2="","",X$2*standardized!AA2)</f>
        <v>5</v>
      </c>
      <c r="BC2">
        <f>IF(standardized!AB2="","",Y$2*standardized!AB2)</f>
        <v>5</v>
      </c>
      <c r="BD2">
        <f>IF(standardized!AC2="","",Z$2*standardized!AC2)</f>
        <v>5</v>
      </c>
      <c r="BE2">
        <f>IF(standardized!AD2="","",AA$2*standardized!AD2)</f>
        <v>5</v>
      </c>
      <c r="BF2">
        <f>IF(standardized!AE2="","",AB$2*standardized!AE2)</f>
        <v>5</v>
      </c>
      <c r="BH2">
        <f>IF(ISERR(AE2/standardized!D2),"",AE2/standardized!D2)</f>
        <v>0.2</v>
      </c>
      <c r="BI2">
        <f>IF(ISERR(AF2/standardized!E2),"",AF2/standardized!E2)</f>
        <v>0.2</v>
      </c>
      <c r="BJ2">
        <f>IF(ISERR(AG2/standardized!F2),"",AG2/standardized!F2)</f>
        <v>0.2</v>
      </c>
      <c r="BK2">
        <f>IF(ISERR(AH2/standardized!G2),"",AH2/standardized!G2)</f>
        <v>0.2</v>
      </c>
      <c r="BL2">
        <f>IF(ISERR(AI2/standardized!H2),"",AI2/standardized!H2)</f>
        <v>0.2</v>
      </c>
      <c r="BM2">
        <f>IF(ISERR(AJ2/standardized!I2),"",AJ2/standardized!I2)</f>
        <v>0.2</v>
      </c>
      <c r="BN2">
        <f>IF(ISERR(AK2/standardized!J2),"",AK2/standardized!J2)</f>
        <v>0.2</v>
      </c>
      <c r="BO2">
        <f>IF(ISERR(AL2/standardized!K2),"",AL2/standardized!K2)</f>
        <v>0.2</v>
      </c>
      <c r="BP2">
        <f>IF(ISERR(AM2/standardized!L2),"",AM2/standardized!L2)</f>
        <v>0.2</v>
      </c>
      <c r="BQ2">
        <f>IF(ISERR(AN2/standardized!M2),"",AN2/standardized!M2)</f>
        <v>0.2</v>
      </c>
      <c r="BR2">
        <f>IF(ISERR(AO2/standardized!N2),"",AO2/standardized!N2)</f>
        <v>0.3</v>
      </c>
      <c r="BS2">
        <f>IF(ISERR(AP2/standardized!O2),"",AP2/standardized!O2)</f>
        <v>0.3</v>
      </c>
      <c r="BT2">
        <f>IF(ISERR(AQ2/standardized!P2),"",AQ2/standardized!P2)</f>
        <v>0.3</v>
      </c>
      <c r="BU2">
        <f>IF(ISERR(AR2/standardized!Q2),"",AR2/standardized!Q2)</f>
        <v>0.3</v>
      </c>
      <c r="BV2">
        <f>IF(ISERR(AS2/standardized!R2),"",AS2/standardized!R2)</f>
        <v>0.3</v>
      </c>
      <c r="BW2">
        <f>IF(ISERR(AT2/standardized!S2),"",AT2/standardized!S2)</f>
        <v>0.3</v>
      </c>
      <c r="BX2">
        <f>IF(ISERR(AU2/standardized!T2),"",AU2/standardized!T2)</f>
        <v>0.3</v>
      </c>
      <c r="BY2">
        <f>IF(ISERR(AV2/standardized!U2),"",AV2/standardized!U2)</f>
        <v>1</v>
      </c>
      <c r="BZ2">
        <f>IF(ISERR(AW2/standardized!V2),"",AW2/standardized!V2)</f>
        <v>0.5</v>
      </c>
      <c r="CA2">
        <f>IF(ISERR(AX2/standardized!W2),"",AX2/standardized!W2)</f>
        <v>0.5</v>
      </c>
      <c r="CB2">
        <f>IF(ISERR(AY2/standardized!X2),"",AY2/standardized!X2)</f>
        <v>0.5</v>
      </c>
      <c r="CC2">
        <f>IF(ISERR(AZ2/standardized!Y2),"",AZ2/standardized!Y2)</f>
        <v>0.5</v>
      </c>
      <c r="CD2">
        <f>IF(ISERR(BA2/standardized!Z2),"",BA2/standardized!Z2)</f>
        <v>1</v>
      </c>
      <c r="CE2">
        <f>IF(ISERR(BB2/standardized!AA2),"",BB2/standardized!AA2)</f>
        <v>1</v>
      </c>
      <c r="CF2">
        <f>IF(ISERR(BC2/standardized!AB2),"",BC2/standardized!AB2)</f>
        <v>1</v>
      </c>
      <c r="CG2">
        <f>IF(ISERR(BD2/standardized!AC2),"",BD2/standardized!AC2)</f>
        <v>1</v>
      </c>
      <c r="CH2">
        <f>IF(ISERR(BE2/standardized!AD2),"",BE2/standardized!AD2)</f>
        <v>1</v>
      </c>
      <c r="CJ2" t="s">
        <v>28</v>
      </c>
      <c r="CK2">
        <f>IF(ISERR(SUM(AE2:BF2)/SUM(A$2:AB$2)),"",SUM(AE2:BF2)/SUM(BH2:CH2))</f>
        <v>5.3966942148760335</v>
      </c>
    </row>
    <row r="3" spans="1:89" ht="14.45" x14ac:dyDescent="0.35">
      <c r="AE3">
        <f>IF(standardized!D3="","",A$2*standardized!D3)</f>
        <v>0.8</v>
      </c>
      <c r="AF3">
        <f>IF(standardized!E3="","",B$2*standardized!E3)</f>
        <v>1</v>
      </c>
      <c r="AG3">
        <f>IF(standardized!F3="","",C$2*standardized!F3)</f>
        <v>1</v>
      </c>
      <c r="AH3">
        <f>IF(standardized!G3="","",D$2*standardized!G3)</f>
        <v>1</v>
      </c>
      <c r="AI3">
        <f>IF(standardized!H3="","",E$2*standardized!H3)</f>
        <v>1</v>
      </c>
      <c r="AJ3">
        <f>IF(standardized!I3="","",F$2*standardized!I3)</f>
        <v>1</v>
      </c>
      <c r="AK3">
        <f>IF(standardized!J3="","",G$2*standardized!J3)</f>
        <v>1</v>
      </c>
      <c r="AL3">
        <f>IF(standardized!K3="","",H$2*standardized!K3)</f>
        <v>1</v>
      </c>
      <c r="AM3">
        <f>IF(standardized!L3="","",I$2*standardized!L3)</f>
        <v>1</v>
      </c>
      <c r="AN3">
        <f>IF(standardized!M3="","",J$2*standardized!M3)</f>
        <v>1</v>
      </c>
      <c r="AO3">
        <f>IF(standardized!N3="","",K$2*standardized!N3)</f>
        <v>1.5</v>
      </c>
      <c r="AP3">
        <f>IF(standardized!O3="","",L$2*standardized!O3)</f>
        <v>1.5</v>
      </c>
      <c r="AQ3">
        <f>IF(standardized!P3="","",M$2*standardized!P3)</f>
        <v>1.5</v>
      </c>
      <c r="AR3">
        <f>IF(standardized!Q3="","",N$2*standardized!Q3)</f>
        <v>1.5</v>
      </c>
      <c r="AS3">
        <f>IF(standardized!R3="","",O$2*standardized!R3)</f>
        <v>1.5</v>
      </c>
      <c r="AT3">
        <f>IF(standardized!S3="","",P$2*standardized!S3)</f>
        <v>1.5</v>
      </c>
      <c r="AU3">
        <f>IF(standardized!T3="","",Q$2*standardized!T3)</f>
        <v>1.2</v>
      </c>
      <c r="AV3">
        <f>IF(standardized!U3="","",R$2*standardized!U3)</f>
        <v>5</v>
      </c>
      <c r="AW3">
        <f>IF(standardized!V3="","",S$2*standardized!V3)</f>
        <v>2</v>
      </c>
      <c r="AX3">
        <f>IF(standardized!W3="","",T$2*standardized!W3)</f>
        <v>2.5</v>
      </c>
      <c r="AY3">
        <f>IF(standardized!X3="","",U$2*standardized!X3)</f>
        <v>2.5</v>
      </c>
      <c r="AZ3">
        <f>IF(standardized!Y3="","",V$2*standardized!Y3)</f>
        <v>2.5</v>
      </c>
      <c r="BA3">
        <f>IF(standardized!Z3="","",W$2*standardized!Z3)</f>
        <v>5</v>
      </c>
      <c r="BB3">
        <f>IF(standardized!AA3="","",X$2*standardized!AA3)</f>
        <v>5</v>
      </c>
      <c r="BC3">
        <f>IF(standardized!AB3="","",Y$2*standardized!AB3)</f>
        <v>5</v>
      </c>
      <c r="BD3">
        <f>IF(standardized!AC3="","",Z$2*standardized!AC3)</f>
        <v>5</v>
      </c>
      <c r="BE3">
        <f>IF(standardized!AD3="","",AA$2*standardized!AD3)</f>
        <v>5</v>
      </c>
      <c r="BF3">
        <f>IF(standardized!AE3="","",AB$2*standardized!AE3)</f>
        <v>5</v>
      </c>
      <c r="BH3">
        <f>IF(ISERR(AE3/standardized!D3),"",AE3/standardized!D3)</f>
        <v>0.2</v>
      </c>
      <c r="BI3">
        <f>IF(ISERR(AF3/standardized!E3),"",AF3/standardized!E3)</f>
        <v>0.2</v>
      </c>
      <c r="BJ3">
        <f>IF(ISERR(AG3/standardized!F3),"",AG3/standardized!F3)</f>
        <v>0.2</v>
      </c>
      <c r="BK3">
        <f>IF(ISERR(AH3/standardized!G3),"",AH3/standardized!G3)</f>
        <v>0.2</v>
      </c>
      <c r="BL3">
        <f>IF(ISERR(AI3/standardized!H3),"",AI3/standardized!H3)</f>
        <v>0.2</v>
      </c>
      <c r="BM3">
        <f>IF(ISERR(AJ3/standardized!I3),"",AJ3/standardized!I3)</f>
        <v>0.2</v>
      </c>
      <c r="BN3">
        <f>IF(ISERR(AK3/standardized!J3),"",AK3/standardized!J3)</f>
        <v>0.2</v>
      </c>
      <c r="BO3">
        <f>IF(ISERR(AL3/standardized!K3),"",AL3/standardized!K3)</f>
        <v>0.2</v>
      </c>
      <c r="BP3">
        <f>IF(ISERR(AM3/standardized!L3),"",AM3/standardized!L3)</f>
        <v>0.2</v>
      </c>
      <c r="BQ3">
        <f>IF(ISERR(AN3/standardized!M3),"",AN3/standardized!M3)</f>
        <v>0.2</v>
      </c>
      <c r="BR3">
        <f>IF(ISERR(AO3/standardized!N3),"",AO3/standardized!N3)</f>
        <v>0.3</v>
      </c>
      <c r="BS3">
        <f>IF(ISERR(AP3/standardized!O3),"",AP3/standardized!O3)</f>
        <v>0.3</v>
      </c>
      <c r="BT3">
        <f>IF(ISERR(AQ3/standardized!P3),"",AQ3/standardized!P3)</f>
        <v>0.3</v>
      </c>
      <c r="BU3">
        <f>IF(ISERR(AR3/standardized!Q3),"",AR3/standardized!Q3)</f>
        <v>0.3</v>
      </c>
      <c r="BV3">
        <f>IF(ISERR(AS3/standardized!R3),"",AS3/standardized!R3)</f>
        <v>0.3</v>
      </c>
      <c r="BW3">
        <f>IF(ISERR(AT3/standardized!S3),"",AT3/standardized!S3)</f>
        <v>0.3</v>
      </c>
      <c r="BX3">
        <f>IF(ISERR(AU3/standardized!T3),"",AU3/standardized!T3)</f>
        <v>0.3</v>
      </c>
      <c r="BY3">
        <f>IF(ISERR(AV3/standardized!U3),"",AV3/standardized!U3)</f>
        <v>1</v>
      </c>
      <c r="BZ3">
        <f>IF(ISERR(AW3/standardized!V3),"",AW3/standardized!V3)</f>
        <v>0.5</v>
      </c>
      <c r="CA3">
        <f>IF(ISERR(AX3/standardized!W3),"",AX3/standardized!W3)</f>
        <v>0.5</v>
      </c>
      <c r="CB3">
        <f>IF(ISERR(AY3/standardized!X3),"",AY3/standardized!X3)</f>
        <v>0.5</v>
      </c>
      <c r="CC3">
        <f>IF(ISERR(AZ3/standardized!Y3),"",AZ3/standardized!Y3)</f>
        <v>0.5</v>
      </c>
      <c r="CD3">
        <f>IF(ISERR(BA3/standardized!Z3),"",BA3/standardized!Z3)</f>
        <v>1</v>
      </c>
      <c r="CE3">
        <f>IF(ISERR(BB3/standardized!AA3),"",BB3/standardized!AA3)</f>
        <v>1</v>
      </c>
      <c r="CF3">
        <f>IF(ISERR(BC3/standardized!AB3),"",BC3/standardized!AB3)</f>
        <v>1</v>
      </c>
      <c r="CG3">
        <f>IF(ISERR(BD3/standardized!AC3),"",BD3/standardized!AC3)</f>
        <v>1</v>
      </c>
      <c r="CH3">
        <f>IF(ISERR(BE3/standardized!AD3),"",BE3/standardized!AD3)</f>
        <v>1</v>
      </c>
      <c r="CJ3" t="s">
        <v>30</v>
      </c>
      <c r="CK3">
        <f t="shared" ref="CK3:CK66" si="28">IF(ISERR(SUM(AE3:BF3)/SUM(A$2:AB$2)),"",SUM(AE3:BF3)/SUM(BH3:CH3))</f>
        <v>5.3305785123966949</v>
      </c>
    </row>
    <row r="4" spans="1:89" ht="14.45" x14ac:dyDescent="0.35">
      <c r="AE4">
        <f>IF(standardized!D4="","",A$2*standardized!D4)</f>
        <v>0.8</v>
      </c>
      <c r="AF4">
        <f>IF(standardized!E4="","",B$2*standardized!E4)</f>
        <v>1</v>
      </c>
      <c r="AG4">
        <f>IF(standardized!F4="","",C$2*standardized!F4)</f>
        <v>1</v>
      </c>
      <c r="AH4">
        <f>IF(standardized!G4="","",D$2*standardized!G4)</f>
        <v>1</v>
      </c>
      <c r="AI4">
        <f>IF(standardized!H4="","",E$2*standardized!H4)</f>
        <v>1</v>
      </c>
      <c r="AJ4">
        <f>IF(standardized!I4="","",F$2*standardized!I4)</f>
        <v>1</v>
      </c>
      <c r="AK4">
        <f>IF(standardized!J4="","",G$2*standardized!J4)</f>
        <v>1</v>
      </c>
      <c r="AL4">
        <f>IF(standardized!K4="","",H$2*standardized!K4)</f>
        <v>1</v>
      </c>
      <c r="AM4">
        <f>IF(standardized!L4="","",I$2*standardized!L4)</f>
        <v>1</v>
      </c>
      <c r="AN4">
        <f>IF(standardized!M4="","",J$2*standardized!M4)</f>
        <v>1</v>
      </c>
      <c r="AO4">
        <f>IF(standardized!N4="","",K$2*standardized!N4)</f>
        <v>1.5</v>
      </c>
      <c r="AP4">
        <f>IF(standardized!O4="","",L$2*standardized!O4)</f>
        <v>1.5</v>
      </c>
      <c r="AQ4">
        <f>IF(standardized!P4="","",M$2*standardized!P4)</f>
        <v>1.5</v>
      </c>
      <c r="AR4">
        <f>IF(standardized!Q4="","",N$2*standardized!Q4)</f>
        <v>1.5</v>
      </c>
      <c r="AS4">
        <f>IF(standardized!R4="","",O$2*standardized!R4)</f>
        <v>1.5</v>
      </c>
      <c r="AT4">
        <f>IF(standardized!S4="","",P$2*standardized!S4)</f>
        <v>1.5</v>
      </c>
      <c r="AU4">
        <f>IF(standardized!T4="","",Q$2*standardized!T4)</f>
        <v>1.2</v>
      </c>
      <c r="AV4">
        <f>IF(standardized!U4="","",R$2*standardized!U4)</f>
        <v>5</v>
      </c>
      <c r="AW4">
        <f>IF(standardized!V4="","",S$2*standardized!V4)</f>
        <v>2</v>
      </c>
      <c r="AX4">
        <f>IF(standardized!W4="","",T$2*standardized!W4)</f>
        <v>2.5</v>
      </c>
      <c r="AY4">
        <f>IF(standardized!X4="","",U$2*standardized!X4)</f>
        <v>2.5</v>
      </c>
      <c r="AZ4">
        <f>IF(standardized!Y4="","",V$2*standardized!Y4)</f>
        <v>2.5</v>
      </c>
      <c r="BA4">
        <f>IF(standardized!Z4="","",W$2*standardized!Z4)</f>
        <v>5</v>
      </c>
      <c r="BB4">
        <f>IF(standardized!AA4="","",X$2*standardized!AA4)</f>
        <v>5</v>
      </c>
      <c r="BC4">
        <f>IF(standardized!AB4="","",Y$2*standardized!AB4)</f>
        <v>5</v>
      </c>
      <c r="BD4">
        <f>IF(standardized!AC4="","",Z$2*standardized!AC4)</f>
        <v>5</v>
      </c>
      <c r="BE4">
        <f>IF(standardized!AD4="","",AA$2*standardized!AD4)</f>
        <v>5</v>
      </c>
      <c r="BF4">
        <f>IF(standardized!AE4="","",AB$2*standardized!AE4)</f>
        <v>5</v>
      </c>
      <c r="BH4">
        <f>IF(ISERR(AE4/standardized!D4),"",AE4/standardized!D4)</f>
        <v>0.2</v>
      </c>
      <c r="BI4">
        <f>IF(ISERR(AF4/standardized!E4),"",AF4/standardized!E4)</f>
        <v>0.2</v>
      </c>
      <c r="BJ4">
        <f>IF(ISERR(AG4/standardized!F4),"",AG4/standardized!F4)</f>
        <v>0.2</v>
      </c>
      <c r="BK4">
        <f>IF(ISERR(AH4/standardized!G4),"",AH4/standardized!G4)</f>
        <v>0.2</v>
      </c>
      <c r="BL4">
        <f>IF(ISERR(AI4/standardized!H4),"",AI4/standardized!H4)</f>
        <v>0.2</v>
      </c>
      <c r="BM4">
        <f>IF(ISERR(AJ4/standardized!I4),"",AJ4/standardized!I4)</f>
        <v>0.2</v>
      </c>
      <c r="BN4">
        <f>IF(ISERR(AK4/standardized!J4),"",AK4/standardized!J4)</f>
        <v>0.2</v>
      </c>
      <c r="BO4">
        <f>IF(ISERR(AL4/standardized!K4),"",AL4/standardized!K4)</f>
        <v>0.2</v>
      </c>
      <c r="BP4">
        <f>IF(ISERR(AM4/standardized!L4),"",AM4/standardized!L4)</f>
        <v>0.2</v>
      </c>
      <c r="BQ4">
        <f>IF(ISERR(AN4/standardized!M4),"",AN4/standardized!M4)</f>
        <v>0.2</v>
      </c>
      <c r="BR4">
        <f>IF(ISERR(AO4/standardized!N4),"",AO4/standardized!N4)</f>
        <v>0.3</v>
      </c>
      <c r="BS4">
        <f>IF(ISERR(AP4/standardized!O4),"",AP4/standardized!O4)</f>
        <v>0.3</v>
      </c>
      <c r="BT4">
        <f>IF(ISERR(AQ4/standardized!P4),"",AQ4/standardized!P4)</f>
        <v>0.3</v>
      </c>
      <c r="BU4">
        <f>IF(ISERR(AR4/standardized!Q4),"",AR4/standardized!Q4)</f>
        <v>0.3</v>
      </c>
      <c r="BV4">
        <f>IF(ISERR(AS4/standardized!R4),"",AS4/standardized!R4)</f>
        <v>0.3</v>
      </c>
      <c r="BW4">
        <f>IF(ISERR(AT4/standardized!S4),"",AT4/standardized!S4)</f>
        <v>0.3</v>
      </c>
      <c r="BX4">
        <f>IF(ISERR(AU4/standardized!T4),"",AU4/standardized!T4)</f>
        <v>0.3</v>
      </c>
      <c r="BY4">
        <f>IF(ISERR(AV4/standardized!U4),"",AV4/standardized!U4)</f>
        <v>1</v>
      </c>
      <c r="BZ4">
        <f>IF(ISERR(AW4/standardized!V4),"",AW4/standardized!V4)</f>
        <v>0.5</v>
      </c>
      <c r="CA4">
        <f>IF(ISERR(AX4/standardized!W4),"",AX4/standardized!W4)</f>
        <v>0.5</v>
      </c>
      <c r="CB4">
        <f>IF(ISERR(AY4/standardized!X4),"",AY4/standardized!X4)</f>
        <v>0.5</v>
      </c>
      <c r="CC4">
        <f>IF(ISERR(AZ4/standardized!Y4),"",AZ4/standardized!Y4)</f>
        <v>0.5</v>
      </c>
      <c r="CD4">
        <f>IF(ISERR(BA4/standardized!Z4),"",BA4/standardized!Z4)</f>
        <v>1</v>
      </c>
      <c r="CE4">
        <f>IF(ISERR(BB4/standardized!AA4),"",BB4/standardized!AA4)</f>
        <v>1</v>
      </c>
      <c r="CF4">
        <f>IF(ISERR(BC4/standardized!AB4),"",BC4/standardized!AB4)</f>
        <v>1</v>
      </c>
      <c r="CG4">
        <f>IF(ISERR(BD4/standardized!AC4),"",BD4/standardized!AC4)</f>
        <v>1</v>
      </c>
      <c r="CH4">
        <f>IF(ISERR(BE4/standardized!AD4),"",BE4/standardized!AD4)</f>
        <v>1</v>
      </c>
      <c r="CJ4" t="s">
        <v>31</v>
      </c>
      <c r="CK4">
        <f t="shared" si="28"/>
        <v>5.3305785123966949</v>
      </c>
    </row>
    <row r="5" spans="1:89" ht="14.45" x14ac:dyDescent="0.35">
      <c r="AE5">
        <f>IF(standardized!D5="","",A$2*standardized!D5)</f>
        <v>0.8</v>
      </c>
      <c r="AF5">
        <f>IF(standardized!E5="","",B$2*standardized!E5)</f>
        <v>0.60000000000000009</v>
      </c>
      <c r="AG5">
        <f>IF(standardized!F5="","",C$2*standardized!F5)</f>
        <v>0.8</v>
      </c>
      <c r="AH5">
        <f>IF(standardized!G5="","",D$2*standardized!G5)</f>
        <v>1</v>
      </c>
      <c r="AI5">
        <f>IF(standardized!H5="","",E$2*standardized!H5)</f>
        <v>1</v>
      </c>
      <c r="AJ5">
        <f>IF(standardized!I5="","",F$2*standardized!I5)</f>
        <v>1</v>
      </c>
      <c r="AK5">
        <f>IF(standardized!J5="","",G$2*standardized!J5)</f>
        <v>1</v>
      </c>
      <c r="AL5">
        <f>IF(standardized!K5="","",H$2*standardized!K5)</f>
        <v>1</v>
      </c>
      <c r="AM5">
        <f>IF(standardized!L5="","",I$2*standardized!L5)</f>
        <v>1</v>
      </c>
      <c r="AN5">
        <f>IF(standardized!M5="","",J$2*standardized!M5)</f>
        <v>1</v>
      </c>
      <c r="AO5">
        <f>IF(standardized!N5="","",K$2*standardized!N5)</f>
        <v>1.5</v>
      </c>
      <c r="AP5">
        <f>IF(standardized!O5="","",L$2*standardized!O5)</f>
        <v>1.5</v>
      </c>
      <c r="AQ5">
        <f>IF(standardized!P5="","",M$2*standardized!P5)</f>
        <v>1.5</v>
      </c>
      <c r="AR5">
        <f>IF(standardized!Q5="","",N$2*standardized!Q5)</f>
        <v>1.5</v>
      </c>
      <c r="AS5">
        <f>IF(standardized!R5="","",O$2*standardized!R5)</f>
        <v>1.5</v>
      </c>
      <c r="AT5">
        <f>IF(standardized!S5="","",P$2*standardized!S5)</f>
        <v>1.5</v>
      </c>
      <c r="AU5">
        <f>IF(standardized!T5="","",Q$2*standardized!T5)</f>
        <v>1.2</v>
      </c>
      <c r="AV5">
        <f>IF(standardized!U5="","",R$2*standardized!U5)</f>
        <v>5</v>
      </c>
      <c r="AW5">
        <f>IF(standardized!V5="","",S$2*standardized!V5)</f>
        <v>2</v>
      </c>
      <c r="AX5">
        <f>IF(standardized!W5="","",T$2*standardized!W5)</f>
        <v>2.5</v>
      </c>
      <c r="AY5">
        <f>IF(standardized!X5="","",U$2*standardized!X5)</f>
        <v>2.5</v>
      </c>
      <c r="AZ5">
        <f>IF(standardized!Y5="","",V$2*standardized!Y5)</f>
        <v>2.5</v>
      </c>
      <c r="BA5">
        <f>IF(standardized!Z5="","",W$2*standardized!Z5)</f>
        <v>4</v>
      </c>
      <c r="BB5">
        <f>IF(standardized!AA5="","",X$2*standardized!AA5)</f>
        <v>4</v>
      </c>
      <c r="BC5">
        <f>IF(standardized!AB5="","",Y$2*standardized!AB5)</f>
        <v>5</v>
      </c>
      <c r="BD5">
        <f>IF(standardized!AC5="","",Z$2*standardized!AC5)</f>
        <v>4</v>
      </c>
      <c r="BE5">
        <f>IF(standardized!AD5="","",AA$2*standardized!AD5)</f>
        <v>4</v>
      </c>
      <c r="BF5">
        <f>IF(standardized!AE5="","",AB$2*standardized!AE5)</f>
        <v>5</v>
      </c>
      <c r="BH5">
        <f>IF(ISERR(AE5/standardized!D5),"",AE5/standardized!D5)</f>
        <v>0.2</v>
      </c>
      <c r="BI5">
        <f>IF(ISERR(AF5/standardized!E5),"",AF5/standardized!E5)</f>
        <v>0.20000000000000004</v>
      </c>
      <c r="BJ5">
        <f>IF(ISERR(AG5/standardized!F5),"",AG5/standardized!F5)</f>
        <v>0.2</v>
      </c>
      <c r="BK5">
        <f>IF(ISERR(AH5/standardized!G5),"",AH5/standardized!G5)</f>
        <v>0.2</v>
      </c>
      <c r="BL5">
        <f>IF(ISERR(AI5/standardized!H5),"",AI5/standardized!H5)</f>
        <v>0.2</v>
      </c>
      <c r="BM5">
        <f>IF(ISERR(AJ5/standardized!I5),"",AJ5/standardized!I5)</f>
        <v>0.2</v>
      </c>
      <c r="BN5">
        <f>IF(ISERR(AK5/standardized!J5),"",AK5/standardized!J5)</f>
        <v>0.2</v>
      </c>
      <c r="BO5">
        <f>IF(ISERR(AL5/standardized!K5),"",AL5/standardized!K5)</f>
        <v>0.2</v>
      </c>
      <c r="BP5">
        <f>IF(ISERR(AM5/standardized!L5),"",AM5/standardized!L5)</f>
        <v>0.2</v>
      </c>
      <c r="BQ5">
        <f>IF(ISERR(AN5/standardized!M5),"",AN5/standardized!M5)</f>
        <v>0.2</v>
      </c>
      <c r="BR5">
        <f>IF(ISERR(AO5/standardized!N5),"",AO5/standardized!N5)</f>
        <v>0.3</v>
      </c>
      <c r="BS5">
        <f>IF(ISERR(AP5/standardized!O5),"",AP5/standardized!O5)</f>
        <v>0.3</v>
      </c>
      <c r="BT5">
        <f>IF(ISERR(AQ5/standardized!P5),"",AQ5/standardized!P5)</f>
        <v>0.3</v>
      </c>
      <c r="BU5">
        <f>IF(ISERR(AR5/standardized!Q5),"",AR5/standardized!Q5)</f>
        <v>0.3</v>
      </c>
      <c r="BV5">
        <f>IF(ISERR(AS5/standardized!R5),"",AS5/standardized!R5)</f>
        <v>0.3</v>
      </c>
      <c r="BW5">
        <f>IF(ISERR(AT5/standardized!S5),"",AT5/standardized!S5)</f>
        <v>0.3</v>
      </c>
      <c r="BX5">
        <f>IF(ISERR(AU5/standardized!T5),"",AU5/standardized!T5)</f>
        <v>0.3</v>
      </c>
      <c r="BY5">
        <f>IF(ISERR(AV5/standardized!U5),"",AV5/standardized!U5)</f>
        <v>1</v>
      </c>
      <c r="BZ5">
        <f>IF(ISERR(AW5/standardized!V5),"",AW5/standardized!V5)</f>
        <v>0.5</v>
      </c>
      <c r="CA5">
        <f>IF(ISERR(AX5/standardized!W5),"",AX5/standardized!W5)</f>
        <v>0.5</v>
      </c>
      <c r="CB5">
        <f>IF(ISERR(AY5/standardized!X5),"",AY5/standardized!X5)</f>
        <v>0.5</v>
      </c>
      <c r="CC5">
        <f>IF(ISERR(AZ5/standardized!Y5),"",AZ5/standardized!Y5)</f>
        <v>0.5</v>
      </c>
      <c r="CD5">
        <f>IF(ISERR(BA5/standardized!Z5),"",BA5/standardized!Z5)</f>
        <v>1</v>
      </c>
      <c r="CE5">
        <f>IF(ISERR(BB5/standardized!AA5),"",BB5/standardized!AA5)</f>
        <v>1</v>
      </c>
      <c r="CF5">
        <f>IF(ISERR(BC5/standardized!AB5),"",BC5/standardized!AB5)</f>
        <v>1</v>
      </c>
      <c r="CG5">
        <f>IF(ISERR(BD5/standardized!AC5),"",BD5/standardized!AC5)</f>
        <v>1</v>
      </c>
      <c r="CH5">
        <f>IF(ISERR(BE5/standardized!AD5),"",BE5/standardized!AD5)</f>
        <v>1</v>
      </c>
      <c r="CJ5" t="s">
        <v>32</v>
      </c>
      <c r="CK5">
        <f t="shared" si="28"/>
        <v>4.9504132231404965</v>
      </c>
    </row>
    <row r="6" spans="1:89" ht="14.45" x14ac:dyDescent="0.35">
      <c r="AE6">
        <f>IF(standardized!D6="","",A$2*standardized!D6)</f>
        <v>0.8</v>
      </c>
      <c r="AF6">
        <f>IF(standardized!E6="","",B$2*standardized!E6)</f>
        <v>1</v>
      </c>
      <c r="AG6">
        <f>IF(standardized!F6="","",C$2*standardized!F6)</f>
        <v>1</v>
      </c>
      <c r="AH6">
        <f>IF(standardized!G6="","",D$2*standardized!G6)</f>
        <v>1</v>
      </c>
      <c r="AI6">
        <f>IF(standardized!H6="","",E$2*standardized!H6)</f>
        <v>1</v>
      </c>
      <c r="AJ6">
        <f>IF(standardized!I6="","",F$2*standardized!I6)</f>
        <v>0.8</v>
      </c>
      <c r="AK6">
        <f>IF(standardized!J6="","",G$2*standardized!J6)</f>
        <v>0.8</v>
      </c>
      <c r="AL6">
        <f>IF(standardized!K6="","",H$2*standardized!K6)</f>
        <v>1</v>
      </c>
      <c r="AM6">
        <f>IF(standardized!L6="","",I$2*standardized!L6)</f>
        <v>1</v>
      </c>
      <c r="AN6">
        <f>IF(standardized!M6="","",J$2*standardized!M6)</f>
        <v>0.8</v>
      </c>
      <c r="AO6">
        <f>IF(standardized!N6="","",K$2*standardized!N6)</f>
        <v>1.5</v>
      </c>
      <c r="AP6">
        <f>IF(standardized!O6="","",L$2*standardized!O6)</f>
        <v>1.2</v>
      </c>
      <c r="AQ6">
        <f>IF(standardized!P6="","",M$2*standardized!P6)</f>
        <v>1.5</v>
      </c>
      <c r="AR6">
        <f>IF(standardized!Q6="","",N$2*standardized!Q6)</f>
        <v>1.5</v>
      </c>
      <c r="AS6">
        <f>IF(standardized!R6="","",O$2*standardized!R6)</f>
        <v>1.5</v>
      </c>
      <c r="AT6">
        <f>IF(standardized!S6="","",P$2*standardized!S6)</f>
        <v>1.5</v>
      </c>
      <c r="AU6">
        <f>IF(standardized!T6="","",Q$2*standardized!T6)</f>
        <v>0.89999999999999991</v>
      </c>
      <c r="AV6">
        <f>IF(standardized!U6="","",R$2*standardized!U6)</f>
        <v>4</v>
      </c>
      <c r="AW6">
        <f>IF(standardized!V6="","",S$2*standardized!V6)</f>
        <v>1.5</v>
      </c>
      <c r="AX6">
        <f>IF(standardized!W6="","",T$2*standardized!W6)</f>
        <v>2</v>
      </c>
      <c r="AY6">
        <f>IF(standardized!X6="","",U$2*standardized!X6)</f>
        <v>2</v>
      </c>
      <c r="AZ6">
        <f>IF(standardized!Y6="","",V$2*standardized!Y6)</f>
        <v>2</v>
      </c>
      <c r="BA6">
        <f>IF(standardized!Z6="","",W$2*standardized!Z6)</f>
        <v>5</v>
      </c>
      <c r="BB6">
        <f>IF(standardized!AA6="","",X$2*standardized!AA6)</f>
        <v>5</v>
      </c>
      <c r="BC6">
        <f>IF(standardized!AB6="","",Y$2*standardized!AB6)</f>
        <v>5</v>
      </c>
      <c r="BD6">
        <f>IF(standardized!AC6="","",Z$2*standardized!AC6)</f>
        <v>4</v>
      </c>
      <c r="BE6">
        <f>IF(standardized!AD6="","",AA$2*standardized!AD6)</f>
        <v>4</v>
      </c>
      <c r="BF6">
        <f>IF(standardized!AE6="","",AB$2*standardized!AE6)</f>
        <v>0</v>
      </c>
      <c r="BH6">
        <f>IF(ISERR(AE6/standardized!D6),"",AE6/standardized!D6)</f>
        <v>0.2</v>
      </c>
      <c r="BI6">
        <f>IF(ISERR(AF6/standardized!E6),"",AF6/standardized!E6)</f>
        <v>0.2</v>
      </c>
      <c r="BJ6">
        <f>IF(ISERR(AG6/standardized!F6),"",AG6/standardized!F6)</f>
        <v>0.2</v>
      </c>
      <c r="BK6">
        <f>IF(ISERR(AH6/standardized!G6),"",AH6/standardized!G6)</f>
        <v>0.2</v>
      </c>
      <c r="BL6">
        <f>IF(ISERR(AI6/standardized!H6),"",AI6/standardized!H6)</f>
        <v>0.2</v>
      </c>
      <c r="BM6">
        <f>IF(ISERR(AJ6/standardized!I6),"",AJ6/standardized!I6)</f>
        <v>0.2</v>
      </c>
      <c r="BN6">
        <f>IF(ISERR(AK6/standardized!J6),"",AK6/standardized!J6)</f>
        <v>0.2</v>
      </c>
      <c r="BO6">
        <f>IF(ISERR(AL6/standardized!K6),"",AL6/standardized!K6)</f>
        <v>0.2</v>
      </c>
      <c r="BP6">
        <f>IF(ISERR(AM6/standardized!L6),"",AM6/standardized!L6)</f>
        <v>0.2</v>
      </c>
      <c r="BQ6">
        <f>IF(ISERR(AN6/standardized!M6),"",AN6/standardized!M6)</f>
        <v>0.2</v>
      </c>
      <c r="BR6">
        <f>IF(ISERR(AO6/standardized!N6),"",AO6/standardized!N6)</f>
        <v>0.3</v>
      </c>
      <c r="BS6">
        <f>IF(ISERR(AP6/standardized!O6),"",AP6/standardized!O6)</f>
        <v>0.3</v>
      </c>
      <c r="BT6">
        <f>IF(ISERR(AQ6/standardized!P6),"",AQ6/standardized!P6)</f>
        <v>0.3</v>
      </c>
      <c r="BU6">
        <f>IF(ISERR(AR6/standardized!Q6),"",AR6/standardized!Q6)</f>
        <v>0.3</v>
      </c>
      <c r="BV6">
        <f>IF(ISERR(AS6/standardized!R6),"",AS6/standardized!R6)</f>
        <v>0.3</v>
      </c>
      <c r="BW6">
        <f>IF(ISERR(AT6/standardized!S6),"",AT6/standardized!S6)</f>
        <v>0.3</v>
      </c>
      <c r="BX6">
        <f>IF(ISERR(AU6/standardized!T6),"",AU6/standardized!T6)</f>
        <v>0.3</v>
      </c>
      <c r="BY6">
        <f>IF(ISERR(AV6/standardized!U6),"",AV6/standardized!U6)</f>
        <v>1</v>
      </c>
      <c r="BZ6">
        <f>IF(ISERR(AW6/standardized!V6),"",AW6/standardized!V6)</f>
        <v>0.5</v>
      </c>
      <c r="CA6">
        <f>IF(ISERR(AX6/standardized!W6),"",AX6/standardized!W6)</f>
        <v>0.5</v>
      </c>
      <c r="CB6">
        <f>IF(ISERR(AY6/standardized!X6),"",AY6/standardized!X6)</f>
        <v>0.5</v>
      </c>
      <c r="CC6">
        <f>IF(ISERR(AZ6/standardized!Y6),"",AZ6/standardized!Y6)</f>
        <v>0.5</v>
      </c>
      <c r="CD6">
        <f>IF(ISERR(BA6/standardized!Z6),"",BA6/standardized!Z6)</f>
        <v>1</v>
      </c>
      <c r="CE6">
        <f>IF(ISERR(BB6/standardized!AA6),"",BB6/standardized!AA6)</f>
        <v>1</v>
      </c>
      <c r="CF6">
        <f>IF(ISERR(BC6/standardized!AB6),"",BC6/standardized!AB6)</f>
        <v>1</v>
      </c>
      <c r="CG6">
        <f>IF(ISERR(BD6/standardized!AC6),"",BD6/standardized!AC6)</f>
        <v>1</v>
      </c>
      <c r="CH6">
        <f>IF(ISERR(BE6/standardized!AD6),"",BE6/standardized!AD6)</f>
        <v>1</v>
      </c>
      <c r="CJ6" t="s">
        <v>33</v>
      </c>
      <c r="CK6">
        <f t="shared" si="28"/>
        <v>4.4049586776859506</v>
      </c>
    </row>
    <row r="7" spans="1:89" ht="14.45" x14ac:dyDescent="0.35">
      <c r="AE7">
        <f>IF(standardized!D7="","",A$2*standardized!D7)</f>
        <v>0.8</v>
      </c>
      <c r="AF7">
        <f>IF(standardized!E7="","",B$2*standardized!E7)</f>
        <v>0.60000000000000009</v>
      </c>
      <c r="AG7">
        <f>IF(standardized!F7="","",C$2*standardized!F7)</f>
        <v>0.8</v>
      </c>
      <c r="AH7">
        <f>IF(standardized!G7="","",D$2*standardized!G7)</f>
        <v>1</v>
      </c>
      <c r="AI7">
        <f>IF(standardized!H7="","",E$2*standardized!H7)</f>
        <v>1</v>
      </c>
      <c r="AJ7">
        <f>IF(standardized!I7="","",F$2*standardized!I7)</f>
        <v>0.8</v>
      </c>
      <c r="AK7">
        <f>IF(standardized!J7="","",G$2*standardized!J7)</f>
        <v>0.8</v>
      </c>
      <c r="AL7">
        <f>IF(standardized!K7="","",H$2*standardized!K7)</f>
        <v>0.8</v>
      </c>
      <c r="AM7">
        <f>IF(standardized!L7="","",I$2*standardized!L7)</f>
        <v>0.8</v>
      </c>
      <c r="AN7">
        <f>IF(standardized!M7="","",J$2*standardized!M7)</f>
        <v>0.8</v>
      </c>
      <c r="AO7">
        <f>IF(standardized!N7="","",K$2*standardized!N7)</f>
        <v>1.2</v>
      </c>
      <c r="AP7">
        <f>IF(standardized!O7="","",L$2*standardized!O7)</f>
        <v>1.5</v>
      </c>
      <c r="AQ7">
        <f>IF(standardized!P7="","",M$2*standardized!P7)</f>
        <v>1.2</v>
      </c>
      <c r="AR7">
        <f>IF(standardized!Q7="","",N$2*standardized!Q7)</f>
        <v>1.5</v>
      </c>
      <c r="AS7">
        <f>IF(standardized!R7="","",O$2*standardized!R7)</f>
        <v>1.2</v>
      </c>
      <c r="AT7">
        <f>IF(standardized!S7="","",P$2*standardized!S7)</f>
        <v>1.2</v>
      </c>
      <c r="AU7">
        <f>IF(standardized!T7="","",Q$2*standardized!T7)</f>
        <v>1.2</v>
      </c>
      <c r="AV7">
        <f>IF(standardized!U7="","",R$2*standardized!U7)</f>
        <v>5</v>
      </c>
      <c r="AW7">
        <f>IF(standardized!V7="","",S$2*standardized!V7)</f>
        <v>2</v>
      </c>
      <c r="AX7">
        <f>IF(standardized!W7="","",T$2*standardized!W7)</f>
        <v>2</v>
      </c>
      <c r="AY7">
        <f>IF(standardized!X7="","",U$2*standardized!X7)</f>
        <v>2</v>
      </c>
      <c r="AZ7">
        <f>IF(standardized!Y7="","",V$2*standardized!Y7)</f>
        <v>2.5</v>
      </c>
      <c r="BA7">
        <f>IF(standardized!Z7="","",W$2*standardized!Z7)</f>
        <v>5</v>
      </c>
      <c r="BB7">
        <f>IF(standardized!AA7="","",X$2*standardized!AA7)</f>
        <v>4</v>
      </c>
      <c r="BC7">
        <f>IF(standardized!AB7="","",Y$2*standardized!AB7)</f>
        <v>4</v>
      </c>
      <c r="BD7">
        <f>IF(standardized!AC7="","",Z$2*standardized!AC7)</f>
        <v>5</v>
      </c>
      <c r="BE7">
        <f>IF(standardized!AD7="","",AA$2*standardized!AD7)</f>
        <v>5</v>
      </c>
      <c r="BF7">
        <f>IF(standardized!AE7="","",AB$2*standardized!AE7)</f>
        <v>5</v>
      </c>
      <c r="BH7">
        <f>IF(ISERR(AE7/standardized!D7),"",AE7/standardized!D7)</f>
        <v>0.2</v>
      </c>
      <c r="BI7">
        <f>IF(ISERR(AF7/standardized!E7),"",AF7/standardized!E7)</f>
        <v>0.20000000000000004</v>
      </c>
      <c r="BJ7">
        <f>IF(ISERR(AG7/standardized!F7),"",AG7/standardized!F7)</f>
        <v>0.2</v>
      </c>
      <c r="BK7">
        <f>IF(ISERR(AH7/standardized!G7),"",AH7/standardized!G7)</f>
        <v>0.2</v>
      </c>
      <c r="BL7">
        <f>IF(ISERR(AI7/standardized!H7),"",AI7/standardized!H7)</f>
        <v>0.2</v>
      </c>
      <c r="BM7">
        <f>IF(ISERR(AJ7/standardized!I7),"",AJ7/standardized!I7)</f>
        <v>0.2</v>
      </c>
      <c r="BN7">
        <f>IF(ISERR(AK7/standardized!J7),"",AK7/standardized!J7)</f>
        <v>0.2</v>
      </c>
      <c r="BO7">
        <f>IF(ISERR(AL7/standardized!K7),"",AL7/standardized!K7)</f>
        <v>0.2</v>
      </c>
      <c r="BP7">
        <f>IF(ISERR(AM7/standardized!L7),"",AM7/standardized!L7)</f>
        <v>0.2</v>
      </c>
      <c r="BQ7">
        <f>IF(ISERR(AN7/standardized!M7),"",AN7/standardized!M7)</f>
        <v>0.2</v>
      </c>
      <c r="BR7">
        <f>IF(ISERR(AO7/standardized!N7),"",AO7/standardized!N7)</f>
        <v>0.3</v>
      </c>
      <c r="BS7">
        <f>IF(ISERR(AP7/standardized!O7),"",AP7/standardized!O7)</f>
        <v>0.3</v>
      </c>
      <c r="BT7">
        <f>IF(ISERR(AQ7/standardized!P7),"",AQ7/standardized!P7)</f>
        <v>0.3</v>
      </c>
      <c r="BU7">
        <f>IF(ISERR(AR7/standardized!Q7),"",AR7/standardized!Q7)</f>
        <v>0.3</v>
      </c>
      <c r="BV7">
        <f>IF(ISERR(AS7/standardized!R7),"",AS7/standardized!R7)</f>
        <v>0.3</v>
      </c>
      <c r="BW7">
        <f>IF(ISERR(AT7/standardized!S7),"",AT7/standardized!S7)</f>
        <v>0.3</v>
      </c>
      <c r="BX7">
        <f>IF(ISERR(AU7/standardized!T7),"",AU7/standardized!T7)</f>
        <v>0.3</v>
      </c>
      <c r="BY7">
        <f>IF(ISERR(AV7/standardized!U7),"",AV7/standardized!U7)</f>
        <v>1</v>
      </c>
      <c r="BZ7">
        <f>IF(ISERR(AW7/standardized!V7),"",AW7/standardized!V7)</f>
        <v>0.5</v>
      </c>
      <c r="CA7">
        <f>IF(ISERR(AX7/standardized!W7),"",AX7/standardized!W7)</f>
        <v>0.5</v>
      </c>
      <c r="CB7">
        <f>IF(ISERR(AY7/standardized!X7),"",AY7/standardized!X7)</f>
        <v>0.5</v>
      </c>
      <c r="CC7">
        <f>IF(ISERR(AZ7/standardized!Y7),"",AZ7/standardized!Y7)</f>
        <v>0.5</v>
      </c>
      <c r="CD7">
        <f>IF(ISERR(BA7/standardized!Z7),"",BA7/standardized!Z7)</f>
        <v>1</v>
      </c>
      <c r="CE7">
        <f>IF(ISERR(BB7/standardized!AA7),"",BB7/standardized!AA7)</f>
        <v>1</v>
      </c>
      <c r="CF7">
        <f>IF(ISERR(BC7/standardized!AB7),"",BC7/standardized!AB7)</f>
        <v>1</v>
      </c>
      <c r="CG7">
        <f>IF(ISERR(BD7/standardized!AC7),"",BD7/standardized!AC7)</f>
        <v>1</v>
      </c>
      <c r="CH7">
        <f>IF(ISERR(BE7/standardized!AD7),"",BE7/standardized!AD7)</f>
        <v>1</v>
      </c>
      <c r="CJ7" t="s">
        <v>37</v>
      </c>
      <c r="CK7">
        <f t="shared" si="28"/>
        <v>4.8512396694214885</v>
      </c>
    </row>
    <row r="8" spans="1:89" ht="14.45" x14ac:dyDescent="0.35">
      <c r="AE8">
        <f>IF(standardized!D8="","",A$2*standardized!D8)</f>
        <v>1</v>
      </c>
      <c r="AF8">
        <f>IF(standardized!E8="","",B$2*standardized!E8)</f>
        <v>1</v>
      </c>
      <c r="AG8">
        <f>IF(standardized!F8="","",C$2*standardized!F8)</f>
        <v>1</v>
      </c>
      <c r="AH8">
        <f>IF(standardized!G8="","",D$2*standardized!G8)</f>
        <v>1</v>
      </c>
      <c r="AI8">
        <f>IF(standardized!H8="","",E$2*standardized!H8)</f>
        <v>1</v>
      </c>
      <c r="AJ8">
        <f>IF(standardized!I8="","",F$2*standardized!I8)</f>
        <v>1</v>
      </c>
      <c r="AK8">
        <f>IF(standardized!J8="","",G$2*standardized!J8)</f>
        <v>0.8</v>
      </c>
      <c r="AL8">
        <f>IF(standardized!K8="","",H$2*standardized!K8)</f>
        <v>1</v>
      </c>
      <c r="AM8">
        <f>IF(standardized!L8="","",I$2*standardized!L8)</f>
        <v>1</v>
      </c>
      <c r="AN8">
        <f>IF(standardized!M8="","",J$2*standardized!M8)</f>
        <v>0.8</v>
      </c>
      <c r="AO8">
        <f>IF(standardized!N8="","",K$2*standardized!N8)</f>
        <v>1.2</v>
      </c>
      <c r="AP8">
        <f>IF(standardized!O8="","",L$2*standardized!O8)</f>
        <v>1.2</v>
      </c>
      <c r="AQ8">
        <f>IF(standardized!P8="","",M$2*standardized!P8)</f>
        <v>1.5</v>
      </c>
      <c r="AR8">
        <f>IF(standardized!Q8="","",N$2*standardized!Q8)</f>
        <v>1.5</v>
      </c>
      <c r="AS8" t="str">
        <f>IF(standardized!R8="","",O$2*standardized!R8)</f>
        <v/>
      </c>
      <c r="AT8">
        <f>IF(standardized!S8="","",P$2*standardized!S8)</f>
        <v>1.5</v>
      </c>
      <c r="AU8">
        <f>IF(standardized!T8="","",Q$2*standardized!T8)</f>
        <v>0.89999999999999991</v>
      </c>
      <c r="AV8">
        <f>IF(standardized!U8="","",R$2*standardized!U8)</f>
        <v>4</v>
      </c>
      <c r="AW8">
        <f>IF(standardized!V8="","",S$2*standardized!V8)</f>
        <v>1.5</v>
      </c>
      <c r="AX8">
        <f>IF(standardized!W8="","",T$2*standardized!W8)</f>
        <v>2</v>
      </c>
      <c r="AY8">
        <f>IF(standardized!X8="","",U$2*standardized!X8)</f>
        <v>1.5</v>
      </c>
      <c r="AZ8">
        <f>IF(standardized!Y8="","",V$2*standardized!Y8)</f>
        <v>2.5</v>
      </c>
      <c r="BA8">
        <f>IF(standardized!Z8="","",W$2*standardized!Z8)</f>
        <v>5</v>
      </c>
      <c r="BB8">
        <f>IF(standardized!AA8="","",X$2*standardized!AA8)</f>
        <v>5</v>
      </c>
      <c r="BC8">
        <f>IF(standardized!AB8="","",Y$2*standardized!AB8)</f>
        <v>5</v>
      </c>
      <c r="BD8">
        <f>IF(standardized!AC8="","",Z$2*standardized!AC8)</f>
        <v>5</v>
      </c>
      <c r="BE8">
        <f>IF(standardized!AD8="","",AA$2*standardized!AD8)</f>
        <v>5</v>
      </c>
      <c r="BF8">
        <f>IF(standardized!AE8="","",AB$2*standardized!AE8)</f>
        <v>5</v>
      </c>
      <c r="BH8">
        <f>IF(ISERR(AE8/standardized!D8),"",AE8/standardized!D8)</f>
        <v>0.2</v>
      </c>
      <c r="BI8">
        <f>IF(ISERR(AF8/standardized!E8),"",AF8/standardized!E8)</f>
        <v>0.2</v>
      </c>
      <c r="BJ8">
        <f>IF(ISERR(AG8/standardized!F8),"",AG8/standardized!F8)</f>
        <v>0.2</v>
      </c>
      <c r="BK8">
        <f>IF(ISERR(AH8/standardized!G8),"",AH8/standardized!G8)</f>
        <v>0.2</v>
      </c>
      <c r="BL8">
        <f>IF(ISERR(AI8/standardized!H8),"",AI8/standardized!H8)</f>
        <v>0.2</v>
      </c>
      <c r="BM8">
        <f>IF(ISERR(AJ8/standardized!I8),"",AJ8/standardized!I8)</f>
        <v>0.2</v>
      </c>
      <c r="BN8">
        <f>IF(ISERR(AK8/standardized!J8),"",AK8/standardized!J8)</f>
        <v>0.2</v>
      </c>
      <c r="BO8">
        <f>IF(ISERR(AL8/standardized!K8),"",AL8/standardized!K8)</f>
        <v>0.2</v>
      </c>
      <c r="BP8">
        <f>IF(ISERR(AM8/standardized!L8),"",AM8/standardized!L8)</f>
        <v>0.2</v>
      </c>
      <c r="BQ8">
        <f>IF(ISERR(AN8/standardized!M8),"",AN8/standardized!M8)</f>
        <v>0.2</v>
      </c>
      <c r="BR8">
        <f>IF(ISERR(AO8/standardized!N8),"",AO8/standardized!N8)</f>
        <v>0.3</v>
      </c>
      <c r="BS8">
        <f>IF(ISERR(AP8/standardized!O8),"",AP8/standardized!O8)</f>
        <v>0.3</v>
      </c>
      <c r="BT8">
        <f>IF(ISERR(AQ8/standardized!P8),"",AQ8/standardized!P8)</f>
        <v>0.3</v>
      </c>
      <c r="BU8">
        <f>IF(ISERR(AR8/standardized!Q8),"",AR8/standardized!Q8)</f>
        <v>0.3</v>
      </c>
      <c r="BV8" t="str">
        <f>IF(ISERR(AS8/standardized!R8),"",AS8/standardized!R8)</f>
        <v/>
      </c>
      <c r="BW8">
        <f>IF(ISERR(AT8/standardized!S8),"",AT8/standardized!S8)</f>
        <v>0.3</v>
      </c>
      <c r="BX8">
        <f>IF(ISERR(AU8/standardized!T8),"",AU8/standardized!T8)</f>
        <v>0.3</v>
      </c>
      <c r="BY8">
        <f>IF(ISERR(AV8/standardized!U8),"",AV8/standardized!U8)</f>
        <v>1</v>
      </c>
      <c r="BZ8">
        <f>IF(ISERR(AW8/standardized!V8),"",AW8/standardized!V8)</f>
        <v>0.5</v>
      </c>
      <c r="CA8">
        <f>IF(ISERR(AX8/standardized!W8),"",AX8/standardized!W8)</f>
        <v>0.5</v>
      </c>
      <c r="CB8">
        <f>IF(ISERR(AY8/standardized!X8),"",AY8/standardized!X8)</f>
        <v>0.5</v>
      </c>
      <c r="CC8">
        <f>IF(ISERR(AZ8/standardized!Y8),"",AZ8/standardized!Y8)</f>
        <v>0.5</v>
      </c>
      <c r="CD8">
        <f>IF(ISERR(BA8/standardized!Z8),"",BA8/standardized!Z8)</f>
        <v>1</v>
      </c>
      <c r="CE8">
        <f>IF(ISERR(BB8/standardized!AA8),"",BB8/standardized!AA8)</f>
        <v>1</v>
      </c>
      <c r="CF8">
        <f>IF(ISERR(BC8/standardized!AB8),"",BC8/standardized!AB8)</f>
        <v>1</v>
      </c>
      <c r="CG8">
        <f>IF(ISERR(BD8/standardized!AC8),"",BD8/standardized!AC8)</f>
        <v>1</v>
      </c>
      <c r="CH8">
        <f>IF(ISERR(BE8/standardized!AD8),"",BE8/standardized!AD8)</f>
        <v>1</v>
      </c>
      <c r="CJ8" t="s">
        <v>35</v>
      </c>
      <c r="CK8">
        <f t="shared" si="28"/>
        <v>4.991525423728814</v>
      </c>
    </row>
    <row r="9" spans="1:89" ht="14.45" x14ac:dyDescent="0.35">
      <c r="AE9">
        <f>IF(standardized!D9="","",A$2*standardized!D9)</f>
        <v>1</v>
      </c>
      <c r="AF9">
        <f>IF(standardized!E9="","",B$2*standardized!E9)</f>
        <v>1</v>
      </c>
      <c r="AG9">
        <f>IF(standardized!F9="","",C$2*standardized!F9)</f>
        <v>1</v>
      </c>
      <c r="AH9">
        <f>IF(standardized!G9="","",D$2*standardized!G9)</f>
        <v>1</v>
      </c>
      <c r="AI9">
        <f>IF(standardized!H9="","",E$2*standardized!H9)</f>
        <v>1</v>
      </c>
      <c r="AJ9">
        <f>IF(standardized!I9="","",F$2*standardized!I9)</f>
        <v>0.8</v>
      </c>
      <c r="AK9">
        <f>IF(standardized!J9="","",G$2*standardized!J9)</f>
        <v>0.60000000000000009</v>
      </c>
      <c r="AL9">
        <f>IF(standardized!K9="","",H$2*standardized!K9)</f>
        <v>0.8</v>
      </c>
      <c r="AM9">
        <f>IF(standardized!L9="","",I$2*standardized!L9)</f>
        <v>1</v>
      </c>
      <c r="AN9">
        <f>IF(standardized!M9="","",J$2*standardized!M9)</f>
        <v>0.8</v>
      </c>
      <c r="AO9">
        <f>IF(standardized!N9="","",K$2*standardized!N9)</f>
        <v>1.5</v>
      </c>
      <c r="AP9">
        <f>IF(standardized!O9="","",L$2*standardized!O9)</f>
        <v>0.89999999999999991</v>
      </c>
      <c r="AQ9">
        <f>IF(standardized!P9="","",M$2*standardized!P9)</f>
        <v>1.2</v>
      </c>
      <c r="AR9">
        <f>IF(standardized!Q9="","",N$2*standardized!Q9)</f>
        <v>1.5</v>
      </c>
      <c r="AS9">
        <f>IF(standardized!R9="","",O$2*standardized!R9)</f>
        <v>1.2</v>
      </c>
      <c r="AT9">
        <f>IF(standardized!S9="","",P$2*standardized!S9)</f>
        <v>1.5</v>
      </c>
      <c r="AU9">
        <f>IF(standardized!T9="","",Q$2*standardized!T9)</f>
        <v>0.89999999999999991</v>
      </c>
      <c r="AV9">
        <f>IF(standardized!U9="","",R$2*standardized!U9)</f>
        <v>4</v>
      </c>
      <c r="AW9">
        <f>IF(standardized!V9="","",S$2*standardized!V9)</f>
        <v>1.5</v>
      </c>
      <c r="AX9">
        <f>IF(standardized!W9="","",T$2*standardized!W9)</f>
        <v>2</v>
      </c>
      <c r="AY9">
        <f>IF(standardized!X9="","",U$2*standardized!X9)</f>
        <v>1.5</v>
      </c>
      <c r="AZ9">
        <f>IF(standardized!Y9="","",V$2*standardized!Y9)</f>
        <v>2</v>
      </c>
      <c r="BA9">
        <f>IF(standardized!Z9="","",W$2*standardized!Z9)</f>
        <v>5</v>
      </c>
      <c r="BB9">
        <f>IF(standardized!AA9="","",X$2*standardized!AA9)</f>
        <v>5</v>
      </c>
      <c r="BC9">
        <f>IF(standardized!AB9="","",Y$2*standardized!AB9)</f>
        <v>4</v>
      </c>
      <c r="BD9">
        <f>IF(standardized!AC9="","",Z$2*standardized!AC9)</f>
        <v>4</v>
      </c>
      <c r="BE9">
        <f>IF(standardized!AD9="","",AA$2*standardized!AD9)</f>
        <v>5</v>
      </c>
      <c r="BF9">
        <f>IF(standardized!AE9="","",AB$2*standardized!AE9)</f>
        <v>0</v>
      </c>
      <c r="BH9">
        <f>IF(ISERR(AE9/standardized!D9),"",AE9/standardized!D9)</f>
        <v>0.2</v>
      </c>
      <c r="BI9">
        <f>IF(ISERR(AF9/standardized!E9),"",AF9/standardized!E9)</f>
        <v>0.2</v>
      </c>
      <c r="BJ9">
        <f>IF(ISERR(AG9/standardized!F9),"",AG9/standardized!F9)</f>
        <v>0.2</v>
      </c>
      <c r="BK9">
        <f>IF(ISERR(AH9/standardized!G9),"",AH9/standardized!G9)</f>
        <v>0.2</v>
      </c>
      <c r="BL9">
        <f>IF(ISERR(AI9/standardized!H9),"",AI9/standardized!H9)</f>
        <v>0.2</v>
      </c>
      <c r="BM9">
        <f>IF(ISERR(AJ9/standardized!I9),"",AJ9/standardized!I9)</f>
        <v>0.2</v>
      </c>
      <c r="BN9">
        <f>IF(ISERR(AK9/standardized!J9),"",AK9/standardized!J9)</f>
        <v>0.20000000000000004</v>
      </c>
      <c r="BO9">
        <f>IF(ISERR(AL9/standardized!K9),"",AL9/standardized!K9)</f>
        <v>0.2</v>
      </c>
      <c r="BP9">
        <f>IF(ISERR(AM9/standardized!L9),"",AM9/standardized!L9)</f>
        <v>0.2</v>
      </c>
      <c r="BQ9">
        <f>IF(ISERR(AN9/standardized!M9),"",AN9/standardized!M9)</f>
        <v>0.2</v>
      </c>
      <c r="BR9">
        <f>IF(ISERR(AO9/standardized!N9),"",AO9/standardized!N9)</f>
        <v>0.3</v>
      </c>
      <c r="BS9">
        <f>IF(ISERR(AP9/standardized!O9),"",AP9/standardized!O9)</f>
        <v>0.3</v>
      </c>
      <c r="BT9">
        <f>IF(ISERR(AQ9/standardized!P9),"",AQ9/standardized!P9)</f>
        <v>0.3</v>
      </c>
      <c r="BU9">
        <f>IF(ISERR(AR9/standardized!Q9),"",AR9/standardized!Q9)</f>
        <v>0.3</v>
      </c>
      <c r="BV9">
        <f>IF(ISERR(AS9/standardized!R9),"",AS9/standardized!R9)</f>
        <v>0.3</v>
      </c>
      <c r="BW9">
        <f>IF(ISERR(AT9/standardized!S9),"",AT9/standardized!S9)</f>
        <v>0.3</v>
      </c>
      <c r="BX9">
        <f>IF(ISERR(AU9/standardized!T9),"",AU9/standardized!T9)</f>
        <v>0.3</v>
      </c>
      <c r="BY9">
        <f>IF(ISERR(AV9/standardized!U9),"",AV9/standardized!U9)</f>
        <v>1</v>
      </c>
      <c r="BZ9">
        <f>IF(ISERR(AW9/standardized!V9),"",AW9/standardized!V9)</f>
        <v>0.5</v>
      </c>
      <c r="CA9">
        <f>IF(ISERR(AX9/standardized!W9),"",AX9/standardized!W9)</f>
        <v>0.5</v>
      </c>
      <c r="CB9">
        <f>IF(ISERR(AY9/standardized!X9),"",AY9/standardized!X9)</f>
        <v>0.5</v>
      </c>
      <c r="CC9">
        <f>IF(ISERR(AZ9/standardized!Y9),"",AZ9/standardized!Y9)</f>
        <v>0.5</v>
      </c>
      <c r="CD9">
        <f>IF(ISERR(BA9/standardized!Z9),"",BA9/standardized!Z9)</f>
        <v>1</v>
      </c>
      <c r="CE9">
        <f>IF(ISERR(BB9/standardized!AA9),"",BB9/standardized!AA9)</f>
        <v>1</v>
      </c>
      <c r="CF9">
        <f>IF(ISERR(BC9/standardized!AB9),"",BC9/standardized!AB9)</f>
        <v>1</v>
      </c>
      <c r="CG9">
        <f>IF(ISERR(BD9/standardized!AC9),"",BD9/standardized!AC9)</f>
        <v>1</v>
      </c>
      <c r="CH9">
        <f>IF(ISERR(BE9/standardized!AD9),"",BE9/standardized!AD9)</f>
        <v>1</v>
      </c>
      <c r="CJ9" t="s">
        <v>39</v>
      </c>
      <c r="CK9">
        <f t="shared" si="28"/>
        <v>4.2727272727272734</v>
      </c>
    </row>
    <row r="10" spans="1:89" ht="14.45" x14ac:dyDescent="0.35">
      <c r="AE10">
        <f>IF(standardized!D10="","",A$2*standardized!D10)</f>
        <v>1</v>
      </c>
      <c r="AF10">
        <f>IF(standardized!E10="","",B$2*standardized!E10)</f>
        <v>0.8</v>
      </c>
      <c r="AG10">
        <f>IF(standardized!F10="","",C$2*standardized!F10)</f>
        <v>0.8</v>
      </c>
      <c r="AH10">
        <f>IF(standardized!G10="","",D$2*standardized!G10)</f>
        <v>0.60000000000000009</v>
      </c>
      <c r="AI10">
        <f>IF(standardized!H10="","",E$2*standardized!H10)</f>
        <v>0.8</v>
      </c>
      <c r="AJ10">
        <f>IF(standardized!I10="","",F$2*standardized!I10)</f>
        <v>1</v>
      </c>
      <c r="AK10">
        <f>IF(standardized!J10="","",G$2*standardized!J10)</f>
        <v>0.8</v>
      </c>
      <c r="AL10">
        <f>IF(standardized!K10="","",H$2*standardized!K10)</f>
        <v>0.8</v>
      </c>
      <c r="AM10">
        <f>IF(standardized!L10="","",I$2*standardized!L10)</f>
        <v>1</v>
      </c>
      <c r="AN10">
        <f>IF(standardized!M10="","",J$2*standardized!M10)</f>
        <v>1</v>
      </c>
      <c r="AO10">
        <f>IF(standardized!N10="","",K$2*standardized!N10)</f>
        <v>1.5</v>
      </c>
      <c r="AP10">
        <f>IF(standardized!O10="","",L$2*standardized!O10)</f>
        <v>1.5</v>
      </c>
      <c r="AQ10">
        <f>IF(standardized!P10="","",M$2*standardized!P10)</f>
        <v>1.2</v>
      </c>
      <c r="AR10">
        <f>IF(standardized!Q10="","",N$2*standardized!Q10)</f>
        <v>1.5</v>
      </c>
      <c r="AS10">
        <f>IF(standardized!R10="","",O$2*standardized!R10)</f>
        <v>1.2</v>
      </c>
      <c r="AT10">
        <f>IF(standardized!S10="","",P$2*standardized!S10)</f>
        <v>1.5</v>
      </c>
      <c r="AU10">
        <f>IF(standardized!T10="","",Q$2*standardized!T10)</f>
        <v>1.2</v>
      </c>
      <c r="AV10">
        <f>IF(standardized!U10="","",R$2*standardized!U10)</f>
        <v>4</v>
      </c>
      <c r="AW10">
        <f>IF(standardized!V10="","",S$2*standardized!V10)</f>
        <v>1.5</v>
      </c>
      <c r="AX10">
        <f>IF(standardized!W10="","",T$2*standardized!W10)</f>
        <v>2</v>
      </c>
      <c r="AY10">
        <f>IF(standardized!X10="","",U$2*standardized!X10)</f>
        <v>2</v>
      </c>
      <c r="AZ10">
        <f>IF(standardized!Y10="","",V$2*standardized!Y10)</f>
        <v>2.5</v>
      </c>
      <c r="BA10">
        <f>IF(standardized!Z10="","",W$2*standardized!Z10)</f>
        <v>3</v>
      </c>
      <c r="BB10">
        <f>IF(standardized!AA10="","",X$2*standardized!AA10)</f>
        <v>4</v>
      </c>
      <c r="BC10">
        <f>IF(standardized!AB10="","",Y$2*standardized!AB10)</f>
        <v>4</v>
      </c>
      <c r="BD10">
        <f>IF(standardized!AC10="","",Z$2*standardized!AC10)</f>
        <v>4</v>
      </c>
      <c r="BE10">
        <f>IF(standardized!AD10="","",AA$2*standardized!AD10)</f>
        <v>3</v>
      </c>
      <c r="BF10">
        <f>IF(standardized!AE10="","",AB$2*standardized!AE10)</f>
        <v>0</v>
      </c>
      <c r="BH10">
        <f>IF(ISERR(AE10/standardized!D10),"",AE10/standardized!D10)</f>
        <v>0.2</v>
      </c>
      <c r="BI10">
        <f>IF(ISERR(AF10/standardized!E10),"",AF10/standardized!E10)</f>
        <v>0.2</v>
      </c>
      <c r="BJ10">
        <f>IF(ISERR(AG10/standardized!F10),"",AG10/standardized!F10)</f>
        <v>0.2</v>
      </c>
      <c r="BK10">
        <f>IF(ISERR(AH10/standardized!G10),"",AH10/standardized!G10)</f>
        <v>0.20000000000000004</v>
      </c>
      <c r="BL10">
        <f>IF(ISERR(AI10/standardized!H10),"",AI10/standardized!H10)</f>
        <v>0.2</v>
      </c>
      <c r="BM10">
        <f>IF(ISERR(AJ10/standardized!I10),"",AJ10/standardized!I10)</f>
        <v>0.2</v>
      </c>
      <c r="BN10">
        <f>IF(ISERR(AK10/standardized!J10),"",AK10/standardized!J10)</f>
        <v>0.2</v>
      </c>
      <c r="BO10">
        <f>IF(ISERR(AL10/standardized!K10),"",AL10/standardized!K10)</f>
        <v>0.2</v>
      </c>
      <c r="BP10">
        <f>IF(ISERR(AM10/standardized!L10),"",AM10/standardized!L10)</f>
        <v>0.2</v>
      </c>
      <c r="BQ10">
        <f>IF(ISERR(AN10/standardized!M10),"",AN10/standardized!M10)</f>
        <v>0.2</v>
      </c>
      <c r="BR10">
        <f>IF(ISERR(AO10/standardized!N10),"",AO10/standardized!N10)</f>
        <v>0.3</v>
      </c>
      <c r="BS10">
        <f>IF(ISERR(AP10/standardized!O10),"",AP10/standardized!O10)</f>
        <v>0.3</v>
      </c>
      <c r="BT10">
        <f>IF(ISERR(AQ10/standardized!P10),"",AQ10/standardized!P10)</f>
        <v>0.3</v>
      </c>
      <c r="BU10">
        <f>IF(ISERR(AR10/standardized!Q10),"",AR10/standardized!Q10)</f>
        <v>0.3</v>
      </c>
      <c r="BV10">
        <f>IF(ISERR(AS10/standardized!R10),"",AS10/standardized!R10)</f>
        <v>0.3</v>
      </c>
      <c r="BW10">
        <f>IF(ISERR(AT10/standardized!S10),"",AT10/standardized!S10)</f>
        <v>0.3</v>
      </c>
      <c r="BX10">
        <f>IF(ISERR(AU10/standardized!T10),"",AU10/standardized!T10)</f>
        <v>0.3</v>
      </c>
      <c r="BY10">
        <f>IF(ISERR(AV10/standardized!U10),"",AV10/standardized!U10)</f>
        <v>1</v>
      </c>
      <c r="BZ10">
        <f>IF(ISERR(AW10/standardized!V10),"",AW10/standardized!V10)</f>
        <v>0.5</v>
      </c>
      <c r="CA10">
        <f>IF(ISERR(AX10/standardized!W10),"",AX10/standardized!W10)</f>
        <v>0.5</v>
      </c>
      <c r="CB10">
        <f>IF(ISERR(AY10/standardized!X10),"",AY10/standardized!X10)</f>
        <v>0.5</v>
      </c>
      <c r="CC10">
        <f>IF(ISERR(AZ10/standardized!Y10),"",AZ10/standardized!Y10)</f>
        <v>0.5</v>
      </c>
      <c r="CD10">
        <f>IF(ISERR(BA10/standardized!Z10),"",BA10/standardized!Z10)</f>
        <v>1</v>
      </c>
      <c r="CE10">
        <f>IF(ISERR(BB10/standardized!AA10),"",BB10/standardized!AA10)</f>
        <v>1</v>
      </c>
      <c r="CF10">
        <f>IF(ISERR(BC10/standardized!AB10),"",BC10/standardized!AB10)</f>
        <v>1</v>
      </c>
      <c r="CG10">
        <f>IF(ISERR(BD10/standardized!AC10),"",BD10/standardized!AC10)</f>
        <v>1</v>
      </c>
      <c r="CH10">
        <f>IF(ISERR(BE10/standardized!AD10),"",BE10/standardized!AD10)</f>
        <v>1</v>
      </c>
      <c r="CJ10" t="s">
        <v>41</v>
      </c>
      <c r="CK10">
        <f t="shared" si="28"/>
        <v>3.9834710743801662</v>
      </c>
    </row>
    <row r="11" spans="1:89" ht="14.45" x14ac:dyDescent="0.35">
      <c r="AE11">
        <f>IF(standardized!D11="","",A$2*standardized!D11)</f>
        <v>0.8</v>
      </c>
      <c r="AF11">
        <f>IF(standardized!E11="","",B$2*standardized!E11)</f>
        <v>1</v>
      </c>
      <c r="AG11">
        <f>IF(standardized!F11="","",C$2*standardized!F11)</f>
        <v>1</v>
      </c>
      <c r="AH11">
        <f>IF(standardized!G11="","",D$2*standardized!G11)</f>
        <v>0.8</v>
      </c>
      <c r="AI11">
        <f>IF(standardized!H11="","",E$2*standardized!H11)</f>
        <v>0.60000000000000009</v>
      </c>
      <c r="AJ11">
        <f>IF(standardized!I11="","",F$2*standardized!I11)</f>
        <v>0.60000000000000009</v>
      </c>
      <c r="AK11">
        <f>IF(standardized!J11="","",G$2*standardized!J11)</f>
        <v>0.60000000000000009</v>
      </c>
      <c r="AL11">
        <f>IF(standardized!K11="","",H$2*standardized!K11)</f>
        <v>0.8</v>
      </c>
      <c r="AM11">
        <f>IF(standardized!L11="","",I$2*standardized!L11)</f>
        <v>0.8</v>
      </c>
      <c r="AN11" t="str">
        <f>IF(standardized!M11="","",J$2*standardized!M11)</f>
        <v/>
      </c>
      <c r="AO11">
        <f>IF(standardized!N11="","",K$2*standardized!N11)</f>
        <v>1.5</v>
      </c>
      <c r="AP11">
        <f>IF(standardized!O11="","",L$2*standardized!O11)</f>
        <v>0.89999999999999991</v>
      </c>
      <c r="AQ11">
        <f>IF(standardized!P11="","",M$2*standardized!P11)</f>
        <v>1.2</v>
      </c>
      <c r="AR11">
        <f>IF(standardized!Q11="","",N$2*standardized!Q11)</f>
        <v>1.5</v>
      </c>
      <c r="AS11">
        <f>IF(standardized!R11="","",O$2*standardized!R11)</f>
        <v>1.2</v>
      </c>
      <c r="AT11">
        <f>IF(standardized!S11="","",P$2*standardized!S11)</f>
        <v>1.5</v>
      </c>
      <c r="AU11">
        <f>IF(standardized!T11="","",Q$2*standardized!T11)</f>
        <v>0.89999999999999991</v>
      </c>
      <c r="AV11">
        <f>IF(standardized!U11="","",R$2*standardized!U11)</f>
        <v>3</v>
      </c>
      <c r="AW11">
        <f>IF(standardized!V11="","",S$2*standardized!V11)</f>
        <v>1.5</v>
      </c>
      <c r="AX11">
        <f>IF(standardized!W11="","",T$2*standardized!W11)</f>
        <v>1.5</v>
      </c>
      <c r="AY11">
        <f>IF(standardized!X11="","",U$2*standardized!X11)</f>
        <v>1</v>
      </c>
      <c r="AZ11">
        <f>IF(standardized!Y11="","",V$2*standardized!Y11)</f>
        <v>1</v>
      </c>
      <c r="BA11">
        <f>IF(standardized!Z11="","",W$2*standardized!Z11)</f>
        <v>4</v>
      </c>
      <c r="BB11">
        <f>IF(standardized!AA11="","",X$2*standardized!AA11)</f>
        <v>4</v>
      </c>
      <c r="BC11">
        <f>IF(standardized!AB11="","",Y$2*standardized!AB11)</f>
        <v>5</v>
      </c>
      <c r="BD11">
        <f>IF(standardized!AC11="","",Z$2*standardized!AC11)</f>
        <v>5</v>
      </c>
      <c r="BE11">
        <f>IF(standardized!AD11="","",AA$2*standardized!AD11)</f>
        <v>5</v>
      </c>
      <c r="BF11">
        <f>IF(standardized!AE11="","",AB$2*standardized!AE11)</f>
        <v>0</v>
      </c>
      <c r="BH11">
        <f>IF(ISERR(AE11/standardized!D11),"",AE11/standardized!D11)</f>
        <v>0.2</v>
      </c>
      <c r="BI11">
        <f>IF(ISERR(AF11/standardized!E11),"",AF11/standardized!E11)</f>
        <v>0.2</v>
      </c>
      <c r="BJ11">
        <f>IF(ISERR(AG11/standardized!F11),"",AG11/standardized!F11)</f>
        <v>0.2</v>
      </c>
      <c r="BK11">
        <f>IF(ISERR(AH11/standardized!G11),"",AH11/standardized!G11)</f>
        <v>0.2</v>
      </c>
      <c r="BL11">
        <f>IF(ISERR(AI11/standardized!H11),"",AI11/standardized!H11)</f>
        <v>0.20000000000000004</v>
      </c>
      <c r="BM11">
        <f>IF(ISERR(AJ11/standardized!I11),"",AJ11/standardized!I11)</f>
        <v>0.20000000000000004</v>
      </c>
      <c r="BN11">
        <f>IF(ISERR(AK11/standardized!J11),"",AK11/standardized!J11)</f>
        <v>0.20000000000000004</v>
      </c>
      <c r="BO11">
        <f>IF(ISERR(AL11/standardized!K11),"",AL11/standardized!K11)</f>
        <v>0.2</v>
      </c>
      <c r="BP11">
        <f>IF(ISERR(AM11/standardized!L11),"",AM11/standardized!L11)</f>
        <v>0.2</v>
      </c>
      <c r="BQ11" t="str">
        <f>IF(ISERR(AN11/standardized!M11),"",AN11/standardized!M11)</f>
        <v/>
      </c>
      <c r="BR11">
        <f>IF(ISERR(AO11/standardized!N11),"",AO11/standardized!N11)</f>
        <v>0.3</v>
      </c>
      <c r="BS11">
        <f>IF(ISERR(AP11/standardized!O11),"",AP11/standardized!O11)</f>
        <v>0.3</v>
      </c>
      <c r="BT11">
        <f>IF(ISERR(AQ11/standardized!P11),"",AQ11/standardized!P11)</f>
        <v>0.3</v>
      </c>
      <c r="BU11">
        <f>IF(ISERR(AR11/standardized!Q11),"",AR11/standardized!Q11)</f>
        <v>0.3</v>
      </c>
      <c r="BV11">
        <f>IF(ISERR(AS11/standardized!R11),"",AS11/standardized!R11)</f>
        <v>0.3</v>
      </c>
      <c r="BW11">
        <f>IF(ISERR(AT11/standardized!S11),"",AT11/standardized!S11)</f>
        <v>0.3</v>
      </c>
      <c r="BX11">
        <f>IF(ISERR(AU11/standardized!T11),"",AU11/standardized!T11)</f>
        <v>0.3</v>
      </c>
      <c r="BY11">
        <f>IF(ISERR(AV11/standardized!U11),"",AV11/standardized!U11)</f>
        <v>1</v>
      </c>
      <c r="BZ11">
        <f>IF(ISERR(AW11/standardized!V11),"",AW11/standardized!V11)</f>
        <v>0.5</v>
      </c>
      <c r="CA11">
        <f>IF(ISERR(AX11/standardized!W11),"",AX11/standardized!W11)</f>
        <v>0.5</v>
      </c>
      <c r="CB11">
        <f>IF(ISERR(AY11/standardized!X11),"",AY11/standardized!X11)</f>
        <v>0.5</v>
      </c>
      <c r="CC11">
        <f>IF(ISERR(AZ11/standardized!Y11),"",AZ11/standardized!Y11)</f>
        <v>0.5</v>
      </c>
      <c r="CD11">
        <f>IF(ISERR(BA11/standardized!Z11),"",BA11/standardized!Z11)</f>
        <v>1</v>
      </c>
      <c r="CE11">
        <f>IF(ISERR(BB11/standardized!AA11),"",BB11/standardized!AA11)</f>
        <v>1</v>
      </c>
      <c r="CF11">
        <f>IF(ISERR(BC11/standardized!AB11),"",BC11/standardized!AB11)</f>
        <v>1</v>
      </c>
      <c r="CG11">
        <f>IF(ISERR(BD11/standardized!AC11),"",BD11/standardized!AC11)</f>
        <v>1</v>
      </c>
      <c r="CH11">
        <f>IF(ISERR(BE11/standardized!AD11),"",BE11/standardized!AD11)</f>
        <v>1</v>
      </c>
      <c r="CJ11" t="s">
        <v>49</v>
      </c>
      <c r="CK11">
        <f t="shared" si="28"/>
        <v>3.9243697478991599</v>
      </c>
    </row>
    <row r="12" spans="1:89" ht="14.45" x14ac:dyDescent="0.35">
      <c r="AE12">
        <f>IF(standardized!D12="","",A$2*standardized!D12)</f>
        <v>1</v>
      </c>
      <c r="AF12">
        <f>IF(standardized!E12="","",B$2*standardized!E12)</f>
        <v>0.8</v>
      </c>
      <c r="AG12">
        <f>IF(standardized!F12="","",C$2*standardized!F12)</f>
        <v>0.8</v>
      </c>
      <c r="AH12">
        <f>IF(standardized!G12="","",D$2*standardized!G12)</f>
        <v>0.8</v>
      </c>
      <c r="AI12">
        <f>IF(standardized!H12="","",E$2*standardized!H12)</f>
        <v>0.4</v>
      </c>
      <c r="AJ12">
        <f>IF(standardized!I12="","",F$2*standardized!I12)</f>
        <v>0.8</v>
      </c>
      <c r="AK12">
        <f>IF(standardized!J12="","",G$2*standardized!J12)</f>
        <v>0.8</v>
      </c>
      <c r="AL12">
        <f>IF(standardized!K12="","",H$2*standardized!K12)</f>
        <v>0.8</v>
      </c>
      <c r="AM12">
        <f>IF(standardized!L12="","",I$2*standardized!L12)</f>
        <v>1</v>
      </c>
      <c r="AN12">
        <f>IF(standardized!M12="","",J$2*standardized!M12)</f>
        <v>0.8</v>
      </c>
      <c r="AO12">
        <f>IF(standardized!N12="","",K$2*standardized!N12)</f>
        <v>1.5</v>
      </c>
      <c r="AP12">
        <f>IF(standardized!O12="","",L$2*standardized!O12)</f>
        <v>0.89999999999999991</v>
      </c>
      <c r="AQ12">
        <f>IF(standardized!P12="","",M$2*standardized!P12)</f>
        <v>1.2</v>
      </c>
      <c r="AR12">
        <f>IF(standardized!Q12="","",N$2*standardized!Q12)</f>
        <v>1.5</v>
      </c>
      <c r="AS12">
        <f>IF(standardized!R12="","",O$2*standardized!R12)</f>
        <v>1.2</v>
      </c>
      <c r="AT12">
        <f>IF(standardized!S12="","",P$2*standardized!S12)</f>
        <v>1.2</v>
      </c>
      <c r="AU12">
        <f>IF(standardized!T12="","",Q$2*standardized!T12)</f>
        <v>0.89999999999999991</v>
      </c>
      <c r="AV12">
        <f>IF(standardized!U12="","",R$2*standardized!U12)</f>
        <v>3</v>
      </c>
      <c r="AW12">
        <f>IF(standardized!V12="","",S$2*standardized!V12)</f>
        <v>1.5</v>
      </c>
      <c r="AX12">
        <f>IF(standardized!W12="","",T$2*standardized!W12)</f>
        <v>1.5</v>
      </c>
      <c r="AY12">
        <f>IF(standardized!X12="","",U$2*standardized!X12)</f>
        <v>1.5</v>
      </c>
      <c r="AZ12">
        <f>IF(standardized!Y12="","",V$2*standardized!Y12)</f>
        <v>1</v>
      </c>
      <c r="BA12">
        <f>IF(standardized!Z12="","",W$2*standardized!Z12)</f>
        <v>5</v>
      </c>
      <c r="BB12">
        <f>IF(standardized!AA12="","",X$2*standardized!AA12)</f>
        <v>4</v>
      </c>
      <c r="BC12">
        <f>IF(standardized!AB12="","",Y$2*standardized!AB12)</f>
        <v>5</v>
      </c>
      <c r="BD12">
        <f>IF(standardized!AC12="","",Z$2*standardized!AC12)</f>
        <v>5</v>
      </c>
      <c r="BE12">
        <f>IF(standardized!AD12="","",AA$2*standardized!AD12)</f>
        <v>5</v>
      </c>
      <c r="BF12">
        <f>IF(standardized!AE12="","",AB$2*standardized!AE12)</f>
        <v>0</v>
      </c>
      <c r="BH12">
        <f>IF(ISERR(AE12/standardized!D12),"",AE12/standardized!D12)</f>
        <v>0.2</v>
      </c>
      <c r="BI12">
        <f>IF(ISERR(AF12/standardized!E12),"",AF12/standardized!E12)</f>
        <v>0.2</v>
      </c>
      <c r="BJ12">
        <f>IF(ISERR(AG12/standardized!F12),"",AG12/standardized!F12)</f>
        <v>0.2</v>
      </c>
      <c r="BK12">
        <f>IF(ISERR(AH12/standardized!G12),"",AH12/standardized!G12)</f>
        <v>0.2</v>
      </c>
      <c r="BL12">
        <f>IF(ISERR(AI12/standardized!H12),"",AI12/standardized!H12)</f>
        <v>0.2</v>
      </c>
      <c r="BM12">
        <f>IF(ISERR(AJ12/standardized!I12),"",AJ12/standardized!I12)</f>
        <v>0.2</v>
      </c>
      <c r="BN12">
        <f>IF(ISERR(AK12/standardized!J12),"",AK12/standardized!J12)</f>
        <v>0.2</v>
      </c>
      <c r="BO12">
        <f>IF(ISERR(AL12/standardized!K12),"",AL12/standardized!K12)</f>
        <v>0.2</v>
      </c>
      <c r="BP12">
        <f>IF(ISERR(AM12/standardized!L12),"",AM12/standardized!L12)</f>
        <v>0.2</v>
      </c>
      <c r="BQ12">
        <f>IF(ISERR(AN12/standardized!M12),"",AN12/standardized!M12)</f>
        <v>0.2</v>
      </c>
      <c r="BR12">
        <f>IF(ISERR(AO12/standardized!N12),"",AO12/standardized!N12)</f>
        <v>0.3</v>
      </c>
      <c r="BS12">
        <f>IF(ISERR(AP12/standardized!O12),"",AP12/standardized!O12)</f>
        <v>0.3</v>
      </c>
      <c r="BT12">
        <f>IF(ISERR(AQ12/standardized!P12),"",AQ12/standardized!P12)</f>
        <v>0.3</v>
      </c>
      <c r="BU12">
        <f>IF(ISERR(AR12/standardized!Q12),"",AR12/standardized!Q12)</f>
        <v>0.3</v>
      </c>
      <c r="BV12">
        <f>IF(ISERR(AS12/standardized!R12),"",AS12/standardized!R12)</f>
        <v>0.3</v>
      </c>
      <c r="BW12">
        <f>IF(ISERR(AT12/standardized!S12),"",AT12/standardized!S12)</f>
        <v>0.3</v>
      </c>
      <c r="BX12">
        <f>IF(ISERR(AU12/standardized!T12),"",AU12/standardized!T12)</f>
        <v>0.3</v>
      </c>
      <c r="BY12">
        <f>IF(ISERR(AV12/standardized!U12),"",AV12/standardized!U12)</f>
        <v>1</v>
      </c>
      <c r="BZ12">
        <f>IF(ISERR(AW12/standardized!V12),"",AW12/standardized!V12)</f>
        <v>0.5</v>
      </c>
      <c r="CA12">
        <f>IF(ISERR(AX12/standardized!W12),"",AX12/standardized!W12)</f>
        <v>0.5</v>
      </c>
      <c r="CB12">
        <f>IF(ISERR(AY12/standardized!X12),"",AY12/standardized!X12)</f>
        <v>0.5</v>
      </c>
      <c r="CC12">
        <f>IF(ISERR(AZ12/standardized!Y12),"",AZ12/standardized!Y12)</f>
        <v>0.5</v>
      </c>
      <c r="CD12">
        <f>IF(ISERR(BA12/standardized!Z12),"",BA12/standardized!Z12)</f>
        <v>1</v>
      </c>
      <c r="CE12">
        <f>IF(ISERR(BB12/standardized!AA12),"",BB12/standardized!AA12)</f>
        <v>1</v>
      </c>
      <c r="CF12">
        <f>IF(ISERR(BC12/standardized!AB12),"",BC12/standardized!AB12)</f>
        <v>1</v>
      </c>
      <c r="CG12">
        <f>IF(ISERR(BD12/standardized!AC12),"",BD12/standardized!AC12)</f>
        <v>1</v>
      </c>
      <c r="CH12">
        <f>IF(ISERR(BE12/standardized!AD12),"",BE12/standardized!AD12)</f>
        <v>1</v>
      </c>
      <c r="CJ12" t="s">
        <v>43</v>
      </c>
      <c r="CK12">
        <f t="shared" si="28"/>
        <v>4.0413223140495873</v>
      </c>
    </row>
    <row r="13" spans="1:89" ht="14.45" x14ac:dyDescent="0.35">
      <c r="AE13">
        <f>IF(standardized!D13="","",A$2*standardized!D13)</f>
        <v>0.8</v>
      </c>
      <c r="AF13">
        <f>IF(standardized!E13="","",B$2*standardized!E13)</f>
        <v>1</v>
      </c>
      <c r="AG13">
        <f>IF(standardized!F13="","",C$2*standardized!F13)</f>
        <v>1</v>
      </c>
      <c r="AH13">
        <f>IF(standardized!G13="","",D$2*standardized!G13)</f>
        <v>1</v>
      </c>
      <c r="AI13">
        <f>IF(standardized!H13="","",E$2*standardized!H13)</f>
        <v>1</v>
      </c>
      <c r="AJ13">
        <f>IF(standardized!I13="","",F$2*standardized!I13)</f>
        <v>0.60000000000000009</v>
      </c>
      <c r="AK13">
        <f>IF(standardized!J13="","",G$2*standardized!J13)</f>
        <v>0.60000000000000009</v>
      </c>
      <c r="AL13">
        <f>IF(standardized!K13="","",H$2*standardized!K13)</f>
        <v>0.60000000000000009</v>
      </c>
      <c r="AM13">
        <f>IF(standardized!L13="","",I$2*standardized!L13)</f>
        <v>0.4</v>
      </c>
      <c r="AN13">
        <f>IF(standardized!M13="","",J$2*standardized!M13)</f>
        <v>0.8</v>
      </c>
      <c r="AO13">
        <f>IF(standardized!N13="","",K$2*standardized!N13)</f>
        <v>1.5</v>
      </c>
      <c r="AP13">
        <f>IF(standardized!O13="","",L$2*standardized!O13)</f>
        <v>0.89999999999999991</v>
      </c>
      <c r="AQ13">
        <f>IF(standardized!P13="","",M$2*standardized!P13)</f>
        <v>0.6</v>
      </c>
      <c r="AR13">
        <f>IF(standardized!Q13="","",N$2*standardized!Q13)</f>
        <v>1.2</v>
      </c>
      <c r="AS13">
        <f>IF(standardized!R13="","",O$2*standardized!R13)</f>
        <v>1.2</v>
      </c>
      <c r="AT13">
        <f>IF(standardized!S13="","",P$2*standardized!S13)</f>
        <v>1.2</v>
      </c>
      <c r="AU13">
        <f>IF(standardized!T13="","",Q$2*standardized!T13)</f>
        <v>0.6</v>
      </c>
      <c r="AV13">
        <f>IF(standardized!U13="","",R$2*standardized!U13)</f>
        <v>3</v>
      </c>
      <c r="AW13">
        <f>IF(standardized!V13="","",S$2*standardized!V13)</f>
        <v>1</v>
      </c>
      <c r="AX13">
        <f>IF(standardized!W13="","",T$2*standardized!W13)</f>
        <v>1.5</v>
      </c>
      <c r="AY13">
        <f>IF(standardized!X13="","",U$2*standardized!X13)</f>
        <v>1.5</v>
      </c>
      <c r="AZ13">
        <f>IF(standardized!Y13="","",V$2*standardized!Y13)</f>
        <v>1</v>
      </c>
      <c r="BA13">
        <f>IF(standardized!Z13="","",W$2*standardized!Z13)</f>
        <v>5</v>
      </c>
      <c r="BB13">
        <f>IF(standardized!AA13="","",X$2*standardized!AA13)</f>
        <v>5</v>
      </c>
      <c r="BC13">
        <f>IF(standardized!AB13="","",Y$2*standardized!AB13)</f>
        <v>4</v>
      </c>
      <c r="BD13">
        <f>IF(standardized!AC13="","",Z$2*standardized!AC13)</f>
        <v>4</v>
      </c>
      <c r="BE13">
        <f>IF(standardized!AD13="","",AA$2*standardized!AD13)</f>
        <v>5</v>
      </c>
      <c r="BF13">
        <f>IF(standardized!AE13="","",AB$2*standardized!AE13)</f>
        <v>0</v>
      </c>
      <c r="BH13">
        <f>IF(ISERR(AE13/standardized!D13),"",AE13/standardized!D13)</f>
        <v>0.2</v>
      </c>
      <c r="BI13">
        <f>IF(ISERR(AF13/standardized!E13),"",AF13/standardized!E13)</f>
        <v>0.2</v>
      </c>
      <c r="BJ13">
        <f>IF(ISERR(AG13/standardized!F13),"",AG13/standardized!F13)</f>
        <v>0.2</v>
      </c>
      <c r="BK13">
        <f>IF(ISERR(AH13/standardized!G13),"",AH13/standardized!G13)</f>
        <v>0.2</v>
      </c>
      <c r="BL13">
        <f>IF(ISERR(AI13/standardized!H13),"",AI13/standardized!H13)</f>
        <v>0.2</v>
      </c>
      <c r="BM13">
        <f>IF(ISERR(AJ13/standardized!I13),"",AJ13/standardized!I13)</f>
        <v>0.20000000000000004</v>
      </c>
      <c r="BN13">
        <f>IF(ISERR(AK13/standardized!J13),"",AK13/standardized!J13)</f>
        <v>0.20000000000000004</v>
      </c>
      <c r="BO13">
        <f>IF(ISERR(AL13/standardized!K13),"",AL13/standardized!K13)</f>
        <v>0.20000000000000004</v>
      </c>
      <c r="BP13">
        <f>IF(ISERR(AM13/standardized!L13),"",AM13/standardized!L13)</f>
        <v>0.2</v>
      </c>
      <c r="BQ13">
        <f>IF(ISERR(AN13/standardized!M13),"",AN13/standardized!M13)</f>
        <v>0.2</v>
      </c>
      <c r="BR13">
        <f>IF(ISERR(AO13/standardized!N13),"",AO13/standardized!N13)</f>
        <v>0.3</v>
      </c>
      <c r="BS13">
        <f>IF(ISERR(AP13/standardized!O13),"",AP13/standardized!O13)</f>
        <v>0.3</v>
      </c>
      <c r="BT13">
        <f>IF(ISERR(AQ13/standardized!P13),"",AQ13/standardized!P13)</f>
        <v>0.3</v>
      </c>
      <c r="BU13">
        <f>IF(ISERR(AR13/standardized!Q13),"",AR13/standardized!Q13)</f>
        <v>0.3</v>
      </c>
      <c r="BV13">
        <f>IF(ISERR(AS13/standardized!R13),"",AS13/standardized!R13)</f>
        <v>0.3</v>
      </c>
      <c r="BW13">
        <f>IF(ISERR(AT13/standardized!S13),"",AT13/standardized!S13)</f>
        <v>0.3</v>
      </c>
      <c r="BX13">
        <f>IF(ISERR(AU13/standardized!T13),"",AU13/standardized!T13)</f>
        <v>0.3</v>
      </c>
      <c r="BY13">
        <f>IF(ISERR(AV13/standardized!U13),"",AV13/standardized!U13)</f>
        <v>1</v>
      </c>
      <c r="BZ13">
        <f>IF(ISERR(AW13/standardized!V13),"",AW13/standardized!V13)</f>
        <v>0.5</v>
      </c>
      <c r="CA13">
        <f>IF(ISERR(AX13/standardized!W13),"",AX13/standardized!W13)</f>
        <v>0.5</v>
      </c>
      <c r="CB13">
        <f>IF(ISERR(AY13/standardized!X13),"",AY13/standardized!X13)</f>
        <v>0.5</v>
      </c>
      <c r="CC13">
        <f>IF(ISERR(AZ13/standardized!Y13),"",AZ13/standardized!Y13)</f>
        <v>0.5</v>
      </c>
      <c r="CD13">
        <f>IF(ISERR(BA13/standardized!Z13),"",BA13/standardized!Z13)</f>
        <v>1</v>
      </c>
      <c r="CE13">
        <f>IF(ISERR(BB13/standardized!AA13),"",BB13/standardized!AA13)</f>
        <v>1</v>
      </c>
      <c r="CF13">
        <f>IF(ISERR(BC13/standardized!AB13),"",BC13/standardized!AB13)</f>
        <v>1</v>
      </c>
      <c r="CG13">
        <f>IF(ISERR(BD13/standardized!AC13),"",BD13/standardized!AC13)</f>
        <v>1</v>
      </c>
      <c r="CH13">
        <f>IF(ISERR(BE13/standardized!AD13),"",BE13/standardized!AD13)</f>
        <v>1</v>
      </c>
      <c r="CJ13" t="s">
        <v>45</v>
      </c>
      <c r="CK13">
        <f t="shared" si="28"/>
        <v>3.8016528925619841</v>
      </c>
    </row>
    <row r="14" spans="1:89" ht="14.45" x14ac:dyDescent="0.35">
      <c r="AE14">
        <f>IF(standardized!D14="","",A$2*standardized!D14)</f>
        <v>0.8</v>
      </c>
      <c r="AF14">
        <f>IF(standardized!E14="","",B$2*standardized!E14)</f>
        <v>0.8</v>
      </c>
      <c r="AG14">
        <f>IF(standardized!F14="","",C$2*standardized!F14)</f>
        <v>0.8</v>
      </c>
      <c r="AH14">
        <f>IF(standardized!G14="","",D$2*standardized!G14)</f>
        <v>0.60000000000000009</v>
      </c>
      <c r="AI14">
        <f>IF(standardized!H14="","",E$2*standardized!H14)</f>
        <v>0.8</v>
      </c>
      <c r="AJ14">
        <f>IF(standardized!I14="","",F$2*standardized!I14)</f>
        <v>0.60000000000000009</v>
      </c>
      <c r="AK14">
        <f>IF(standardized!J14="","",G$2*standardized!J14)</f>
        <v>0.60000000000000009</v>
      </c>
      <c r="AL14">
        <f>IF(standardized!K14="","",H$2*standardized!K14)</f>
        <v>0.8</v>
      </c>
      <c r="AM14">
        <f>IF(standardized!L14="","",I$2*standardized!L14)</f>
        <v>1</v>
      </c>
      <c r="AN14" t="str">
        <f>IF(standardized!M14="","",J$2*standardized!M14)</f>
        <v/>
      </c>
      <c r="AO14">
        <f>IF(standardized!N14="","",K$2*standardized!N14)</f>
        <v>1.2</v>
      </c>
      <c r="AP14">
        <f>IF(standardized!O14="","",L$2*standardized!O14)</f>
        <v>0.89999999999999991</v>
      </c>
      <c r="AQ14">
        <f>IF(standardized!P14="","",M$2*standardized!P14)</f>
        <v>1.2</v>
      </c>
      <c r="AR14">
        <f>IF(standardized!Q14="","",N$2*standardized!Q14)</f>
        <v>1.5</v>
      </c>
      <c r="AS14">
        <f>IF(standardized!R14="","",O$2*standardized!R14)</f>
        <v>0.89999999999999991</v>
      </c>
      <c r="AT14">
        <f>IF(standardized!S14="","",P$2*standardized!S14)</f>
        <v>1.2</v>
      </c>
      <c r="AU14">
        <f>IF(standardized!T14="","",Q$2*standardized!T14)</f>
        <v>0.89999999999999991</v>
      </c>
      <c r="AV14">
        <f>IF(standardized!U14="","",R$2*standardized!U14)</f>
        <v>3</v>
      </c>
      <c r="AW14">
        <f>IF(standardized!V14="","",S$2*standardized!V14)</f>
        <v>1</v>
      </c>
      <c r="AX14">
        <f>IF(standardized!W14="","",T$2*standardized!W14)</f>
        <v>1.5</v>
      </c>
      <c r="AY14">
        <f>IF(standardized!X14="","",U$2*standardized!X14)</f>
        <v>1.5</v>
      </c>
      <c r="AZ14">
        <f>IF(standardized!Y14="","",V$2*standardized!Y14)</f>
        <v>2</v>
      </c>
      <c r="BA14">
        <f>IF(standardized!Z14="","",W$2*standardized!Z14)</f>
        <v>4</v>
      </c>
      <c r="BB14">
        <f>IF(standardized!AA14="","",X$2*standardized!AA14)</f>
        <v>4</v>
      </c>
      <c r="BC14">
        <f>IF(standardized!AB14="","",Y$2*standardized!AB14)</f>
        <v>4</v>
      </c>
      <c r="BD14">
        <f>IF(standardized!AC14="","",Z$2*standardized!AC14)</f>
        <v>4</v>
      </c>
      <c r="BE14">
        <f>IF(standardized!AD14="","",AA$2*standardized!AD14)</f>
        <v>3</v>
      </c>
      <c r="BF14">
        <f>IF(standardized!AE14="","",AB$2*standardized!AE14)</f>
        <v>0</v>
      </c>
      <c r="BH14">
        <f>IF(ISERR(AE14/standardized!D14),"",AE14/standardized!D14)</f>
        <v>0.2</v>
      </c>
      <c r="BI14">
        <f>IF(ISERR(AF14/standardized!E14),"",AF14/standardized!E14)</f>
        <v>0.2</v>
      </c>
      <c r="BJ14">
        <f>IF(ISERR(AG14/standardized!F14),"",AG14/standardized!F14)</f>
        <v>0.2</v>
      </c>
      <c r="BK14">
        <f>IF(ISERR(AH14/standardized!G14),"",AH14/standardized!G14)</f>
        <v>0.20000000000000004</v>
      </c>
      <c r="BL14">
        <f>IF(ISERR(AI14/standardized!H14),"",AI14/standardized!H14)</f>
        <v>0.2</v>
      </c>
      <c r="BM14">
        <f>IF(ISERR(AJ14/standardized!I14),"",AJ14/standardized!I14)</f>
        <v>0.20000000000000004</v>
      </c>
      <c r="BN14">
        <f>IF(ISERR(AK14/standardized!J14),"",AK14/standardized!J14)</f>
        <v>0.20000000000000004</v>
      </c>
      <c r="BO14">
        <f>IF(ISERR(AL14/standardized!K14),"",AL14/standardized!K14)</f>
        <v>0.2</v>
      </c>
      <c r="BP14">
        <f>IF(ISERR(AM14/standardized!L14),"",AM14/standardized!L14)</f>
        <v>0.2</v>
      </c>
      <c r="BQ14" t="str">
        <f>IF(ISERR(AN14/standardized!M14),"",AN14/standardized!M14)</f>
        <v/>
      </c>
      <c r="BR14">
        <f>IF(ISERR(AO14/standardized!N14),"",AO14/standardized!N14)</f>
        <v>0.3</v>
      </c>
      <c r="BS14">
        <f>IF(ISERR(AP14/standardized!O14),"",AP14/standardized!O14)</f>
        <v>0.3</v>
      </c>
      <c r="BT14">
        <f>IF(ISERR(AQ14/standardized!P14),"",AQ14/standardized!P14)</f>
        <v>0.3</v>
      </c>
      <c r="BU14">
        <f>IF(ISERR(AR14/standardized!Q14),"",AR14/standardized!Q14)</f>
        <v>0.3</v>
      </c>
      <c r="BV14">
        <f>IF(ISERR(AS14/standardized!R14),"",AS14/standardized!R14)</f>
        <v>0.3</v>
      </c>
      <c r="BW14">
        <f>IF(ISERR(AT14/standardized!S14),"",AT14/standardized!S14)</f>
        <v>0.3</v>
      </c>
      <c r="BX14">
        <f>IF(ISERR(AU14/standardized!T14),"",AU14/standardized!T14)</f>
        <v>0.3</v>
      </c>
      <c r="BY14">
        <f>IF(ISERR(AV14/standardized!U14),"",AV14/standardized!U14)</f>
        <v>1</v>
      </c>
      <c r="BZ14">
        <f>IF(ISERR(AW14/standardized!V14),"",AW14/standardized!V14)</f>
        <v>0.5</v>
      </c>
      <c r="CA14">
        <f>IF(ISERR(AX14/standardized!W14),"",AX14/standardized!W14)</f>
        <v>0.5</v>
      </c>
      <c r="CB14">
        <f>IF(ISERR(AY14/standardized!X14),"",AY14/standardized!X14)</f>
        <v>0.5</v>
      </c>
      <c r="CC14">
        <f>IF(ISERR(AZ14/standardized!Y14),"",AZ14/standardized!Y14)</f>
        <v>0.5</v>
      </c>
      <c r="CD14">
        <f>IF(ISERR(BA14/standardized!Z14),"",BA14/standardized!Z14)</f>
        <v>1</v>
      </c>
      <c r="CE14">
        <f>IF(ISERR(BB14/standardized!AA14),"",BB14/standardized!AA14)</f>
        <v>1</v>
      </c>
      <c r="CF14">
        <f>IF(ISERR(BC14/standardized!AB14),"",BC14/standardized!AB14)</f>
        <v>1</v>
      </c>
      <c r="CG14">
        <f>IF(ISERR(BD14/standardized!AC14),"",BD14/standardized!AC14)</f>
        <v>1</v>
      </c>
      <c r="CH14">
        <f>IF(ISERR(BE14/standardized!AD14),"",BE14/standardized!AD14)</f>
        <v>1</v>
      </c>
      <c r="CJ14" t="s">
        <v>53</v>
      </c>
      <c r="CK14">
        <f t="shared" si="28"/>
        <v>3.5798319327731098</v>
      </c>
    </row>
    <row r="15" spans="1:89" ht="14.45" x14ac:dyDescent="0.35">
      <c r="AE15">
        <f>IF(standardized!D15="","",A$2*standardized!D15)</f>
        <v>0.8</v>
      </c>
      <c r="AF15">
        <f>IF(standardized!E15="","",B$2*standardized!E15)</f>
        <v>1</v>
      </c>
      <c r="AG15">
        <f>IF(standardized!F15="","",C$2*standardized!F15)</f>
        <v>1</v>
      </c>
      <c r="AH15">
        <f>IF(standardized!G15="","",D$2*standardized!G15)</f>
        <v>0.60000000000000009</v>
      </c>
      <c r="AI15">
        <f>IF(standardized!H15="","",E$2*standardized!H15)</f>
        <v>0.8</v>
      </c>
      <c r="AJ15">
        <f>IF(standardized!I15="","",F$2*standardized!I15)</f>
        <v>0.8</v>
      </c>
      <c r="AK15">
        <f>IF(standardized!J15="","",G$2*standardized!J15)</f>
        <v>0.8</v>
      </c>
      <c r="AL15">
        <f>IF(standardized!K15="","",H$2*standardized!K15)</f>
        <v>0.8</v>
      </c>
      <c r="AM15">
        <f>IF(standardized!L15="","",I$2*standardized!L15)</f>
        <v>0.8</v>
      </c>
      <c r="AN15">
        <f>IF(standardized!M15="","",J$2*standardized!M15)</f>
        <v>0.8</v>
      </c>
      <c r="AO15">
        <f>IF(standardized!N15="","",K$2*standardized!N15)</f>
        <v>1.5</v>
      </c>
      <c r="AP15">
        <f>IF(standardized!O15="","",L$2*standardized!O15)</f>
        <v>0.89999999999999991</v>
      </c>
      <c r="AQ15">
        <f>IF(standardized!P15="","",M$2*standardized!P15)</f>
        <v>1.2</v>
      </c>
      <c r="AR15">
        <f>IF(standardized!Q15="","",N$2*standardized!Q15)</f>
        <v>1.2</v>
      </c>
      <c r="AS15">
        <f>IF(standardized!R15="","",O$2*standardized!R15)</f>
        <v>1.2</v>
      </c>
      <c r="AT15">
        <f>IF(standardized!S15="","",P$2*standardized!S15)</f>
        <v>1.2</v>
      </c>
      <c r="AU15">
        <f>IF(standardized!T15="","",Q$2*standardized!T15)</f>
        <v>0.6</v>
      </c>
      <c r="AV15">
        <f>IF(standardized!U15="","",R$2*standardized!U15)</f>
        <v>3</v>
      </c>
      <c r="AW15">
        <f>IF(standardized!V15="","",S$2*standardized!V15)</f>
        <v>1</v>
      </c>
      <c r="AX15">
        <f>IF(standardized!W15="","",T$2*standardized!W15)</f>
        <v>1.5</v>
      </c>
      <c r="AY15" t="str">
        <f>IF(standardized!X15="","",U$2*standardized!X15)</f>
        <v/>
      </c>
      <c r="AZ15">
        <f>IF(standardized!Y15="","",V$2*standardized!Y15)</f>
        <v>1</v>
      </c>
      <c r="BA15">
        <f>IF(standardized!Z15="","",W$2*standardized!Z15)</f>
        <v>5</v>
      </c>
      <c r="BB15">
        <f>IF(standardized!AA15="","",X$2*standardized!AA15)</f>
        <v>5</v>
      </c>
      <c r="BC15">
        <f>IF(standardized!AB15="","",Y$2*standardized!AB15)</f>
        <v>4</v>
      </c>
      <c r="BD15">
        <f>IF(standardized!AC15="","",Z$2*standardized!AC15)</f>
        <v>3</v>
      </c>
      <c r="BE15">
        <f>IF(standardized!AD15="","",AA$2*standardized!AD15)</f>
        <v>4</v>
      </c>
      <c r="BF15">
        <f>IF(standardized!AE15="","",AB$2*standardized!AE15)</f>
        <v>0</v>
      </c>
      <c r="BH15">
        <f>IF(ISERR(AE15/standardized!D15),"",AE15/standardized!D15)</f>
        <v>0.2</v>
      </c>
      <c r="BI15">
        <f>IF(ISERR(AF15/standardized!E15),"",AF15/standardized!E15)</f>
        <v>0.2</v>
      </c>
      <c r="BJ15">
        <f>IF(ISERR(AG15/standardized!F15),"",AG15/standardized!F15)</f>
        <v>0.2</v>
      </c>
      <c r="BK15">
        <f>IF(ISERR(AH15/standardized!G15),"",AH15/standardized!G15)</f>
        <v>0.20000000000000004</v>
      </c>
      <c r="BL15">
        <f>IF(ISERR(AI15/standardized!H15),"",AI15/standardized!H15)</f>
        <v>0.2</v>
      </c>
      <c r="BM15">
        <f>IF(ISERR(AJ15/standardized!I15),"",AJ15/standardized!I15)</f>
        <v>0.2</v>
      </c>
      <c r="BN15">
        <f>IF(ISERR(AK15/standardized!J15),"",AK15/standardized!J15)</f>
        <v>0.2</v>
      </c>
      <c r="BO15">
        <f>IF(ISERR(AL15/standardized!K15),"",AL15/standardized!K15)</f>
        <v>0.2</v>
      </c>
      <c r="BP15">
        <f>IF(ISERR(AM15/standardized!L15),"",AM15/standardized!L15)</f>
        <v>0.2</v>
      </c>
      <c r="BQ15">
        <f>IF(ISERR(AN15/standardized!M15),"",AN15/standardized!M15)</f>
        <v>0.2</v>
      </c>
      <c r="BR15">
        <f>IF(ISERR(AO15/standardized!N15),"",AO15/standardized!N15)</f>
        <v>0.3</v>
      </c>
      <c r="BS15">
        <f>IF(ISERR(AP15/standardized!O15),"",AP15/standardized!O15)</f>
        <v>0.3</v>
      </c>
      <c r="BT15">
        <f>IF(ISERR(AQ15/standardized!P15),"",AQ15/standardized!P15)</f>
        <v>0.3</v>
      </c>
      <c r="BU15">
        <f>IF(ISERR(AR15/standardized!Q15),"",AR15/standardized!Q15)</f>
        <v>0.3</v>
      </c>
      <c r="BV15">
        <f>IF(ISERR(AS15/standardized!R15),"",AS15/standardized!R15)</f>
        <v>0.3</v>
      </c>
      <c r="BW15">
        <f>IF(ISERR(AT15/standardized!S15),"",AT15/standardized!S15)</f>
        <v>0.3</v>
      </c>
      <c r="BX15">
        <f>IF(ISERR(AU15/standardized!T15),"",AU15/standardized!T15)</f>
        <v>0.3</v>
      </c>
      <c r="BY15">
        <f>IF(ISERR(AV15/standardized!U15),"",AV15/standardized!U15)</f>
        <v>1</v>
      </c>
      <c r="BZ15">
        <f>IF(ISERR(AW15/standardized!V15),"",AW15/standardized!V15)</f>
        <v>0.5</v>
      </c>
      <c r="CA15">
        <f>IF(ISERR(AX15/standardized!W15),"",AX15/standardized!W15)</f>
        <v>0.5</v>
      </c>
      <c r="CB15" t="str">
        <f>IF(ISERR(AY15/standardized!X15),"",AY15/standardized!X15)</f>
        <v/>
      </c>
      <c r="CC15">
        <f>IF(ISERR(AZ15/standardized!Y15),"",AZ15/standardized!Y15)</f>
        <v>0.5</v>
      </c>
      <c r="CD15">
        <f>IF(ISERR(BA15/standardized!Z15),"",BA15/standardized!Z15)</f>
        <v>1</v>
      </c>
      <c r="CE15">
        <f>IF(ISERR(BB15/standardized!AA15),"",BB15/standardized!AA15)</f>
        <v>1</v>
      </c>
      <c r="CF15">
        <f>IF(ISERR(BC15/standardized!AB15),"",BC15/standardized!AB15)</f>
        <v>1</v>
      </c>
      <c r="CG15">
        <f>IF(ISERR(BD15/standardized!AC15),"",BD15/standardized!AC15)</f>
        <v>1</v>
      </c>
      <c r="CH15">
        <f>IF(ISERR(BE15/standardized!AD15),"",BE15/standardized!AD15)</f>
        <v>1</v>
      </c>
      <c r="CJ15" t="s">
        <v>51</v>
      </c>
      <c r="CK15">
        <f t="shared" si="28"/>
        <v>3.7500000000000009</v>
      </c>
    </row>
    <row r="16" spans="1:89" ht="14.45" x14ac:dyDescent="0.35">
      <c r="AE16">
        <f>IF(standardized!D16="","",A$2*standardized!D16)</f>
        <v>0.8</v>
      </c>
      <c r="AF16">
        <f>IF(standardized!E16="","",B$2*standardized!E16)</f>
        <v>0.8</v>
      </c>
      <c r="AG16">
        <f>IF(standardized!F16="","",C$2*standardized!F16)</f>
        <v>0.60000000000000009</v>
      </c>
      <c r="AH16">
        <f>IF(standardized!G16="","",D$2*standardized!G16)</f>
        <v>0.8</v>
      </c>
      <c r="AI16">
        <f>IF(standardized!H16="","",E$2*standardized!H16)</f>
        <v>0.8</v>
      </c>
      <c r="AJ16">
        <f>IF(standardized!I16="","",F$2*standardized!I16)</f>
        <v>0.60000000000000009</v>
      </c>
      <c r="AK16">
        <f>IF(standardized!J16="","",G$2*standardized!J16)</f>
        <v>0.60000000000000009</v>
      </c>
      <c r="AL16">
        <f>IF(standardized!K16="","",H$2*standardized!K16)</f>
        <v>0.8</v>
      </c>
      <c r="AM16">
        <f>IF(standardized!L16="","",I$2*standardized!L16)</f>
        <v>0.60000000000000009</v>
      </c>
      <c r="AN16">
        <f>IF(standardized!M16="","",J$2*standardized!M16)</f>
        <v>0.8</v>
      </c>
      <c r="AO16">
        <f>IF(standardized!N16="","",K$2*standardized!N16)</f>
        <v>1.5</v>
      </c>
      <c r="AP16">
        <f>IF(standardized!O16="","",L$2*standardized!O16)</f>
        <v>0.89999999999999991</v>
      </c>
      <c r="AQ16">
        <f>IF(standardized!P16="","",M$2*standardized!P16)</f>
        <v>1.2</v>
      </c>
      <c r="AR16">
        <f>IF(standardized!Q16="","",N$2*standardized!Q16)</f>
        <v>1.5</v>
      </c>
      <c r="AS16">
        <f>IF(standardized!R16="","",O$2*standardized!R16)</f>
        <v>1.2</v>
      </c>
      <c r="AT16">
        <f>IF(standardized!S16="","",P$2*standardized!S16)</f>
        <v>1.2</v>
      </c>
      <c r="AU16">
        <f>IF(standardized!T16="","",Q$2*standardized!T16)</f>
        <v>0.89999999999999991</v>
      </c>
      <c r="AV16">
        <f>IF(standardized!U16="","",R$2*standardized!U16)</f>
        <v>3</v>
      </c>
      <c r="AW16">
        <f>IF(standardized!V16="","",S$2*standardized!V16)</f>
        <v>1</v>
      </c>
      <c r="AX16">
        <f>IF(standardized!W16="","",T$2*standardized!W16)</f>
        <v>1.5</v>
      </c>
      <c r="AY16">
        <f>IF(standardized!X16="","",U$2*standardized!X16)</f>
        <v>1.5</v>
      </c>
      <c r="AZ16">
        <f>IF(standardized!Y16="","",V$2*standardized!Y16)</f>
        <v>1</v>
      </c>
      <c r="BA16">
        <f>IF(standardized!Z16="","",W$2*standardized!Z16)</f>
        <v>3</v>
      </c>
      <c r="BB16">
        <f>IF(standardized!AA16="","",X$2*standardized!AA16)</f>
        <v>3</v>
      </c>
      <c r="BC16">
        <f>IF(standardized!AB16="","",Y$2*standardized!AB16)</f>
        <v>5</v>
      </c>
      <c r="BD16">
        <f>IF(standardized!AC16="","",Z$2*standardized!AC16)</f>
        <v>4</v>
      </c>
      <c r="BE16">
        <f>IF(standardized!AD16="","",AA$2*standardized!AD16)</f>
        <v>4</v>
      </c>
      <c r="BF16">
        <f>IF(standardized!AE16="","",AB$2*standardized!AE16)</f>
        <v>0</v>
      </c>
      <c r="BH16">
        <f>IF(ISERR(AE16/standardized!D16),"",AE16/standardized!D16)</f>
        <v>0.2</v>
      </c>
      <c r="BI16">
        <f>IF(ISERR(AF16/standardized!E16),"",AF16/standardized!E16)</f>
        <v>0.2</v>
      </c>
      <c r="BJ16">
        <f>IF(ISERR(AG16/standardized!F16),"",AG16/standardized!F16)</f>
        <v>0.20000000000000004</v>
      </c>
      <c r="BK16">
        <f>IF(ISERR(AH16/standardized!G16),"",AH16/standardized!G16)</f>
        <v>0.2</v>
      </c>
      <c r="BL16">
        <f>IF(ISERR(AI16/standardized!H16),"",AI16/standardized!H16)</f>
        <v>0.2</v>
      </c>
      <c r="BM16">
        <f>IF(ISERR(AJ16/standardized!I16),"",AJ16/standardized!I16)</f>
        <v>0.20000000000000004</v>
      </c>
      <c r="BN16">
        <f>IF(ISERR(AK16/standardized!J16),"",AK16/standardized!J16)</f>
        <v>0.20000000000000004</v>
      </c>
      <c r="BO16">
        <f>IF(ISERR(AL16/standardized!K16),"",AL16/standardized!K16)</f>
        <v>0.2</v>
      </c>
      <c r="BP16">
        <f>IF(ISERR(AM16/standardized!L16),"",AM16/standardized!L16)</f>
        <v>0.20000000000000004</v>
      </c>
      <c r="BQ16">
        <f>IF(ISERR(AN16/standardized!M16),"",AN16/standardized!M16)</f>
        <v>0.2</v>
      </c>
      <c r="BR16">
        <f>IF(ISERR(AO16/standardized!N16),"",AO16/standardized!N16)</f>
        <v>0.3</v>
      </c>
      <c r="BS16">
        <f>IF(ISERR(AP16/standardized!O16),"",AP16/standardized!O16)</f>
        <v>0.3</v>
      </c>
      <c r="BT16">
        <f>IF(ISERR(AQ16/standardized!P16),"",AQ16/standardized!P16)</f>
        <v>0.3</v>
      </c>
      <c r="BU16">
        <f>IF(ISERR(AR16/standardized!Q16),"",AR16/standardized!Q16)</f>
        <v>0.3</v>
      </c>
      <c r="BV16">
        <f>IF(ISERR(AS16/standardized!R16),"",AS16/standardized!R16)</f>
        <v>0.3</v>
      </c>
      <c r="BW16">
        <f>IF(ISERR(AT16/standardized!S16),"",AT16/standardized!S16)</f>
        <v>0.3</v>
      </c>
      <c r="BX16">
        <f>IF(ISERR(AU16/standardized!T16),"",AU16/standardized!T16)</f>
        <v>0.3</v>
      </c>
      <c r="BY16">
        <f>IF(ISERR(AV16/standardized!U16),"",AV16/standardized!U16)</f>
        <v>1</v>
      </c>
      <c r="BZ16">
        <f>IF(ISERR(AW16/standardized!V16),"",AW16/standardized!V16)</f>
        <v>0.5</v>
      </c>
      <c r="CA16">
        <f>IF(ISERR(AX16/standardized!W16),"",AX16/standardized!W16)</f>
        <v>0.5</v>
      </c>
      <c r="CB16">
        <f>IF(ISERR(AY16/standardized!X16),"",AY16/standardized!X16)</f>
        <v>0.5</v>
      </c>
      <c r="CC16">
        <f>IF(ISERR(AZ16/standardized!Y16),"",AZ16/standardized!Y16)</f>
        <v>0.5</v>
      </c>
      <c r="CD16">
        <f>IF(ISERR(BA16/standardized!Z16),"",BA16/standardized!Z16)</f>
        <v>1</v>
      </c>
      <c r="CE16">
        <f>IF(ISERR(BB16/standardized!AA16),"",BB16/standardized!AA16)</f>
        <v>1</v>
      </c>
      <c r="CF16">
        <f>IF(ISERR(BC16/standardized!AB16),"",BC16/standardized!AB16)</f>
        <v>1</v>
      </c>
      <c r="CG16">
        <f>IF(ISERR(BD16/standardized!AC16),"",BD16/standardized!AC16)</f>
        <v>1</v>
      </c>
      <c r="CH16">
        <f>IF(ISERR(BE16/standardized!AD16),"",BE16/standardized!AD16)</f>
        <v>1</v>
      </c>
      <c r="CJ16" t="s">
        <v>56</v>
      </c>
      <c r="CK16">
        <f t="shared" si="28"/>
        <v>3.5206611570247937</v>
      </c>
    </row>
    <row r="17" spans="31:89" ht="14.45" x14ac:dyDescent="0.35">
      <c r="AE17">
        <f>IF(standardized!D17="","",A$2*standardized!D17)</f>
        <v>0.8</v>
      </c>
      <c r="AF17">
        <f>IF(standardized!E17="","",B$2*standardized!E17)</f>
        <v>0.8</v>
      </c>
      <c r="AG17">
        <f>IF(standardized!F17="","",C$2*standardized!F17)</f>
        <v>0.4</v>
      </c>
      <c r="AH17">
        <f>IF(standardized!G17="","",D$2*standardized!G17)</f>
        <v>1</v>
      </c>
      <c r="AI17">
        <f>IF(standardized!H17="","",E$2*standardized!H17)</f>
        <v>1</v>
      </c>
      <c r="AJ17">
        <f>IF(standardized!I17="","",F$2*standardized!I17)</f>
        <v>0.8</v>
      </c>
      <c r="AK17">
        <f>IF(standardized!J17="","",G$2*standardized!J17)</f>
        <v>0.8</v>
      </c>
      <c r="AL17">
        <f>IF(standardized!K17="","",H$2*standardized!K17)</f>
        <v>0.8</v>
      </c>
      <c r="AM17">
        <f>IF(standardized!L17="","",I$2*standardized!L17)</f>
        <v>0.8</v>
      </c>
      <c r="AN17">
        <f>IF(standardized!M17="","",J$2*standardized!M17)</f>
        <v>0.8</v>
      </c>
      <c r="AO17">
        <f>IF(standardized!N17="","",K$2*standardized!N17)</f>
        <v>1.2</v>
      </c>
      <c r="AP17">
        <f>IF(standardized!O17="","",L$2*standardized!O17)</f>
        <v>1.2</v>
      </c>
      <c r="AQ17">
        <f>IF(standardized!P17="","",M$2*standardized!P17)</f>
        <v>1.2</v>
      </c>
      <c r="AR17">
        <f>IF(standardized!Q17="","",N$2*standardized!Q17)</f>
        <v>1.5</v>
      </c>
      <c r="AS17" t="str">
        <f>IF(standardized!R17="","",O$2*standardized!R17)</f>
        <v/>
      </c>
      <c r="AT17">
        <f>IF(standardized!S17="","",P$2*standardized!S17)</f>
        <v>1.2</v>
      </c>
      <c r="AU17">
        <f>IF(standardized!T17="","",Q$2*standardized!T17)</f>
        <v>0.89999999999999991</v>
      </c>
      <c r="AV17">
        <f>IF(standardized!U17="","",R$2*standardized!U17)</f>
        <v>3</v>
      </c>
      <c r="AW17">
        <f>IF(standardized!V17="","",S$2*standardized!V17)</f>
        <v>1.5</v>
      </c>
      <c r="AX17">
        <f>IF(standardized!W17="","",T$2*standardized!W17)</f>
        <v>1.5</v>
      </c>
      <c r="AY17">
        <f>IF(standardized!X17="","",U$2*standardized!X17)</f>
        <v>1.5</v>
      </c>
      <c r="AZ17">
        <f>IF(standardized!Y17="","",V$2*standardized!Y17)</f>
        <v>2</v>
      </c>
      <c r="BA17">
        <f>IF(standardized!Z17="","",W$2*standardized!Z17)</f>
        <v>3</v>
      </c>
      <c r="BB17">
        <f>IF(standardized!AA17="","",X$2*standardized!AA17)</f>
        <v>3</v>
      </c>
      <c r="BC17">
        <f>IF(standardized!AB17="","",Y$2*standardized!AB17)</f>
        <v>3</v>
      </c>
      <c r="BD17">
        <f>IF(standardized!AC17="","",Z$2*standardized!AC17)</f>
        <v>3</v>
      </c>
      <c r="BE17">
        <f>IF(standardized!AD17="","",AA$2*standardized!AD17)</f>
        <v>2</v>
      </c>
      <c r="BF17">
        <f>IF(standardized!AE17="","",AB$2*standardized!AE17)</f>
        <v>0</v>
      </c>
      <c r="BH17">
        <f>IF(ISERR(AE17/standardized!D17),"",AE17/standardized!D17)</f>
        <v>0.2</v>
      </c>
      <c r="BI17">
        <f>IF(ISERR(AF17/standardized!E17),"",AF17/standardized!E17)</f>
        <v>0.2</v>
      </c>
      <c r="BJ17">
        <f>IF(ISERR(AG17/standardized!F17),"",AG17/standardized!F17)</f>
        <v>0.2</v>
      </c>
      <c r="BK17">
        <f>IF(ISERR(AH17/standardized!G17),"",AH17/standardized!G17)</f>
        <v>0.2</v>
      </c>
      <c r="BL17">
        <f>IF(ISERR(AI17/standardized!H17),"",AI17/standardized!H17)</f>
        <v>0.2</v>
      </c>
      <c r="BM17">
        <f>IF(ISERR(AJ17/standardized!I17),"",AJ17/standardized!I17)</f>
        <v>0.2</v>
      </c>
      <c r="BN17">
        <f>IF(ISERR(AK17/standardized!J17),"",AK17/standardized!J17)</f>
        <v>0.2</v>
      </c>
      <c r="BO17">
        <f>IF(ISERR(AL17/standardized!K17),"",AL17/standardized!K17)</f>
        <v>0.2</v>
      </c>
      <c r="BP17">
        <f>IF(ISERR(AM17/standardized!L17),"",AM17/standardized!L17)</f>
        <v>0.2</v>
      </c>
      <c r="BQ17">
        <f>IF(ISERR(AN17/standardized!M17),"",AN17/standardized!M17)</f>
        <v>0.2</v>
      </c>
      <c r="BR17">
        <f>IF(ISERR(AO17/standardized!N17),"",AO17/standardized!N17)</f>
        <v>0.3</v>
      </c>
      <c r="BS17">
        <f>IF(ISERR(AP17/standardized!O17),"",AP17/standardized!O17)</f>
        <v>0.3</v>
      </c>
      <c r="BT17">
        <f>IF(ISERR(AQ17/standardized!P17),"",AQ17/standardized!P17)</f>
        <v>0.3</v>
      </c>
      <c r="BU17">
        <f>IF(ISERR(AR17/standardized!Q17),"",AR17/standardized!Q17)</f>
        <v>0.3</v>
      </c>
      <c r="BV17" t="str">
        <f>IF(ISERR(AS17/standardized!R17),"",AS17/standardized!R17)</f>
        <v/>
      </c>
      <c r="BW17">
        <f>IF(ISERR(AT17/standardized!S17),"",AT17/standardized!S17)</f>
        <v>0.3</v>
      </c>
      <c r="BX17">
        <f>IF(ISERR(AU17/standardized!T17),"",AU17/standardized!T17)</f>
        <v>0.3</v>
      </c>
      <c r="BY17">
        <f>IF(ISERR(AV17/standardized!U17),"",AV17/standardized!U17)</f>
        <v>1</v>
      </c>
      <c r="BZ17">
        <f>IF(ISERR(AW17/standardized!V17),"",AW17/standardized!V17)</f>
        <v>0.5</v>
      </c>
      <c r="CA17">
        <f>IF(ISERR(AX17/standardized!W17),"",AX17/standardized!W17)</f>
        <v>0.5</v>
      </c>
      <c r="CB17">
        <f>IF(ISERR(AY17/standardized!X17),"",AY17/standardized!X17)</f>
        <v>0.5</v>
      </c>
      <c r="CC17">
        <f>IF(ISERR(AZ17/standardized!Y17),"",AZ17/standardized!Y17)</f>
        <v>0.5</v>
      </c>
      <c r="CD17">
        <f>IF(ISERR(BA17/standardized!Z17),"",BA17/standardized!Z17)</f>
        <v>1</v>
      </c>
      <c r="CE17">
        <f>IF(ISERR(BB17/standardized!AA17),"",BB17/standardized!AA17)</f>
        <v>1</v>
      </c>
      <c r="CF17">
        <f>IF(ISERR(BC17/standardized!AB17),"",BC17/standardized!AB17)</f>
        <v>1</v>
      </c>
      <c r="CG17">
        <f>IF(ISERR(BD17/standardized!AC17),"",BD17/standardized!AC17)</f>
        <v>1</v>
      </c>
      <c r="CH17">
        <f>IF(ISERR(BE17/standardized!AD17),"",BE17/standardized!AD17)</f>
        <v>1</v>
      </c>
      <c r="CJ17" t="s">
        <v>47</v>
      </c>
      <c r="CK17">
        <f t="shared" si="28"/>
        <v>3.2796610169491527</v>
      </c>
    </row>
    <row r="18" spans="31:89" ht="14.45" x14ac:dyDescent="0.35">
      <c r="AE18">
        <f>IF(standardized!D18="","",A$2*standardized!D18)</f>
        <v>0.8</v>
      </c>
      <c r="AF18">
        <f>IF(standardized!E18="","",B$2*standardized!E18)</f>
        <v>0.8</v>
      </c>
      <c r="AG18">
        <f>IF(standardized!F18="","",C$2*standardized!F18)</f>
        <v>0.8</v>
      </c>
      <c r="AH18">
        <f>IF(standardized!G18="","",D$2*standardized!G18)</f>
        <v>0.8</v>
      </c>
      <c r="AI18">
        <f>IF(standardized!H18="","",E$2*standardized!H18)</f>
        <v>0.8</v>
      </c>
      <c r="AJ18">
        <f>IF(standardized!I18="","",F$2*standardized!I18)</f>
        <v>0.60000000000000009</v>
      </c>
      <c r="AK18">
        <f>IF(standardized!J18="","",G$2*standardized!J18)</f>
        <v>0.60000000000000009</v>
      </c>
      <c r="AL18">
        <f>IF(standardized!K18="","",H$2*standardized!K18)</f>
        <v>0.60000000000000009</v>
      </c>
      <c r="AM18">
        <f>IF(standardized!L18="","",I$2*standardized!L18)</f>
        <v>0.8</v>
      </c>
      <c r="AN18" t="str">
        <f>IF(standardized!M18="","",J$2*standardized!M18)</f>
        <v/>
      </c>
      <c r="AO18">
        <f>IF(standardized!N18="","",K$2*standardized!N18)</f>
        <v>1.2</v>
      </c>
      <c r="AP18">
        <f>IF(standardized!O18="","",L$2*standardized!O18)</f>
        <v>0.6</v>
      </c>
      <c r="AQ18">
        <f>IF(standardized!P18="","",M$2*standardized!P18)</f>
        <v>1.2</v>
      </c>
      <c r="AR18">
        <f>IF(standardized!Q18="","",N$2*standardized!Q18)</f>
        <v>1.2</v>
      </c>
      <c r="AS18">
        <f>IF(standardized!R18="","",O$2*standardized!R18)</f>
        <v>1.2</v>
      </c>
      <c r="AT18">
        <f>IF(standardized!S18="","",P$2*standardized!S18)</f>
        <v>1.5</v>
      </c>
      <c r="AU18">
        <f>IF(standardized!T18="","",Q$2*standardized!T18)</f>
        <v>0.6</v>
      </c>
      <c r="AV18">
        <f>IF(standardized!U18="","",R$2*standardized!U18)</f>
        <v>3</v>
      </c>
      <c r="AW18">
        <f>IF(standardized!V18="","",S$2*standardized!V18)</f>
        <v>1</v>
      </c>
      <c r="AX18">
        <f>IF(standardized!W18="","",T$2*standardized!W18)</f>
        <v>1</v>
      </c>
      <c r="AY18">
        <f>IF(standardized!X18="","",U$2*standardized!X18)</f>
        <v>1</v>
      </c>
      <c r="AZ18">
        <f>IF(standardized!Y18="","",V$2*standardized!Y18)</f>
        <v>1</v>
      </c>
      <c r="BA18">
        <f>IF(standardized!Z18="","",W$2*standardized!Z18)</f>
        <v>2</v>
      </c>
      <c r="BB18">
        <f>IF(standardized!AA18="","",X$2*standardized!AA18)</f>
        <v>3</v>
      </c>
      <c r="BC18">
        <f>IF(standardized!AB18="","",Y$2*standardized!AB18)</f>
        <v>4</v>
      </c>
      <c r="BD18">
        <f>IF(standardized!AC18="","",Z$2*standardized!AC18)</f>
        <v>5</v>
      </c>
      <c r="BE18">
        <f>IF(standardized!AD18="","",AA$2*standardized!AD18)</f>
        <v>4</v>
      </c>
      <c r="BF18">
        <f>IF(standardized!AE18="","",AB$2*standardized!AE18)</f>
        <v>0</v>
      </c>
      <c r="BH18">
        <f>IF(ISERR(AE18/standardized!D18),"",AE18/standardized!D18)</f>
        <v>0.2</v>
      </c>
      <c r="BI18">
        <f>IF(ISERR(AF18/standardized!E18),"",AF18/standardized!E18)</f>
        <v>0.2</v>
      </c>
      <c r="BJ18">
        <f>IF(ISERR(AG18/standardized!F18),"",AG18/standardized!F18)</f>
        <v>0.2</v>
      </c>
      <c r="BK18">
        <f>IF(ISERR(AH18/standardized!G18),"",AH18/standardized!G18)</f>
        <v>0.2</v>
      </c>
      <c r="BL18">
        <f>IF(ISERR(AI18/standardized!H18),"",AI18/standardized!H18)</f>
        <v>0.2</v>
      </c>
      <c r="BM18">
        <f>IF(ISERR(AJ18/standardized!I18),"",AJ18/standardized!I18)</f>
        <v>0.20000000000000004</v>
      </c>
      <c r="BN18">
        <f>IF(ISERR(AK18/standardized!J18),"",AK18/standardized!J18)</f>
        <v>0.20000000000000004</v>
      </c>
      <c r="BO18">
        <f>IF(ISERR(AL18/standardized!K18),"",AL18/standardized!K18)</f>
        <v>0.20000000000000004</v>
      </c>
      <c r="BP18">
        <f>IF(ISERR(AM18/standardized!L18),"",AM18/standardized!L18)</f>
        <v>0.2</v>
      </c>
      <c r="BQ18" t="str">
        <f>IF(ISERR(AN18/standardized!M18),"",AN18/standardized!M18)</f>
        <v/>
      </c>
      <c r="BR18">
        <f>IF(ISERR(AO18/standardized!N18),"",AO18/standardized!N18)</f>
        <v>0.3</v>
      </c>
      <c r="BS18">
        <f>IF(ISERR(AP18/standardized!O18),"",AP18/standardized!O18)</f>
        <v>0.3</v>
      </c>
      <c r="BT18">
        <f>IF(ISERR(AQ18/standardized!P18),"",AQ18/standardized!P18)</f>
        <v>0.3</v>
      </c>
      <c r="BU18">
        <f>IF(ISERR(AR18/standardized!Q18),"",AR18/standardized!Q18)</f>
        <v>0.3</v>
      </c>
      <c r="BV18">
        <f>IF(ISERR(AS18/standardized!R18),"",AS18/standardized!R18)</f>
        <v>0.3</v>
      </c>
      <c r="BW18">
        <f>IF(ISERR(AT18/standardized!S18),"",AT18/standardized!S18)</f>
        <v>0.3</v>
      </c>
      <c r="BX18">
        <f>IF(ISERR(AU18/standardized!T18),"",AU18/standardized!T18)</f>
        <v>0.3</v>
      </c>
      <c r="BY18">
        <f>IF(ISERR(AV18/standardized!U18),"",AV18/standardized!U18)</f>
        <v>1</v>
      </c>
      <c r="BZ18">
        <f>IF(ISERR(AW18/standardized!V18),"",AW18/standardized!V18)</f>
        <v>0.5</v>
      </c>
      <c r="CA18">
        <f>IF(ISERR(AX18/standardized!W18),"",AX18/standardized!W18)</f>
        <v>0.5</v>
      </c>
      <c r="CB18">
        <f>IF(ISERR(AY18/standardized!X18),"",AY18/standardized!X18)</f>
        <v>0.5</v>
      </c>
      <c r="CC18">
        <f>IF(ISERR(AZ18/standardized!Y18),"",AZ18/standardized!Y18)</f>
        <v>0.5</v>
      </c>
      <c r="CD18">
        <f>IF(ISERR(BA18/standardized!Z18),"",BA18/standardized!Z18)</f>
        <v>1</v>
      </c>
      <c r="CE18">
        <f>IF(ISERR(BB18/standardized!AA18),"",BB18/standardized!AA18)</f>
        <v>1</v>
      </c>
      <c r="CF18">
        <f>IF(ISERR(BC18/standardized!AB18),"",BC18/standardized!AB18)</f>
        <v>1</v>
      </c>
      <c r="CG18">
        <f>IF(ISERR(BD18/standardized!AC18),"",BD18/standardized!AC18)</f>
        <v>1</v>
      </c>
      <c r="CH18">
        <f>IF(ISERR(BE18/standardized!AD18),"",BE18/standardized!AD18)</f>
        <v>1</v>
      </c>
      <c r="CJ18" t="s">
        <v>58</v>
      </c>
      <c r="CK18">
        <f t="shared" si="28"/>
        <v>3.2857142857142856</v>
      </c>
    </row>
    <row r="19" spans="31:89" ht="14.45" x14ac:dyDescent="0.35">
      <c r="AE19">
        <f>IF(standardized!D19="","",A$2*standardized!D19)</f>
        <v>0.8</v>
      </c>
      <c r="AF19">
        <f>IF(standardized!E19="","",B$2*standardized!E19)</f>
        <v>0.8</v>
      </c>
      <c r="AG19">
        <f>IF(standardized!F19="","",C$2*standardized!F19)</f>
        <v>0.8</v>
      </c>
      <c r="AH19">
        <f>IF(standardized!G19="","",D$2*standardized!G19)</f>
        <v>0.60000000000000009</v>
      </c>
      <c r="AI19">
        <f>IF(standardized!H19="","",E$2*standardized!H19)</f>
        <v>0.8</v>
      </c>
      <c r="AJ19">
        <f>IF(standardized!I19="","",F$2*standardized!I19)</f>
        <v>0.60000000000000009</v>
      </c>
      <c r="AK19">
        <f>IF(standardized!J19="","",G$2*standardized!J19)</f>
        <v>0.2</v>
      </c>
      <c r="AL19">
        <f>IF(standardized!K19="","",H$2*standardized!K19)</f>
        <v>0.8</v>
      </c>
      <c r="AM19">
        <f>IF(standardized!L19="","",I$2*standardized!L19)</f>
        <v>0.60000000000000009</v>
      </c>
      <c r="AN19" t="str">
        <f>IF(standardized!M19="","",J$2*standardized!M19)</f>
        <v/>
      </c>
      <c r="AO19">
        <f>IF(standardized!N19="","",K$2*standardized!N19)</f>
        <v>1.2</v>
      </c>
      <c r="AP19">
        <f>IF(standardized!O19="","",L$2*standardized!O19)</f>
        <v>0.89999999999999991</v>
      </c>
      <c r="AQ19">
        <f>IF(standardized!P19="","",M$2*standardized!P19)</f>
        <v>1.2</v>
      </c>
      <c r="AR19">
        <f>IF(standardized!Q19="","",N$2*standardized!Q19)</f>
        <v>1.2</v>
      </c>
      <c r="AS19">
        <f>IF(standardized!R19="","",O$2*standardized!R19)</f>
        <v>1.2</v>
      </c>
      <c r="AT19">
        <f>IF(standardized!S19="","",P$2*standardized!S19)</f>
        <v>1.2</v>
      </c>
      <c r="AU19">
        <f>IF(standardized!T19="","",Q$2*standardized!T19)</f>
        <v>0.89999999999999991</v>
      </c>
      <c r="AV19">
        <f>IF(standardized!U19="","",R$2*standardized!U19)</f>
        <v>3</v>
      </c>
      <c r="AW19">
        <f>IF(standardized!V19="","",S$2*standardized!V19)</f>
        <v>1</v>
      </c>
      <c r="AX19">
        <f>IF(standardized!W19="","",T$2*standardized!W19)</f>
        <v>1.5</v>
      </c>
      <c r="AY19" t="str">
        <f>IF(standardized!X19="","",U$2*standardized!X19)</f>
        <v/>
      </c>
      <c r="AZ19">
        <f>IF(standardized!Y19="","",V$2*standardized!Y19)</f>
        <v>1</v>
      </c>
      <c r="BA19">
        <f>IF(standardized!Z19="","",W$2*standardized!Z19)</f>
        <v>3</v>
      </c>
      <c r="BB19">
        <f>IF(standardized!AA19="","",X$2*standardized!AA19)</f>
        <v>4</v>
      </c>
      <c r="BC19">
        <f>IF(standardized!AB19="","",Y$2*standardized!AB19)</f>
        <v>4</v>
      </c>
      <c r="BD19">
        <f>IF(standardized!AC19="","",Z$2*standardized!AC19)</f>
        <v>3</v>
      </c>
      <c r="BE19">
        <f>IF(standardized!AD19="","",AA$2*standardized!AD19)</f>
        <v>4</v>
      </c>
      <c r="BF19">
        <f>IF(standardized!AE19="","",AB$2*standardized!AE19)</f>
        <v>0</v>
      </c>
      <c r="BH19">
        <f>IF(ISERR(AE19/standardized!D19),"",AE19/standardized!D19)</f>
        <v>0.2</v>
      </c>
      <c r="BI19">
        <f>IF(ISERR(AF19/standardized!E19),"",AF19/standardized!E19)</f>
        <v>0.2</v>
      </c>
      <c r="BJ19">
        <f>IF(ISERR(AG19/standardized!F19),"",AG19/standardized!F19)</f>
        <v>0.2</v>
      </c>
      <c r="BK19">
        <f>IF(ISERR(AH19/standardized!G19),"",AH19/standardized!G19)</f>
        <v>0.20000000000000004</v>
      </c>
      <c r="BL19">
        <f>IF(ISERR(AI19/standardized!H19),"",AI19/standardized!H19)</f>
        <v>0.2</v>
      </c>
      <c r="BM19">
        <f>IF(ISERR(AJ19/standardized!I19),"",AJ19/standardized!I19)</f>
        <v>0.20000000000000004</v>
      </c>
      <c r="BN19">
        <f>IF(ISERR(AK19/standardized!J19),"",AK19/standardized!J19)</f>
        <v>0.2</v>
      </c>
      <c r="BO19">
        <f>IF(ISERR(AL19/standardized!K19),"",AL19/standardized!K19)</f>
        <v>0.2</v>
      </c>
      <c r="BP19">
        <f>IF(ISERR(AM19/standardized!L19),"",AM19/standardized!L19)</f>
        <v>0.20000000000000004</v>
      </c>
      <c r="BQ19" t="str">
        <f>IF(ISERR(AN19/standardized!M19),"",AN19/standardized!M19)</f>
        <v/>
      </c>
      <c r="BR19">
        <f>IF(ISERR(AO19/standardized!N19),"",AO19/standardized!N19)</f>
        <v>0.3</v>
      </c>
      <c r="BS19">
        <f>IF(ISERR(AP19/standardized!O19),"",AP19/standardized!O19)</f>
        <v>0.3</v>
      </c>
      <c r="BT19">
        <f>IF(ISERR(AQ19/standardized!P19),"",AQ19/standardized!P19)</f>
        <v>0.3</v>
      </c>
      <c r="BU19">
        <f>IF(ISERR(AR19/standardized!Q19),"",AR19/standardized!Q19)</f>
        <v>0.3</v>
      </c>
      <c r="BV19">
        <f>IF(ISERR(AS19/standardized!R19),"",AS19/standardized!R19)</f>
        <v>0.3</v>
      </c>
      <c r="BW19">
        <f>IF(ISERR(AT19/standardized!S19),"",AT19/standardized!S19)</f>
        <v>0.3</v>
      </c>
      <c r="BX19">
        <f>IF(ISERR(AU19/standardized!T19),"",AU19/standardized!T19)</f>
        <v>0.3</v>
      </c>
      <c r="BY19">
        <f>IF(ISERR(AV19/standardized!U19),"",AV19/standardized!U19)</f>
        <v>1</v>
      </c>
      <c r="BZ19">
        <f>IF(ISERR(AW19/standardized!V19),"",AW19/standardized!V19)</f>
        <v>0.5</v>
      </c>
      <c r="CA19">
        <f>IF(ISERR(AX19/standardized!W19),"",AX19/standardized!W19)</f>
        <v>0.5</v>
      </c>
      <c r="CB19" t="str">
        <f>IF(ISERR(AY19/standardized!X19),"",AY19/standardized!X19)</f>
        <v/>
      </c>
      <c r="CC19">
        <f>IF(ISERR(AZ19/standardized!Y19),"",AZ19/standardized!Y19)</f>
        <v>0.5</v>
      </c>
      <c r="CD19">
        <f>IF(ISERR(BA19/standardized!Z19),"",BA19/standardized!Z19)</f>
        <v>1</v>
      </c>
      <c r="CE19">
        <f>IF(ISERR(BB19/standardized!AA19),"",BB19/standardized!AA19)</f>
        <v>1</v>
      </c>
      <c r="CF19">
        <f>IF(ISERR(BC19/standardized!AB19),"",BC19/standardized!AB19)</f>
        <v>1</v>
      </c>
      <c r="CG19">
        <f>IF(ISERR(BD19/standardized!AC19),"",BD19/standardized!AC19)</f>
        <v>1</v>
      </c>
      <c r="CH19">
        <f>IF(ISERR(BE19/standardized!AD19),"",BE19/standardized!AD19)</f>
        <v>1</v>
      </c>
      <c r="CJ19" t="s">
        <v>64</v>
      </c>
      <c r="CK19">
        <f t="shared" si="28"/>
        <v>3.3596491228070176</v>
      </c>
    </row>
    <row r="20" spans="31:89" ht="14.45" x14ac:dyDescent="0.35">
      <c r="AE20">
        <f>IF(standardized!D20="","",A$2*standardized!D20)</f>
        <v>0.8</v>
      </c>
      <c r="AF20">
        <f>IF(standardized!E20="","",B$2*standardized!E20)</f>
        <v>0.8</v>
      </c>
      <c r="AG20">
        <f>IF(standardized!F20="","",C$2*standardized!F20)</f>
        <v>0.8</v>
      </c>
      <c r="AH20">
        <f>IF(standardized!G20="","",D$2*standardized!G20)</f>
        <v>0.60000000000000009</v>
      </c>
      <c r="AI20">
        <f>IF(standardized!H20="","",E$2*standardized!H20)</f>
        <v>0.8</v>
      </c>
      <c r="AJ20">
        <f>IF(standardized!I20="","",F$2*standardized!I20)</f>
        <v>0.60000000000000009</v>
      </c>
      <c r="AK20">
        <f>IF(standardized!J20="","",G$2*standardized!J20)</f>
        <v>0.60000000000000009</v>
      </c>
      <c r="AL20">
        <f>IF(standardized!K20="","",H$2*standardized!K20)</f>
        <v>0.8</v>
      </c>
      <c r="AM20">
        <f>IF(standardized!L20="","",I$2*standardized!L20)</f>
        <v>0.8</v>
      </c>
      <c r="AN20" t="str">
        <f>IF(standardized!M20="","",J$2*standardized!M20)</f>
        <v/>
      </c>
      <c r="AO20">
        <f>IF(standardized!N20="","",K$2*standardized!N20)</f>
        <v>1.2</v>
      </c>
      <c r="AP20">
        <f>IF(standardized!O20="","",L$2*standardized!O20)</f>
        <v>0.89999999999999991</v>
      </c>
      <c r="AQ20">
        <f>IF(standardized!P20="","",M$2*standardized!P20)</f>
        <v>1.2</v>
      </c>
      <c r="AR20">
        <f>IF(standardized!Q20="","",N$2*standardized!Q20)</f>
        <v>1.2</v>
      </c>
      <c r="AS20">
        <f>IF(standardized!R20="","",O$2*standardized!R20)</f>
        <v>0.89999999999999991</v>
      </c>
      <c r="AT20">
        <f>IF(standardized!S20="","",P$2*standardized!S20)</f>
        <v>1.2</v>
      </c>
      <c r="AU20">
        <f>IF(standardized!T20="","",Q$2*standardized!T20)</f>
        <v>0.6</v>
      </c>
      <c r="AV20">
        <f>IF(standardized!U20="","",R$2*standardized!U20)</f>
        <v>3</v>
      </c>
      <c r="AW20">
        <f>IF(standardized!V20="","",S$2*standardized!V20)</f>
        <v>1.5</v>
      </c>
      <c r="AX20">
        <f>IF(standardized!W20="","",T$2*standardized!W20)</f>
        <v>1.5</v>
      </c>
      <c r="AY20" t="str">
        <f>IF(standardized!X20="","",U$2*standardized!X20)</f>
        <v/>
      </c>
      <c r="AZ20">
        <f>IF(standardized!Y20="","",V$2*standardized!Y20)</f>
        <v>1</v>
      </c>
      <c r="BA20">
        <f>IF(standardized!Z20="","",W$2*standardized!Z20)</f>
        <v>3</v>
      </c>
      <c r="BB20">
        <f>IF(standardized!AA20="","",X$2*standardized!AA20)</f>
        <v>3</v>
      </c>
      <c r="BC20">
        <f>IF(standardized!AB20="","",Y$2*standardized!AB20)</f>
        <v>3</v>
      </c>
      <c r="BD20">
        <f>IF(standardized!AC20="","",Z$2*standardized!AC20)</f>
        <v>2</v>
      </c>
      <c r="BE20">
        <f>IF(standardized!AD20="","",AA$2*standardized!AD20)</f>
        <v>3</v>
      </c>
      <c r="BF20">
        <f>IF(standardized!AE20="","",AB$2*standardized!AE20)</f>
        <v>0</v>
      </c>
      <c r="BH20">
        <f>IF(ISERR(AE20/standardized!D20),"",AE20/standardized!D20)</f>
        <v>0.2</v>
      </c>
      <c r="BI20">
        <f>IF(ISERR(AF20/standardized!E20),"",AF20/standardized!E20)</f>
        <v>0.2</v>
      </c>
      <c r="BJ20">
        <f>IF(ISERR(AG20/standardized!F20),"",AG20/standardized!F20)</f>
        <v>0.2</v>
      </c>
      <c r="BK20">
        <f>IF(ISERR(AH20/standardized!G20),"",AH20/standardized!G20)</f>
        <v>0.20000000000000004</v>
      </c>
      <c r="BL20">
        <f>IF(ISERR(AI20/standardized!H20),"",AI20/standardized!H20)</f>
        <v>0.2</v>
      </c>
      <c r="BM20">
        <f>IF(ISERR(AJ20/standardized!I20),"",AJ20/standardized!I20)</f>
        <v>0.20000000000000004</v>
      </c>
      <c r="BN20">
        <f>IF(ISERR(AK20/standardized!J20),"",AK20/standardized!J20)</f>
        <v>0.20000000000000004</v>
      </c>
      <c r="BO20">
        <f>IF(ISERR(AL20/standardized!K20),"",AL20/standardized!K20)</f>
        <v>0.2</v>
      </c>
      <c r="BP20">
        <f>IF(ISERR(AM20/standardized!L20),"",AM20/standardized!L20)</f>
        <v>0.2</v>
      </c>
      <c r="BQ20" t="str">
        <f>IF(ISERR(AN20/standardized!M20),"",AN20/standardized!M20)</f>
        <v/>
      </c>
      <c r="BR20">
        <f>IF(ISERR(AO20/standardized!N20),"",AO20/standardized!N20)</f>
        <v>0.3</v>
      </c>
      <c r="BS20">
        <f>IF(ISERR(AP20/standardized!O20),"",AP20/standardized!O20)</f>
        <v>0.3</v>
      </c>
      <c r="BT20">
        <f>IF(ISERR(AQ20/standardized!P20),"",AQ20/standardized!P20)</f>
        <v>0.3</v>
      </c>
      <c r="BU20">
        <f>IF(ISERR(AR20/standardized!Q20),"",AR20/standardized!Q20)</f>
        <v>0.3</v>
      </c>
      <c r="BV20">
        <f>IF(ISERR(AS20/standardized!R20),"",AS20/standardized!R20)</f>
        <v>0.3</v>
      </c>
      <c r="BW20">
        <f>IF(ISERR(AT20/standardized!S20),"",AT20/standardized!S20)</f>
        <v>0.3</v>
      </c>
      <c r="BX20">
        <f>IF(ISERR(AU20/standardized!T20),"",AU20/standardized!T20)</f>
        <v>0.3</v>
      </c>
      <c r="BY20">
        <f>IF(ISERR(AV20/standardized!U20),"",AV20/standardized!U20)</f>
        <v>1</v>
      </c>
      <c r="BZ20">
        <f>IF(ISERR(AW20/standardized!V20),"",AW20/standardized!V20)</f>
        <v>0.5</v>
      </c>
      <c r="CA20">
        <f>IF(ISERR(AX20/standardized!W20),"",AX20/standardized!W20)</f>
        <v>0.5</v>
      </c>
      <c r="CB20" t="str">
        <f>IF(ISERR(AY20/standardized!X20),"",AY20/standardized!X20)</f>
        <v/>
      </c>
      <c r="CC20">
        <f>IF(ISERR(AZ20/standardized!Y20),"",AZ20/standardized!Y20)</f>
        <v>0.5</v>
      </c>
      <c r="CD20">
        <f>IF(ISERR(BA20/standardized!Z20),"",BA20/standardized!Z20)</f>
        <v>1</v>
      </c>
      <c r="CE20">
        <f>IF(ISERR(BB20/standardized!AA20),"",BB20/standardized!AA20)</f>
        <v>1</v>
      </c>
      <c r="CF20">
        <f>IF(ISERR(BC20/standardized!AB20),"",BC20/standardized!AB20)</f>
        <v>1</v>
      </c>
      <c r="CG20">
        <f>IF(ISERR(BD20/standardized!AC20),"",BD20/standardized!AC20)</f>
        <v>1</v>
      </c>
      <c r="CH20">
        <f>IF(ISERR(BE20/standardized!AD20),"",BE20/standardized!AD20)</f>
        <v>1</v>
      </c>
      <c r="CJ20" t="s">
        <v>60</v>
      </c>
      <c r="CK20">
        <f t="shared" si="28"/>
        <v>3.0526315789473686</v>
      </c>
    </row>
    <row r="21" spans="31:89" ht="14.45" x14ac:dyDescent="0.35">
      <c r="AE21">
        <f>IF(standardized!D21="","",A$2*standardized!D21)</f>
        <v>0.8</v>
      </c>
      <c r="AF21">
        <f>IF(standardized!E21="","",B$2*standardized!E21)</f>
        <v>0.8</v>
      </c>
      <c r="AG21">
        <f>IF(standardized!F21="","",C$2*standardized!F21)</f>
        <v>0.4</v>
      </c>
      <c r="AH21">
        <f>IF(standardized!G21="","",D$2*standardized!G21)</f>
        <v>0.60000000000000009</v>
      </c>
      <c r="AI21">
        <f>IF(standardized!H21="","",E$2*standardized!H21)</f>
        <v>0.8</v>
      </c>
      <c r="AJ21">
        <f>IF(standardized!I21="","",F$2*standardized!I21)</f>
        <v>0.60000000000000009</v>
      </c>
      <c r="AK21">
        <f>IF(standardized!J21="","",G$2*standardized!J21)</f>
        <v>0.60000000000000009</v>
      </c>
      <c r="AL21">
        <f>IF(standardized!K21="","",H$2*standardized!K21)</f>
        <v>0.8</v>
      </c>
      <c r="AM21">
        <f>IF(standardized!L21="","",I$2*standardized!L21)</f>
        <v>0.8</v>
      </c>
      <c r="AN21">
        <f>IF(standardized!M21="","",J$2*standardized!M21)</f>
        <v>0.8</v>
      </c>
      <c r="AO21">
        <f>IF(standardized!N21="","",K$2*standardized!N21)</f>
        <v>1.2</v>
      </c>
      <c r="AP21">
        <f>IF(standardized!O21="","",L$2*standardized!O21)</f>
        <v>0.89999999999999991</v>
      </c>
      <c r="AQ21">
        <f>IF(standardized!P21="","",M$2*standardized!P21)</f>
        <v>1.2</v>
      </c>
      <c r="AR21">
        <f>IF(standardized!Q21="","",N$2*standardized!Q21)</f>
        <v>1.2</v>
      </c>
      <c r="AS21">
        <f>IF(standardized!R21="","",O$2*standardized!R21)</f>
        <v>0.89999999999999991</v>
      </c>
      <c r="AT21">
        <f>IF(standardized!S21="","",P$2*standardized!S21)</f>
        <v>1.2</v>
      </c>
      <c r="AU21">
        <f>IF(standardized!T21="","",Q$2*standardized!T21)</f>
        <v>0.6</v>
      </c>
      <c r="AV21">
        <f>IF(standardized!U21="","",R$2*standardized!U21)</f>
        <v>3</v>
      </c>
      <c r="AW21">
        <f>IF(standardized!V21="","",S$2*standardized!V21)</f>
        <v>1</v>
      </c>
      <c r="AX21">
        <f>IF(standardized!W21="","",T$2*standardized!W21)</f>
        <v>1</v>
      </c>
      <c r="AY21">
        <f>IF(standardized!X21="","",U$2*standardized!X21)</f>
        <v>1.5</v>
      </c>
      <c r="AZ21">
        <f>IF(standardized!Y21="","",V$2*standardized!Y21)</f>
        <v>1</v>
      </c>
      <c r="BA21">
        <f>IF(standardized!Z21="","",W$2*standardized!Z21)</f>
        <v>3</v>
      </c>
      <c r="BB21">
        <f>IF(standardized!AA21="","",X$2*standardized!AA21)</f>
        <v>3</v>
      </c>
      <c r="BC21">
        <f>IF(standardized!AB21="","",Y$2*standardized!AB21)</f>
        <v>4</v>
      </c>
      <c r="BD21">
        <f>IF(standardized!AC21="","",Z$2*standardized!AC21)</f>
        <v>3</v>
      </c>
      <c r="BE21">
        <f>IF(standardized!AD21="","",AA$2*standardized!AD21)</f>
        <v>4</v>
      </c>
      <c r="BF21">
        <f>IF(standardized!AE21="","",AB$2*standardized!AE21)</f>
        <v>0</v>
      </c>
      <c r="BH21">
        <f>IF(ISERR(AE21/standardized!D21),"",AE21/standardized!D21)</f>
        <v>0.2</v>
      </c>
      <c r="BI21">
        <f>IF(ISERR(AF21/standardized!E21),"",AF21/standardized!E21)</f>
        <v>0.2</v>
      </c>
      <c r="BJ21">
        <f>IF(ISERR(AG21/standardized!F21),"",AG21/standardized!F21)</f>
        <v>0.2</v>
      </c>
      <c r="BK21">
        <f>IF(ISERR(AH21/standardized!G21),"",AH21/standardized!G21)</f>
        <v>0.20000000000000004</v>
      </c>
      <c r="BL21">
        <f>IF(ISERR(AI21/standardized!H21),"",AI21/standardized!H21)</f>
        <v>0.2</v>
      </c>
      <c r="BM21">
        <f>IF(ISERR(AJ21/standardized!I21),"",AJ21/standardized!I21)</f>
        <v>0.20000000000000004</v>
      </c>
      <c r="BN21">
        <f>IF(ISERR(AK21/standardized!J21),"",AK21/standardized!J21)</f>
        <v>0.20000000000000004</v>
      </c>
      <c r="BO21">
        <f>IF(ISERR(AL21/standardized!K21),"",AL21/standardized!K21)</f>
        <v>0.2</v>
      </c>
      <c r="BP21">
        <f>IF(ISERR(AM21/standardized!L21),"",AM21/standardized!L21)</f>
        <v>0.2</v>
      </c>
      <c r="BQ21">
        <f>IF(ISERR(AN21/standardized!M21),"",AN21/standardized!M21)</f>
        <v>0.2</v>
      </c>
      <c r="BR21">
        <f>IF(ISERR(AO21/standardized!N21),"",AO21/standardized!N21)</f>
        <v>0.3</v>
      </c>
      <c r="BS21">
        <f>IF(ISERR(AP21/standardized!O21),"",AP21/standardized!O21)</f>
        <v>0.3</v>
      </c>
      <c r="BT21">
        <f>IF(ISERR(AQ21/standardized!P21),"",AQ21/standardized!P21)</f>
        <v>0.3</v>
      </c>
      <c r="BU21">
        <f>IF(ISERR(AR21/standardized!Q21),"",AR21/standardized!Q21)</f>
        <v>0.3</v>
      </c>
      <c r="BV21">
        <f>IF(ISERR(AS21/standardized!R21),"",AS21/standardized!R21)</f>
        <v>0.3</v>
      </c>
      <c r="BW21">
        <f>IF(ISERR(AT21/standardized!S21),"",AT21/standardized!S21)</f>
        <v>0.3</v>
      </c>
      <c r="BX21">
        <f>IF(ISERR(AU21/standardized!T21),"",AU21/standardized!T21)</f>
        <v>0.3</v>
      </c>
      <c r="BY21">
        <f>IF(ISERR(AV21/standardized!U21),"",AV21/standardized!U21)</f>
        <v>1</v>
      </c>
      <c r="BZ21">
        <f>IF(ISERR(AW21/standardized!V21),"",AW21/standardized!V21)</f>
        <v>0.5</v>
      </c>
      <c r="CA21">
        <f>IF(ISERR(AX21/standardized!W21),"",AX21/standardized!W21)</f>
        <v>0.5</v>
      </c>
      <c r="CB21">
        <f>IF(ISERR(AY21/standardized!X21),"",AY21/standardized!X21)</f>
        <v>0.5</v>
      </c>
      <c r="CC21">
        <f>IF(ISERR(AZ21/standardized!Y21),"",AZ21/standardized!Y21)</f>
        <v>0.5</v>
      </c>
      <c r="CD21">
        <f>IF(ISERR(BA21/standardized!Z21),"",BA21/standardized!Z21)</f>
        <v>1</v>
      </c>
      <c r="CE21">
        <f>IF(ISERR(BB21/standardized!AA21),"",BB21/standardized!AA21)</f>
        <v>1</v>
      </c>
      <c r="CF21">
        <f>IF(ISERR(BC21/standardized!AB21),"",BC21/standardized!AB21)</f>
        <v>1</v>
      </c>
      <c r="CG21">
        <f>IF(ISERR(BD21/standardized!AC21),"",BD21/standardized!AC21)</f>
        <v>1</v>
      </c>
      <c r="CH21">
        <f>IF(ISERR(BE21/standardized!AD21),"",BE21/standardized!AD21)</f>
        <v>1</v>
      </c>
      <c r="CJ21" t="s">
        <v>62</v>
      </c>
      <c r="CK21">
        <f t="shared" si="28"/>
        <v>3.1983471074380168</v>
      </c>
    </row>
    <row r="22" spans="31:89" ht="14.45" x14ac:dyDescent="0.35">
      <c r="AE22">
        <f>IF(standardized!D22="","",A$2*standardized!D22)</f>
        <v>0.8</v>
      </c>
      <c r="AF22">
        <f>IF(standardized!E22="","",B$2*standardized!E22)</f>
        <v>0.60000000000000009</v>
      </c>
      <c r="AG22">
        <f>IF(standardized!F22="","",C$2*standardized!F22)</f>
        <v>0.8</v>
      </c>
      <c r="AH22">
        <f>IF(standardized!G22="","",D$2*standardized!G22)</f>
        <v>0.8</v>
      </c>
      <c r="AI22">
        <f>IF(standardized!H22="","",E$2*standardized!H22)</f>
        <v>0.8</v>
      </c>
      <c r="AJ22">
        <f>IF(standardized!I22="","",F$2*standardized!I22)</f>
        <v>0.60000000000000009</v>
      </c>
      <c r="AK22">
        <f>IF(standardized!J22="","",G$2*standardized!J22)</f>
        <v>0.60000000000000009</v>
      </c>
      <c r="AL22">
        <f>IF(standardized!K22="","",H$2*standardized!K22)</f>
        <v>0.60000000000000009</v>
      </c>
      <c r="AM22">
        <f>IF(standardized!L22="","",I$2*standardized!L22)</f>
        <v>0.2</v>
      </c>
      <c r="AN22" t="str">
        <f>IF(standardized!M22="","",J$2*standardized!M22)</f>
        <v/>
      </c>
      <c r="AO22">
        <f>IF(standardized!N22="","",K$2*standardized!N22)</f>
        <v>1.5</v>
      </c>
      <c r="AP22" t="str">
        <f>IF(standardized!O22="","",L$2*standardized!O22)</f>
        <v/>
      </c>
      <c r="AQ22">
        <f>IF(standardized!P22="","",M$2*standardized!P22)</f>
        <v>0.6</v>
      </c>
      <c r="AR22">
        <f>IF(standardized!Q22="","",N$2*standardized!Q22)</f>
        <v>0.89999999999999991</v>
      </c>
      <c r="AS22">
        <f>IF(standardized!R22="","",O$2*standardized!R22)</f>
        <v>0.89999999999999991</v>
      </c>
      <c r="AT22">
        <f>IF(standardized!S22="","",P$2*standardized!S22)</f>
        <v>1.2</v>
      </c>
      <c r="AU22">
        <f>IF(standardized!T22="","",Q$2*standardized!T22)</f>
        <v>0.6</v>
      </c>
      <c r="AV22">
        <f>IF(standardized!U22="","",R$2*standardized!U22)</f>
        <v>3</v>
      </c>
      <c r="AW22">
        <f>IF(standardized!V22="","",S$2*standardized!V22)</f>
        <v>1</v>
      </c>
      <c r="AX22">
        <f>IF(standardized!W22="","",T$2*standardized!W22)</f>
        <v>1</v>
      </c>
      <c r="AY22" t="str">
        <f>IF(standardized!X22="","",U$2*standardized!X22)</f>
        <v/>
      </c>
      <c r="AZ22" t="str">
        <f>IF(standardized!Y22="","",V$2*standardized!Y22)</f>
        <v/>
      </c>
      <c r="BA22">
        <f>IF(standardized!Z22="","",W$2*standardized!Z22)</f>
        <v>4</v>
      </c>
      <c r="BB22">
        <f>IF(standardized!AA22="","",X$2*standardized!AA22)</f>
        <v>5</v>
      </c>
      <c r="BC22">
        <f>IF(standardized!AB22="","",Y$2*standardized!AB22)</f>
        <v>2</v>
      </c>
      <c r="BD22">
        <f>IF(standardized!AC22="","",Z$2*standardized!AC22)</f>
        <v>3</v>
      </c>
      <c r="BE22">
        <f>IF(standardized!AD22="","",AA$2*standardized!AD22)</f>
        <v>3</v>
      </c>
      <c r="BF22">
        <f>IF(standardized!AE22="","",AB$2*standardized!AE22)</f>
        <v>0</v>
      </c>
      <c r="BH22">
        <f>IF(ISERR(AE22/standardized!D22),"",AE22/standardized!D22)</f>
        <v>0.2</v>
      </c>
      <c r="BI22">
        <f>IF(ISERR(AF22/standardized!E22),"",AF22/standardized!E22)</f>
        <v>0.20000000000000004</v>
      </c>
      <c r="BJ22">
        <f>IF(ISERR(AG22/standardized!F22),"",AG22/standardized!F22)</f>
        <v>0.2</v>
      </c>
      <c r="BK22">
        <f>IF(ISERR(AH22/standardized!G22),"",AH22/standardized!G22)</f>
        <v>0.2</v>
      </c>
      <c r="BL22">
        <f>IF(ISERR(AI22/standardized!H22),"",AI22/standardized!H22)</f>
        <v>0.2</v>
      </c>
      <c r="BM22">
        <f>IF(ISERR(AJ22/standardized!I22),"",AJ22/standardized!I22)</f>
        <v>0.20000000000000004</v>
      </c>
      <c r="BN22">
        <f>IF(ISERR(AK22/standardized!J22),"",AK22/standardized!J22)</f>
        <v>0.20000000000000004</v>
      </c>
      <c r="BO22">
        <f>IF(ISERR(AL22/standardized!K22),"",AL22/standardized!K22)</f>
        <v>0.20000000000000004</v>
      </c>
      <c r="BP22">
        <f>IF(ISERR(AM22/standardized!L22),"",AM22/standardized!L22)</f>
        <v>0.2</v>
      </c>
      <c r="BQ22" t="str">
        <f>IF(ISERR(AN22/standardized!M22),"",AN22/standardized!M22)</f>
        <v/>
      </c>
      <c r="BR22">
        <f>IF(ISERR(AO22/standardized!N22),"",AO22/standardized!N22)</f>
        <v>0.3</v>
      </c>
      <c r="BS22" t="str">
        <f>IF(ISERR(AP22/standardized!O22),"",AP22/standardized!O22)</f>
        <v/>
      </c>
      <c r="BT22">
        <f>IF(ISERR(AQ22/standardized!P22),"",AQ22/standardized!P22)</f>
        <v>0.3</v>
      </c>
      <c r="BU22">
        <f>IF(ISERR(AR22/standardized!Q22),"",AR22/standardized!Q22)</f>
        <v>0.3</v>
      </c>
      <c r="BV22">
        <f>IF(ISERR(AS22/standardized!R22),"",AS22/standardized!R22)</f>
        <v>0.3</v>
      </c>
      <c r="BW22">
        <f>IF(ISERR(AT22/standardized!S22),"",AT22/standardized!S22)</f>
        <v>0.3</v>
      </c>
      <c r="BX22">
        <f>IF(ISERR(AU22/standardized!T22),"",AU22/standardized!T22)</f>
        <v>0.3</v>
      </c>
      <c r="BY22">
        <f>IF(ISERR(AV22/standardized!U22),"",AV22/standardized!U22)</f>
        <v>1</v>
      </c>
      <c r="BZ22">
        <f>IF(ISERR(AW22/standardized!V22),"",AW22/standardized!V22)</f>
        <v>0.5</v>
      </c>
      <c r="CA22">
        <f>IF(ISERR(AX22/standardized!W22),"",AX22/standardized!W22)</f>
        <v>0.5</v>
      </c>
      <c r="CB22" t="str">
        <f>IF(ISERR(AY22/standardized!X22),"",AY22/standardized!X22)</f>
        <v/>
      </c>
      <c r="CC22" t="str">
        <f>IF(ISERR(AZ22/standardized!Y22),"",AZ22/standardized!Y22)</f>
        <v/>
      </c>
      <c r="CD22">
        <f>IF(ISERR(BA22/standardized!Z22),"",BA22/standardized!Z22)</f>
        <v>1</v>
      </c>
      <c r="CE22">
        <f>IF(ISERR(BB22/standardized!AA22),"",BB22/standardized!AA22)</f>
        <v>1</v>
      </c>
      <c r="CF22">
        <f>IF(ISERR(BC22/standardized!AB22),"",BC22/standardized!AB22)</f>
        <v>1</v>
      </c>
      <c r="CG22">
        <f>IF(ISERR(BD22/standardized!AC22),"",BD22/standardized!AC22)</f>
        <v>1</v>
      </c>
      <c r="CH22">
        <f>IF(ISERR(BE22/standardized!AD22),"",BE22/standardized!AD22)</f>
        <v>1</v>
      </c>
      <c r="CJ22" t="s">
        <v>68</v>
      </c>
      <c r="CK22">
        <f t="shared" si="28"/>
        <v>3.1603773584905666</v>
      </c>
    </row>
    <row r="23" spans="31:89" ht="14.45" x14ac:dyDescent="0.35">
      <c r="AE23">
        <f>IF(standardized!D23="","",A$2*standardized!D23)</f>
        <v>0.8</v>
      </c>
      <c r="AF23">
        <f>IF(standardized!E23="","",B$2*standardized!E23)</f>
        <v>0.8</v>
      </c>
      <c r="AG23">
        <f>IF(standardized!F23="","",C$2*standardized!F23)</f>
        <v>0.60000000000000009</v>
      </c>
      <c r="AH23">
        <f>IF(standardized!G23="","",D$2*standardized!G23)</f>
        <v>0.8</v>
      </c>
      <c r="AI23">
        <f>IF(standardized!H23="","",E$2*standardized!H23)</f>
        <v>0.60000000000000009</v>
      </c>
      <c r="AJ23">
        <f>IF(standardized!I23="","",F$2*standardized!I23)</f>
        <v>0.60000000000000009</v>
      </c>
      <c r="AK23">
        <f>IF(standardized!J23="","",G$2*standardized!J23)</f>
        <v>0.2</v>
      </c>
      <c r="AL23">
        <f>IF(standardized!K23="","",H$2*standardized!K23)</f>
        <v>0.60000000000000009</v>
      </c>
      <c r="AM23">
        <f>IF(standardized!L23="","",I$2*standardized!L23)</f>
        <v>0.60000000000000009</v>
      </c>
      <c r="AN23" t="str">
        <f>IF(standardized!M23="","",J$2*standardized!M23)</f>
        <v/>
      </c>
      <c r="AO23">
        <f>IF(standardized!N23="","",K$2*standardized!N23)</f>
        <v>1.2</v>
      </c>
      <c r="AP23">
        <f>IF(standardized!O23="","",L$2*standardized!O23)</f>
        <v>0.89999999999999991</v>
      </c>
      <c r="AQ23">
        <f>IF(standardized!P23="","",M$2*standardized!P23)</f>
        <v>0.6</v>
      </c>
      <c r="AR23">
        <f>IF(standardized!Q23="","",N$2*standardized!Q23)</f>
        <v>1.2</v>
      </c>
      <c r="AS23">
        <f>IF(standardized!R23="","",O$2*standardized!R23)</f>
        <v>0.3</v>
      </c>
      <c r="AT23">
        <f>IF(standardized!S23="","",P$2*standardized!S23)</f>
        <v>1.2</v>
      </c>
      <c r="AU23">
        <f>IF(standardized!T23="","",Q$2*standardized!T23)</f>
        <v>0.6</v>
      </c>
      <c r="AV23">
        <f>IF(standardized!U23="","",R$2*standardized!U23)</f>
        <v>2</v>
      </c>
      <c r="AW23">
        <f>IF(standardized!V23="","",S$2*standardized!V23)</f>
        <v>1</v>
      </c>
      <c r="AX23">
        <f>IF(standardized!W23="","",T$2*standardized!W23)</f>
        <v>1</v>
      </c>
      <c r="AY23" t="str">
        <f>IF(standardized!X23="","",U$2*standardized!X23)</f>
        <v/>
      </c>
      <c r="AZ23" t="str">
        <f>IF(standardized!Y23="","",V$2*standardized!Y23)</f>
        <v/>
      </c>
      <c r="BA23">
        <f>IF(standardized!Z23="","",W$2*standardized!Z23)</f>
        <v>3</v>
      </c>
      <c r="BB23">
        <f>IF(standardized!AA23="","",X$2*standardized!AA23)</f>
        <v>3</v>
      </c>
      <c r="BC23">
        <f>IF(standardized!AB23="","",Y$2*standardized!AB23)</f>
        <v>4</v>
      </c>
      <c r="BD23">
        <f>IF(standardized!AC23="","",Z$2*standardized!AC23)</f>
        <v>4</v>
      </c>
      <c r="BE23">
        <f>IF(standardized!AD23="","",AA$2*standardized!AD23)</f>
        <v>3</v>
      </c>
      <c r="BF23">
        <f>IF(standardized!AE23="","",AB$2*standardized!AE23)</f>
        <v>0</v>
      </c>
      <c r="BH23">
        <f>IF(ISERR(AE23/standardized!D23),"",AE23/standardized!D23)</f>
        <v>0.2</v>
      </c>
      <c r="BI23">
        <f>IF(ISERR(AF23/standardized!E23),"",AF23/standardized!E23)</f>
        <v>0.2</v>
      </c>
      <c r="BJ23">
        <f>IF(ISERR(AG23/standardized!F23),"",AG23/standardized!F23)</f>
        <v>0.20000000000000004</v>
      </c>
      <c r="BK23">
        <f>IF(ISERR(AH23/standardized!G23),"",AH23/standardized!G23)</f>
        <v>0.2</v>
      </c>
      <c r="BL23">
        <f>IF(ISERR(AI23/standardized!H23),"",AI23/standardized!H23)</f>
        <v>0.20000000000000004</v>
      </c>
      <c r="BM23">
        <f>IF(ISERR(AJ23/standardized!I23),"",AJ23/standardized!I23)</f>
        <v>0.20000000000000004</v>
      </c>
      <c r="BN23">
        <f>IF(ISERR(AK23/standardized!J23),"",AK23/standardized!J23)</f>
        <v>0.2</v>
      </c>
      <c r="BO23">
        <f>IF(ISERR(AL23/standardized!K23),"",AL23/standardized!K23)</f>
        <v>0.20000000000000004</v>
      </c>
      <c r="BP23">
        <f>IF(ISERR(AM23/standardized!L23),"",AM23/standardized!L23)</f>
        <v>0.20000000000000004</v>
      </c>
      <c r="BQ23" t="str">
        <f>IF(ISERR(AN23/standardized!M23),"",AN23/standardized!M23)</f>
        <v/>
      </c>
      <c r="BR23">
        <f>IF(ISERR(AO23/standardized!N23),"",AO23/standardized!N23)</f>
        <v>0.3</v>
      </c>
      <c r="BS23">
        <f>IF(ISERR(AP23/standardized!O23),"",AP23/standardized!O23)</f>
        <v>0.3</v>
      </c>
      <c r="BT23">
        <f>IF(ISERR(AQ23/standardized!P23),"",AQ23/standardized!P23)</f>
        <v>0.3</v>
      </c>
      <c r="BU23">
        <f>IF(ISERR(AR23/standardized!Q23),"",AR23/standardized!Q23)</f>
        <v>0.3</v>
      </c>
      <c r="BV23">
        <f>IF(ISERR(AS23/standardized!R23),"",AS23/standardized!R23)</f>
        <v>0.3</v>
      </c>
      <c r="BW23">
        <f>IF(ISERR(AT23/standardized!S23),"",AT23/standardized!S23)</f>
        <v>0.3</v>
      </c>
      <c r="BX23">
        <f>IF(ISERR(AU23/standardized!T23),"",AU23/standardized!T23)</f>
        <v>0.3</v>
      </c>
      <c r="BY23">
        <f>IF(ISERR(AV23/standardized!U23),"",AV23/standardized!U23)</f>
        <v>1</v>
      </c>
      <c r="BZ23">
        <f>IF(ISERR(AW23/standardized!V23),"",AW23/standardized!V23)</f>
        <v>0.5</v>
      </c>
      <c r="CA23">
        <f>IF(ISERR(AX23/standardized!W23),"",AX23/standardized!W23)</f>
        <v>0.5</v>
      </c>
      <c r="CB23" t="str">
        <f>IF(ISERR(AY23/standardized!X23),"",AY23/standardized!X23)</f>
        <v/>
      </c>
      <c r="CC23" t="str">
        <f>IF(ISERR(AZ23/standardized!Y23),"",AZ23/standardized!Y23)</f>
        <v/>
      </c>
      <c r="CD23">
        <f>IF(ISERR(BA23/standardized!Z23),"",BA23/standardized!Z23)</f>
        <v>1</v>
      </c>
      <c r="CE23">
        <f>IF(ISERR(BB23/standardized!AA23),"",BB23/standardized!AA23)</f>
        <v>1</v>
      </c>
      <c r="CF23">
        <f>IF(ISERR(BC23/standardized!AB23),"",BC23/standardized!AB23)</f>
        <v>1</v>
      </c>
      <c r="CG23">
        <f>IF(ISERR(BD23/standardized!AC23),"",BD23/standardized!AC23)</f>
        <v>1</v>
      </c>
      <c r="CH23">
        <f>IF(ISERR(BE23/standardized!AD23),"",BE23/standardized!AD23)</f>
        <v>1</v>
      </c>
      <c r="CJ23" t="s">
        <v>76</v>
      </c>
      <c r="CK23">
        <f t="shared" si="28"/>
        <v>2.9908256880733943</v>
      </c>
    </row>
    <row r="24" spans="31:89" ht="14.45" x14ac:dyDescent="0.35">
      <c r="AE24">
        <f>IF(standardized!D24="","",A$2*standardized!D24)</f>
        <v>0.8</v>
      </c>
      <c r="AF24">
        <f>IF(standardized!E24="","",B$2*standardized!E24)</f>
        <v>0.8</v>
      </c>
      <c r="AG24">
        <f>IF(standardized!F24="","",C$2*standardized!F24)</f>
        <v>0.4</v>
      </c>
      <c r="AH24">
        <f>IF(standardized!G24="","",D$2*standardized!G24)</f>
        <v>0.60000000000000009</v>
      </c>
      <c r="AI24">
        <f>IF(standardized!H24="","",E$2*standardized!H24)</f>
        <v>0.8</v>
      </c>
      <c r="AJ24">
        <f>IF(standardized!I24="","",F$2*standardized!I24)</f>
        <v>0.2</v>
      </c>
      <c r="AK24">
        <f>IF(standardized!J24="","",G$2*standardized!J24)</f>
        <v>0.2</v>
      </c>
      <c r="AL24">
        <f>IF(standardized!K24="","",H$2*standardized!K24)</f>
        <v>0.4</v>
      </c>
      <c r="AM24">
        <f>IF(standardized!L24="","",I$2*standardized!L24)</f>
        <v>0.4</v>
      </c>
      <c r="AN24" t="str">
        <f>IF(standardized!M24="","",J$2*standardized!M24)</f>
        <v/>
      </c>
      <c r="AO24">
        <f>IF(standardized!N24="","",K$2*standardized!N24)</f>
        <v>1.5</v>
      </c>
      <c r="AP24">
        <f>IF(standardized!O24="","",L$2*standardized!O24)</f>
        <v>0.6</v>
      </c>
      <c r="AQ24">
        <f>IF(standardized!P24="","",M$2*standardized!P24)</f>
        <v>0.6</v>
      </c>
      <c r="AR24">
        <f>IF(standardized!Q24="","",N$2*standardized!Q24)</f>
        <v>1.2</v>
      </c>
      <c r="AS24" t="str">
        <f>IF(standardized!R24="","",O$2*standardized!R24)</f>
        <v/>
      </c>
      <c r="AT24">
        <f>IF(standardized!S24="","",P$2*standardized!S24)</f>
        <v>0.89999999999999991</v>
      </c>
      <c r="AU24">
        <f>IF(standardized!T24="","",Q$2*standardized!T24)</f>
        <v>0.6</v>
      </c>
      <c r="AV24">
        <f>IF(standardized!U24="","",R$2*standardized!U24)</f>
        <v>2</v>
      </c>
      <c r="AW24">
        <f>IF(standardized!V24="","",S$2*standardized!V24)</f>
        <v>1</v>
      </c>
      <c r="AX24">
        <f>IF(standardized!W24="","",T$2*standardized!W24)</f>
        <v>1</v>
      </c>
      <c r="AY24">
        <f>IF(standardized!X24="","",U$2*standardized!X24)</f>
        <v>1</v>
      </c>
      <c r="AZ24" t="str">
        <f>IF(standardized!Y24="","",V$2*standardized!Y24)</f>
        <v/>
      </c>
      <c r="BA24">
        <f>IF(standardized!Z24="","",W$2*standardized!Z24)</f>
        <v>4</v>
      </c>
      <c r="BB24">
        <f>IF(standardized!AA24="","",X$2*standardized!AA24)</f>
        <v>4</v>
      </c>
      <c r="BC24">
        <f>IF(standardized!AB24="","",Y$2*standardized!AB24)</f>
        <v>2</v>
      </c>
      <c r="BD24">
        <f>IF(standardized!AC24="","",Z$2*standardized!AC24)</f>
        <v>2</v>
      </c>
      <c r="BE24">
        <f>IF(standardized!AD24="","",AA$2*standardized!AD24)</f>
        <v>2</v>
      </c>
      <c r="BF24">
        <f>IF(standardized!AE24="","",AB$2*standardized!AE24)</f>
        <v>0</v>
      </c>
      <c r="BH24">
        <f>IF(ISERR(AE24/standardized!D24),"",AE24/standardized!D24)</f>
        <v>0.2</v>
      </c>
      <c r="BI24">
        <f>IF(ISERR(AF24/standardized!E24),"",AF24/standardized!E24)</f>
        <v>0.2</v>
      </c>
      <c r="BJ24">
        <f>IF(ISERR(AG24/standardized!F24),"",AG24/standardized!F24)</f>
        <v>0.2</v>
      </c>
      <c r="BK24">
        <f>IF(ISERR(AH24/standardized!G24),"",AH24/standardized!G24)</f>
        <v>0.20000000000000004</v>
      </c>
      <c r="BL24">
        <f>IF(ISERR(AI24/standardized!H24),"",AI24/standardized!H24)</f>
        <v>0.2</v>
      </c>
      <c r="BM24">
        <f>IF(ISERR(AJ24/standardized!I24),"",AJ24/standardized!I24)</f>
        <v>0.2</v>
      </c>
      <c r="BN24">
        <f>IF(ISERR(AK24/standardized!J24),"",AK24/standardized!J24)</f>
        <v>0.2</v>
      </c>
      <c r="BO24">
        <f>IF(ISERR(AL24/standardized!K24),"",AL24/standardized!K24)</f>
        <v>0.2</v>
      </c>
      <c r="BP24">
        <f>IF(ISERR(AM24/standardized!L24),"",AM24/standardized!L24)</f>
        <v>0.2</v>
      </c>
      <c r="BQ24" t="str">
        <f>IF(ISERR(AN24/standardized!M24),"",AN24/standardized!M24)</f>
        <v/>
      </c>
      <c r="BR24">
        <f>IF(ISERR(AO24/standardized!N24),"",AO24/standardized!N24)</f>
        <v>0.3</v>
      </c>
      <c r="BS24">
        <f>IF(ISERR(AP24/standardized!O24),"",AP24/standardized!O24)</f>
        <v>0.3</v>
      </c>
      <c r="BT24">
        <f>IF(ISERR(AQ24/standardized!P24),"",AQ24/standardized!P24)</f>
        <v>0.3</v>
      </c>
      <c r="BU24">
        <f>IF(ISERR(AR24/standardized!Q24),"",AR24/standardized!Q24)</f>
        <v>0.3</v>
      </c>
      <c r="BV24" t="str">
        <f>IF(ISERR(AS24/standardized!R24),"",AS24/standardized!R24)</f>
        <v/>
      </c>
      <c r="BW24">
        <f>IF(ISERR(AT24/standardized!S24),"",AT24/standardized!S24)</f>
        <v>0.3</v>
      </c>
      <c r="BX24">
        <f>IF(ISERR(AU24/standardized!T24),"",AU24/standardized!T24)</f>
        <v>0.3</v>
      </c>
      <c r="BY24">
        <f>IF(ISERR(AV24/standardized!U24),"",AV24/standardized!U24)</f>
        <v>1</v>
      </c>
      <c r="BZ24">
        <f>IF(ISERR(AW24/standardized!V24),"",AW24/standardized!V24)</f>
        <v>0.5</v>
      </c>
      <c r="CA24">
        <f>IF(ISERR(AX24/standardized!W24),"",AX24/standardized!W24)</f>
        <v>0.5</v>
      </c>
      <c r="CB24">
        <f>IF(ISERR(AY24/standardized!X24),"",AY24/standardized!X24)</f>
        <v>0.5</v>
      </c>
      <c r="CC24" t="str">
        <f>IF(ISERR(AZ24/standardized!Y24),"",AZ24/standardized!Y24)</f>
        <v/>
      </c>
      <c r="CD24">
        <f>IF(ISERR(BA24/standardized!Z24),"",BA24/standardized!Z24)</f>
        <v>1</v>
      </c>
      <c r="CE24">
        <f>IF(ISERR(BB24/standardized!AA24),"",BB24/standardized!AA24)</f>
        <v>1</v>
      </c>
      <c r="CF24">
        <f>IF(ISERR(BC24/standardized!AB24),"",BC24/standardized!AB24)</f>
        <v>1</v>
      </c>
      <c r="CG24">
        <f>IF(ISERR(BD24/standardized!AC24),"",BD24/standardized!AC24)</f>
        <v>1</v>
      </c>
      <c r="CH24">
        <f>IF(ISERR(BE24/standardized!AD24),"",BE24/standardized!AD24)</f>
        <v>1</v>
      </c>
      <c r="CJ24" t="s">
        <v>83</v>
      </c>
      <c r="CK24">
        <f t="shared" si="28"/>
        <v>2.6126126126126126</v>
      </c>
    </row>
    <row r="25" spans="31:89" ht="14.45" x14ac:dyDescent="0.35">
      <c r="AE25">
        <f>IF(standardized!D25="","",A$2*standardized!D25)</f>
        <v>0.8</v>
      </c>
      <c r="AF25">
        <f>IF(standardized!E25="","",B$2*standardized!E25)</f>
        <v>0.8</v>
      </c>
      <c r="AG25">
        <f>IF(standardized!F25="","",C$2*standardized!F25)</f>
        <v>0.60000000000000009</v>
      </c>
      <c r="AH25">
        <f>IF(standardized!G25="","",D$2*standardized!G25)</f>
        <v>0.8</v>
      </c>
      <c r="AI25">
        <f>IF(standardized!H25="","",E$2*standardized!H25)</f>
        <v>0.60000000000000009</v>
      </c>
      <c r="AJ25">
        <f>IF(standardized!I25="","",F$2*standardized!I25)</f>
        <v>0.60000000000000009</v>
      </c>
      <c r="AK25">
        <f>IF(standardized!J25="","",G$2*standardized!J25)</f>
        <v>0.60000000000000009</v>
      </c>
      <c r="AL25">
        <f>IF(standardized!K25="","",H$2*standardized!K25)</f>
        <v>0.60000000000000009</v>
      </c>
      <c r="AM25" t="str">
        <f>IF(standardized!L25="","",I$2*standardized!L25)</f>
        <v/>
      </c>
      <c r="AN25">
        <f>IF(standardized!M25="","",J$2*standardized!M25)</f>
        <v>0.8</v>
      </c>
      <c r="AO25">
        <f>IF(standardized!N25="","",K$2*standardized!N25)</f>
        <v>1.2</v>
      </c>
      <c r="AP25">
        <f>IF(standardized!O25="","",L$2*standardized!O25)</f>
        <v>0.89999999999999991</v>
      </c>
      <c r="AQ25">
        <f>IF(standardized!P25="","",M$2*standardized!P25)</f>
        <v>0.6</v>
      </c>
      <c r="AR25">
        <f>IF(standardized!Q25="","",N$2*standardized!Q25)</f>
        <v>0.89999999999999991</v>
      </c>
      <c r="AS25" t="str">
        <f>IF(standardized!R25="","",O$2*standardized!R25)</f>
        <v/>
      </c>
      <c r="AT25">
        <f>IF(standardized!S25="","",P$2*standardized!S25)</f>
        <v>1.2</v>
      </c>
      <c r="AU25">
        <f>IF(standardized!T25="","",Q$2*standardized!T25)</f>
        <v>0.6</v>
      </c>
      <c r="AV25">
        <f>IF(standardized!U25="","",R$2*standardized!U25)</f>
        <v>2</v>
      </c>
      <c r="AW25">
        <f>IF(standardized!V25="","",S$2*standardized!V25)</f>
        <v>1</v>
      </c>
      <c r="AX25">
        <f>IF(standardized!W25="","",T$2*standardized!W25)</f>
        <v>1</v>
      </c>
      <c r="AY25" t="str">
        <f>IF(standardized!X25="","",U$2*standardized!X25)</f>
        <v/>
      </c>
      <c r="AZ25">
        <f>IF(standardized!Y25="","",V$2*standardized!Y25)</f>
        <v>1</v>
      </c>
      <c r="BA25">
        <f>IF(standardized!Z25="","",W$2*standardized!Z25)</f>
        <v>2</v>
      </c>
      <c r="BB25">
        <f>IF(standardized!AA25="","",X$2*standardized!AA25)</f>
        <v>2</v>
      </c>
      <c r="BC25">
        <f>IF(standardized!AB25="","",Y$2*standardized!AB25)</f>
        <v>3</v>
      </c>
      <c r="BD25">
        <f>IF(standardized!AC25="","",Z$2*standardized!AC25)</f>
        <v>2</v>
      </c>
      <c r="BE25">
        <f>IF(standardized!AD25="","",AA$2*standardized!AD25)</f>
        <v>1</v>
      </c>
      <c r="BF25">
        <f>IF(standardized!AE25="","",AB$2*standardized!AE25)</f>
        <v>0</v>
      </c>
      <c r="BH25">
        <f>IF(ISERR(AE25/standardized!D25),"",AE25/standardized!D25)</f>
        <v>0.2</v>
      </c>
      <c r="BI25">
        <f>IF(ISERR(AF25/standardized!E25),"",AF25/standardized!E25)</f>
        <v>0.2</v>
      </c>
      <c r="BJ25">
        <f>IF(ISERR(AG25/standardized!F25),"",AG25/standardized!F25)</f>
        <v>0.20000000000000004</v>
      </c>
      <c r="BK25">
        <f>IF(ISERR(AH25/standardized!G25),"",AH25/standardized!G25)</f>
        <v>0.2</v>
      </c>
      <c r="BL25">
        <f>IF(ISERR(AI25/standardized!H25),"",AI25/standardized!H25)</f>
        <v>0.20000000000000004</v>
      </c>
      <c r="BM25">
        <f>IF(ISERR(AJ25/standardized!I25),"",AJ25/standardized!I25)</f>
        <v>0.20000000000000004</v>
      </c>
      <c r="BN25">
        <f>IF(ISERR(AK25/standardized!J25),"",AK25/standardized!J25)</f>
        <v>0.20000000000000004</v>
      </c>
      <c r="BO25">
        <f>IF(ISERR(AL25/standardized!K25),"",AL25/standardized!K25)</f>
        <v>0.20000000000000004</v>
      </c>
      <c r="BP25" t="str">
        <f>IF(ISERR(AM25/standardized!L25),"",AM25/standardized!L25)</f>
        <v/>
      </c>
      <c r="BQ25">
        <f>IF(ISERR(AN25/standardized!M25),"",AN25/standardized!M25)</f>
        <v>0.2</v>
      </c>
      <c r="BR25">
        <f>IF(ISERR(AO25/standardized!N25),"",AO25/standardized!N25)</f>
        <v>0.3</v>
      </c>
      <c r="BS25">
        <f>IF(ISERR(AP25/standardized!O25),"",AP25/standardized!O25)</f>
        <v>0.3</v>
      </c>
      <c r="BT25">
        <f>IF(ISERR(AQ25/standardized!P25),"",AQ25/standardized!P25)</f>
        <v>0.3</v>
      </c>
      <c r="BU25">
        <f>IF(ISERR(AR25/standardized!Q25),"",AR25/standardized!Q25)</f>
        <v>0.3</v>
      </c>
      <c r="BV25" t="str">
        <f>IF(ISERR(AS25/standardized!R25),"",AS25/standardized!R25)</f>
        <v/>
      </c>
      <c r="BW25">
        <f>IF(ISERR(AT25/standardized!S25),"",AT25/standardized!S25)</f>
        <v>0.3</v>
      </c>
      <c r="BX25">
        <f>IF(ISERR(AU25/standardized!T25),"",AU25/standardized!T25)</f>
        <v>0.3</v>
      </c>
      <c r="BY25">
        <f>IF(ISERR(AV25/standardized!U25),"",AV25/standardized!U25)</f>
        <v>1</v>
      </c>
      <c r="BZ25">
        <f>IF(ISERR(AW25/standardized!V25),"",AW25/standardized!V25)</f>
        <v>0.5</v>
      </c>
      <c r="CA25">
        <f>IF(ISERR(AX25/standardized!W25),"",AX25/standardized!W25)</f>
        <v>0.5</v>
      </c>
      <c r="CB25" t="str">
        <f>IF(ISERR(AY25/standardized!X25),"",AY25/standardized!X25)</f>
        <v/>
      </c>
      <c r="CC25">
        <f>IF(ISERR(AZ25/standardized!Y25),"",AZ25/standardized!Y25)</f>
        <v>0.5</v>
      </c>
      <c r="CD25">
        <f>IF(ISERR(BA25/standardized!Z25),"",BA25/standardized!Z25)</f>
        <v>1</v>
      </c>
      <c r="CE25">
        <f>IF(ISERR(BB25/standardized!AA25),"",BB25/standardized!AA25)</f>
        <v>1</v>
      </c>
      <c r="CF25">
        <f>IF(ISERR(BC25/standardized!AB25),"",BC25/standardized!AB25)</f>
        <v>1</v>
      </c>
      <c r="CG25">
        <f>IF(ISERR(BD25/standardized!AC25),"",BD25/standardized!AC25)</f>
        <v>1</v>
      </c>
      <c r="CH25">
        <f>IF(ISERR(BE25/standardized!AD25),"",BE25/standardized!AD25)</f>
        <v>1</v>
      </c>
      <c r="CJ25" t="s">
        <v>70</v>
      </c>
      <c r="CK25">
        <f t="shared" si="28"/>
        <v>2.3963963963963968</v>
      </c>
    </row>
    <row r="26" spans="31:89" ht="14.45" x14ac:dyDescent="0.35">
      <c r="AE26">
        <f>IF(standardized!D26="","",A$2*standardized!D26)</f>
        <v>0.8</v>
      </c>
      <c r="AF26">
        <f>IF(standardized!E26="","",B$2*standardized!E26)</f>
        <v>0.60000000000000009</v>
      </c>
      <c r="AG26">
        <f>IF(standardized!F26="","",C$2*standardized!F26)</f>
        <v>0.8</v>
      </c>
      <c r="AH26">
        <f>IF(standardized!G26="","",D$2*standardized!G26)</f>
        <v>1</v>
      </c>
      <c r="AI26">
        <f>IF(standardized!H26="","",E$2*standardized!H26)</f>
        <v>1</v>
      </c>
      <c r="AJ26">
        <f>IF(standardized!I26="","",F$2*standardized!I26)</f>
        <v>0.60000000000000009</v>
      </c>
      <c r="AK26">
        <f>IF(standardized!J26="","",G$2*standardized!J26)</f>
        <v>0.60000000000000009</v>
      </c>
      <c r="AL26" t="str">
        <f>IF(standardized!K26="","",H$2*standardized!K26)</f>
        <v/>
      </c>
      <c r="AM26">
        <f>IF(standardized!L26="","",I$2*standardized!L26)</f>
        <v>0.60000000000000009</v>
      </c>
      <c r="AN26" t="str">
        <f>IF(standardized!M26="","",J$2*standardized!M26)</f>
        <v/>
      </c>
      <c r="AO26">
        <f>IF(standardized!N26="","",K$2*standardized!N26)</f>
        <v>1.2</v>
      </c>
      <c r="AP26" t="str">
        <f>IF(standardized!O26="","",L$2*standardized!O26)</f>
        <v/>
      </c>
      <c r="AQ26" t="str">
        <f>IF(standardized!P26="","",M$2*standardized!P26)</f>
        <v/>
      </c>
      <c r="AR26" t="str">
        <f>IF(standardized!Q26="","",N$2*standardized!Q26)</f>
        <v/>
      </c>
      <c r="AS26" t="str">
        <f>IF(standardized!R26="","",O$2*standardized!R26)</f>
        <v/>
      </c>
      <c r="AT26">
        <f>IF(standardized!S26="","",P$2*standardized!S26)</f>
        <v>1.2</v>
      </c>
      <c r="AU26" t="str">
        <f>IF(standardized!T26="","",Q$2*standardized!T26)</f>
        <v/>
      </c>
      <c r="AV26" t="str">
        <f>IF(standardized!U26="","",R$2*standardized!U26)</f>
        <v/>
      </c>
      <c r="AW26" t="str">
        <f>IF(standardized!V26="","",S$2*standardized!V26)</f>
        <v/>
      </c>
      <c r="AX26">
        <f>IF(standardized!W26="","",T$2*standardized!W26)</f>
        <v>1.5</v>
      </c>
      <c r="AY26" t="str">
        <f>IF(standardized!X26="","",U$2*standardized!X26)</f>
        <v/>
      </c>
      <c r="AZ26" t="str">
        <f>IF(standardized!Y26="","",V$2*standardized!Y26)</f>
        <v/>
      </c>
      <c r="BA26">
        <f>IF(standardized!Z26="","",W$2*standardized!Z26)</f>
        <v>4</v>
      </c>
      <c r="BB26">
        <f>IF(standardized!AA26="","",X$2*standardized!AA26)</f>
        <v>5</v>
      </c>
      <c r="BC26">
        <f>IF(standardized!AB26="","",Y$2*standardized!AB26)</f>
        <v>4</v>
      </c>
      <c r="BD26">
        <f>IF(standardized!AC26="","",Z$2*standardized!AC26)</f>
        <v>3</v>
      </c>
      <c r="BE26">
        <f>IF(standardized!AD26="","",AA$2*standardized!AD26)</f>
        <v>3</v>
      </c>
      <c r="BF26">
        <f>IF(standardized!AE26="","",AB$2*standardized!AE26)</f>
        <v>0</v>
      </c>
      <c r="BH26">
        <f>IF(ISERR(AE26/standardized!D26),"",AE26/standardized!D26)</f>
        <v>0.2</v>
      </c>
      <c r="BI26">
        <f>IF(ISERR(AF26/standardized!E26),"",AF26/standardized!E26)</f>
        <v>0.20000000000000004</v>
      </c>
      <c r="BJ26">
        <f>IF(ISERR(AG26/standardized!F26),"",AG26/standardized!F26)</f>
        <v>0.2</v>
      </c>
      <c r="BK26">
        <f>IF(ISERR(AH26/standardized!G26),"",AH26/standardized!G26)</f>
        <v>0.2</v>
      </c>
      <c r="BL26">
        <f>IF(ISERR(AI26/standardized!H26),"",AI26/standardized!H26)</f>
        <v>0.2</v>
      </c>
      <c r="BM26">
        <f>IF(ISERR(AJ26/standardized!I26),"",AJ26/standardized!I26)</f>
        <v>0.20000000000000004</v>
      </c>
      <c r="BN26">
        <f>IF(ISERR(AK26/standardized!J26),"",AK26/standardized!J26)</f>
        <v>0.20000000000000004</v>
      </c>
      <c r="BO26" t="str">
        <f>IF(ISERR(AL26/standardized!K26),"",AL26/standardized!K26)</f>
        <v/>
      </c>
      <c r="BP26">
        <f>IF(ISERR(AM26/standardized!L26),"",AM26/standardized!L26)</f>
        <v>0.20000000000000004</v>
      </c>
      <c r="BQ26" t="str">
        <f>IF(ISERR(AN26/standardized!M26),"",AN26/standardized!M26)</f>
        <v/>
      </c>
      <c r="BR26">
        <f>IF(ISERR(AO26/standardized!N26),"",AO26/standardized!N26)</f>
        <v>0.3</v>
      </c>
      <c r="BS26" t="str">
        <f>IF(ISERR(AP26/standardized!O26),"",AP26/standardized!O26)</f>
        <v/>
      </c>
      <c r="BT26" t="str">
        <f>IF(ISERR(AQ26/standardized!P26),"",AQ26/standardized!P26)</f>
        <v/>
      </c>
      <c r="BU26" t="str">
        <f>IF(ISERR(AR26/standardized!Q26),"",AR26/standardized!Q26)</f>
        <v/>
      </c>
      <c r="BV26" t="str">
        <f>IF(ISERR(AS26/standardized!R26),"",AS26/standardized!R26)</f>
        <v/>
      </c>
      <c r="BW26">
        <f>IF(ISERR(AT26/standardized!S26),"",AT26/standardized!S26)</f>
        <v>0.3</v>
      </c>
      <c r="BX26" t="str">
        <f>IF(ISERR(AU26/standardized!T26),"",AU26/standardized!T26)</f>
        <v/>
      </c>
      <c r="BY26" t="str">
        <f>IF(ISERR(AV26/standardized!U26),"",AV26/standardized!U26)</f>
        <v/>
      </c>
      <c r="BZ26" t="str">
        <f>IF(ISERR(AW26/standardized!V26),"",AW26/standardized!V26)</f>
        <v/>
      </c>
      <c r="CA26">
        <f>IF(ISERR(AX26/standardized!W26),"",AX26/standardized!W26)</f>
        <v>0.5</v>
      </c>
      <c r="CB26" t="str">
        <f>IF(ISERR(AY26/standardized!X26),"",AY26/standardized!X26)</f>
        <v/>
      </c>
      <c r="CC26" t="str">
        <f>IF(ISERR(AZ26/standardized!Y26),"",AZ26/standardized!Y26)</f>
        <v/>
      </c>
      <c r="CD26">
        <f>IF(ISERR(BA26/standardized!Z26),"",BA26/standardized!Z26)</f>
        <v>1</v>
      </c>
      <c r="CE26">
        <f>IF(ISERR(BB26/standardized!AA26),"",BB26/standardized!AA26)</f>
        <v>1</v>
      </c>
      <c r="CF26">
        <f>IF(ISERR(BC26/standardized!AB26),"",BC26/standardized!AB26)</f>
        <v>1</v>
      </c>
      <c r="CG26">
        <f>IF(ISERR(BD26/standardized!AC26),"",BD26/standardized!AC26)</f>
        <v>1</v>
      </c>
      <c r="CH26">
        <f>IF(ISERR(BE26/standardized!AD26),"",BE26/standardized!AD26)</f>
        <v>1</v>
      </c>
      <c r="CJ26" t="s">
        <v>99</v>
      </c>
      <c r="CK26">
        <f t="shared" si="28"/>
        <v>3.7532467532467533</v>
      </c>
    </row>
    <row r="27" spans="31:89" ht="14.45" x14ac:dyDescent="0.35">
      <c r="AE27" t="str">
        <f>IF(standardized!D27="","",A$2*standardized!D27)</f>
        <v/>
      </c>
      <c r="AF27">
        <f>IF(standardized!E27="","",B$2*standardized!E27)</f>
        <v>0.8</v>
      </c>
      <c r="AG27">
        <f>IF(standardized!F27="","",C$2*standardized!F27)</f>
        <v>0.8</v>
      </c>
      <c r="AH27">
        <f>IF(standardized!G27="","",D$2*standardized!G27)</f>
        <v>0.8</v>
      </c>
      <c r="AI27">
        <f>IF(standardized!H27="","",E$2*standardized!H27)</f>
        <v>0.8</v>
      </c>
      <c r="AJ27">
        <f>IF(standardized!I27="","",F$2*standardized!I27)</f>
        <v>0.8</v>
      </c>
      <c r="AK27">
        <f>IF(standardized!J27="","",G$2*standardized!J27)</f>
        <v>0.8</v>
      </c>
      <c r="AL27">
        <f>IF(standardized!K27="","",H$2*standardized!K27)</f>
        <v>0.8</v>
      </c>
      <c r="AM27" t="str">
        <f>IF(standardized!L27="","",I$2*standardized!L27)</f>
        <v/>
      </c>
      <c r="AN27" t="str">
        <f>IF(standardized!M27="","",J$2*standardized!M27)</f>
        <v/>
      </c>
      <c r="AO27">
        <f>IF(standardized!N27="","",K$2*standardized!N27)</f>
        <v>1.5</v>
      </c>
      <c r="AP27" t="str">
        <f>IF(standardized!O27="","",L$2*standardized!O27)</f>
        <v/>
      </c>
      <c r="AQ27">
        <f>IF(standardized!P27="","",M$2*standardized!P27)</f>
        <v>1.5</v>
      </c>
      <c r="AR27" t="str">
        <f>IF(standardized!Q27="","",N$2*standardized!Q27)</f>
        <v/>
      </c>
      <c r="AS27" t="str">
        <f>IF(standardized!R27="","",O$2*standardized!R27)</f>
        <v/>
      </c>
      <c r="AT27">
        <f>IF(standardized!S27="","",P$2*standardized!S27)</f>
        <v>1.2</v>
      </c>
      <c r="AU27" t="str">
        <f>IF(standardized!T27="","",Q$2*standardized!T27)</f>
        <v/>
      </c>
      <c r="AV27">
        <f>IF(standardized!U27="","",R$2*standardized!U27)</f>
        <v>3</v>
      </c>
      <c r="AW27" t="str">
        <f>IF(standardized!V27="","",S$2*standardized!V27)</f>
        <v/>
      </c>
      <c r="AX27" t="str">
        <f>IF(standardized!W27="","",T$2*standardized!W27)</f>
        <v/>
      </c>
      <c r="AY27">
        <f>IF(standardized!X27="","",U$2*standardized!X27)</f>
        <v>1.5</v>
      </c>
      <c r="AZ27" t="str">
        <f>IF(standardized!Y27="","",V$2*standardized!Y27)</f>
        <v/>
      </c>
      <c r="BA27">
        <f>IF(standardized!Z27="","",W$2*standardized!Z27)</f>
        <v>2</v>
      </c>
      <c r="BB27">
        <f>IF(standardized!AA27="","",X$2*standardized!AA27)</f>
        <v>3</v>
      </c>
      <c r="BC27">
        <f>IF(standardized!AB27="","",Y$2*standardized!AB27)</f>
        <v>5</v>
      </c>
      <c r="BD27">
        <f>IF(standardized!AC27="","",Z$2*standardized!AC27)</f>
        <v>3</v>
      </c>
      <c r="BE27">
        <f>IF(standardized!AD27="","",AA$2*standardized!AD27)</f>
        <v>3</v>
      </c>
      <c r="BF27">
        <f>IF(standardized!AE27="","",AB$2*standardized!AE27)</f>
        <v>0</v>
      </c>
      <c r="BH27" t="str">
        <f>IF(ISERR(AE27/standardized!D27),"",AE27/standardized!D27)</f>
        <v/>
      </c>
      <c r="BI27">
        <f>IF(ISERR(AF27/standardized!E27),"",AF27/standardized!E27)</f>
        <v>0.2</v>
      </c>
      <c r="BJ27">
        <f>IF(ISERR(AG27/standardized!F27),"",AG27/standardized!F27)</f>
        <v>0.2</v>
      </c>
      <c r="BK27">
        <f>IF(ISERR(AH27/standardized!G27),"",AH27/standardized!G27)</f>
        <v>0.2</v>
      </c>
      <c r="BL27">
        <f>IF(ISERR(AI27/standardized!H27),"",AI27/standardized!H27)</f>
        <v>0.2</v>
      </c>
      <c r="BM27">
        <f>IF(ISERR(AJ27/standardized!I27),"",AJ27/standardized!I27)</f>
        <v>0.2</v>
      </c>
      <c r="BN27">
        <f>IF(ISERR(AK27/standardized!J27),"",AK27/standardized!J27)</f>
        <v>0.2</v>
      </c>
      <c r="BO27">
        <f>IF(ISERR(AL27/standardized!K27),"",AL27/standardized!K27)</f>
        <v>0.2</v>
      </c>
      <c r="BP27" t="str">
        <f>IF(ISERR(AM27/standardized!L27),"",AM27/standardized!L27)</f>
        <v/>
      </c>
      <c r="BQ27" t="str">
        <f>IF(ISERR(AN27/standardized!M27),"",AN27/standardized!M27)</f>
        <v/>
      </c>
      <c r="BR27">
        <f>IF(ISERR(AO27/standardized!N27),"",AO27/standardized!N27)</f>
        <v>0.3</v>
      </c>
      <c r="BS27" t="str">
        <f>IF(ISERR(AP27/standardized!O27),"",AP27/standardized!O27)</f>
        <v/>
      </c>
      <c r="BT27">
        <f>IF(ISERR(AQ27/standardized!P27),"",AQ27/standardized!P27)</f>
        <v>0.3</v>
      </c>
      <c r="BU27" t="str">
        <f>IF(ISERR(AR27/standardized!Q27),"",AR27/standardized!Q27)</f>
        <v/>
      </c>
      <c r="BV27" t="str">
        <f>IF(ISERR(AS27/standardized!R27),"",AS27/standardized!R27)</f>
        <v/>
      </c>
      <c r="BW27">
        <f>IF(ISERR(AT27/standardized!S27),"",AT27/standardized!S27)</f>
        <v>0.3</v>
      </c>
      <c r="BX27" t="str">
        <f>IF(ISERR(AU27/standardized!T27),"",AU27/standardized!T27)</f>
        <v/>
      </c>
      <c r="BY27">
        <f>IF(ISERR(AV27/standardized!U27),"",AV27/standardized!U27)</f>
        <v>1</v>
      </c>
      <c r="BZ27" t="str">
        <f>IF(ISERR(AW27/standardized!V27),"",AW27/standardized!V27)</f>
        <v/>
      </c>
      <c r="CA27" t="str">
        <f>IF(ISERR(AX27/standardized!W27),"",AX27/standardized!W27)</f>
        <v/>
      </c>
      <c r="CB27">
        <f>IF(ISERR(AY27/standardized!X27),"",AY27/standardized!X27)</f>
        <v>0.5</v>
      </c>
      <c r="CC27" t="str">
        <f>IF(ISERR(AZ27/standardized!Y27),"",AZ27/standardized!Y27)</f>
        <v/>
      </c>
      <c r="CD27">
        <f>IF(ISERR(BA27/standardized!Z27),"",BA27/standardized!Z27)</f>
        <v>1</v>
      </c>
      <c r="CE27">
        <f>IF(ISERR(BB27/standardized!AA27),"",BB27/standardized!AA27)</f>
        <v>1</v>
      </c>
      <c r="CF27">
        <f>IF(ISERR(BC27/standardized!AB27),"",BC27/standardized!AB27)</f>
        <v>1</v>
      </c>
      <c r="CG27">
        <f>IF(ISERR(BD27/standardized!AC27),"",BD27/standardized!AC27)</f>
        <v>1</v>
      </c>
      <c r="CH27">
        <f>IF(ISERR(BE27/standardized!AD27),"",BE27/standardized!AD27)</f>
        <v>1</v>
      </c>
      <c r="CJ27" t="s">
        <v>97</v>
      </c>
      <c r="CK27">
        <f t="shared" si="28"/>
        <v>3.4431818181818175</v>
      </c>
    </row>
    <row r="28" spans="31:89" ht="14.45" x14ac:dyDescent="0.35">
      <c r="AE28" t="str">
        <f>IF(standardized!D28="","",A$2*standardized!D28)</f>
        <v/>
      </c>
      <c r="AF28">
        <f>IF(standardized!E28="","",B$2*standardized!E28)</f>
        <v>0.8</v>
      </c>
      <c r="AG28">
        <f>IF(standardized!F28="","",C$2*standardized!F28)</f>
        <v>0.60000000000000009</v>
      </c>
      <c r="AH28">
        <f>IF(standardized!G28="","",D$2*standardized!G28)</f>
        <v>1</v>
      </c>
      <c r="AI28">
        <f>IF(standardized!H28="","",E$2*standardized!H28)</f>
        <v>1</v>
      </c>
      <c r="AJ28" t="str">
        <f>IF(standardized!I28="","",F$2*standardized!I28)</f>
        <v/>
      </c>
      <c r="AK28" t="str">
        <f>IF(standardized!J28="","",G$2*standardized!J28)</f>
        <v/>
      </c>
      <c r="AL28" t="str">
        <f>IF(standardized!K28="","",H$2*standardized!K28)</f>
        <v/>
      </c>
      <c r="AM28" t="str">
        <f>IF(standardized!L28="","",I$2*standardized!L28)</f>
        <v/>
      </c>
      <c r="AN28" t="str">
        <f>IF(standardized!M28="","",J$2*standardized!M28)</f>
        <v/>
      </c>
      <c r="AO28">
        <f>IF(standardized!N28="","",K$2*standardized!N28)</f>
        <v>1.5</v>
      </c>
      <c r="AP28">
        <f>IF(standardized!O28="","",L$2*standardized!O28)</f>
        <v>1.2</v>
      </c>
      <c r="AQ28">
        <f>IF(standardized!P28="","",M$2*standardized!P28)</f>
        <v>0.6</v>
      </c>
      <c r="AR28">
        <f>IF(standardized!Q28="","",N$2*standardized!Q28)</f>
        <v>1.2</v>
      </c>
      <c r="AS28" t="str">
        <f>IF(standardized!R28="","",O$2*standardized!R28)</f>
        <v/>
      </c>
      <c r="AT28">
        <f>IF(standardized!S28="","",P$2*standardized!S28)</f>
        <v>1.2</v>
      </c>
      <c r="AU28">
        <f>IF(standardized!T28="","",Q$2*standardized!T28)</f>
        <v>0.6</v>
      </c>
      <c r="AV28">
        <f>IF(standardized!U28="","",R$2*standardized!U28)</f>
        <v>3</v>
      </c>
      <c r="AW28">
        <f>IF(standardized!V28="","",S$2*standardized!V28)</f>
        <v>1</v>
      </c>
      <c r="AX28">
        <f>IF(standardized!W28="","",T$2*standardized!W28)</f>
        <v>1.5</v>
      </c>
      <c r="AY28" t="str">
        <f>IF(standardized!X28="","",U$2*standardized!X28)</f>
        <v/>
      </c>
      <c r="AZ28">
        <f>IF(standardized!Y28="","",V$2*standardized!Y28)</f>
        <v>2</v>
      </c>
      <c r="BA28">
        <f>IF(standardized!Z28="","",W$2*standardized!Z28)</f>
        <v>2</v>
      </c>
      <c r="BB28">
        <f>IF(standardized!AA28="","",X$2*standardized!AA28)</f>
        <v>2</v>
      </c>
      <c r="BC28">
        <f>IF(standardized!AB28="","",Y$2*standardized!AB28)</f>
        <v>1</v>
      </c>
      <c r="BD28" t="str">
        <f>IF(standardized!AC28="","",Z$2*standardized!AC28)</f>
        <v/>
      </c>
      <c r="BE28" t="str">
        <f>IF(standardized!AD28="","",AA$2*standardized!AD28)</f>
        <v/>
      </c>
      <c r="BF28">
        <f>IF(standardized!AE28="","",AB$2*standardized!AE28)</f>
        <v>0</v>
      </c>
      <c r="BH28" t="str">
        <f>IF(ISERR(AE28/standardized!D28),"",AE28/standardized!D28)</f>
        <v/>
      </c>
      <c r="BI28">
        <f>IF(ISERR(AF28/standardized!E28),"",AF28/standardized!E28)</f>
        <v>0.2</v>
      </c>
      <c r="BJ28">
        <f>IF(ISERR(AG28/standardized!F28),"",AG28/standardized!F28)</f>
        <v>0.20000000000000004</v>
      </c>
      <c r="BK28">
        <f>IF(ISERR(AH28/standardized!G28),"",AH28/standardized!G28)</f>
        <v>0.2</v>
      </c>
      <c r="BL28">
        <f>IF(ISERR(AI28/standardized!H28),"",AI28/standardized!H28)</f>
        <v>0.2</v>
      </c>
      <c r="BM28" t="str">
        <f>IF(ISERR(AJ28/standardized!I28),"",AJ28/standardized!I28)</f>
        <v/>
      </c>
      <c r="BN28" t="str">
        <f>IF(ISERR(AK28/standardized!J28),"",AK28/standardized!J28)</f>
        <v/>
      </c>
      <c r="BO28" t="str">
        <f>IF(ISERR(AL28/standardized!K28),"",AL28/standardized!K28)</f>
        <v/>
      </c>
      <c r="BP28" t="str">
        <f>IF(ISERR(AM28/standardized!L28),"",AM28/standardized!L28)</f>
        <v/>
      </c>
      <c r="BQ28" t="str">
        <f>IF(ISERR(AN28/standardized!M28),"",AN28/standardized!M28)</f>
        <v/>
      </c>
      <c r="BR28">
        <f>IF(ISERR(AO28/standardized!N28),"",AO28/standardized!N28)</f>
        <v>0.3</v>
      </c>
      <c r="BS28">
        <f>IF(ISERR(AP28/standardized!O28),"",AP28/standardized!O28)</f>
        <v>0.3</v>
      </c>
      <c r="BT28">
        <f>IF(ISERR(AQ28/standardized!P28),"",AQ28/standardized!P28)</f>
        <v>0.3</v>
      </c>
      <c r="BU28">
        <f>IF(ISERR(AR28/standardized!Q28),"",AR28/standardized!Q28)</f>
        <v>0.3</v>
      </c>
      <c r="BV28" t="str">
        <f>IF(ISERR(AS28/standardized!R28),"",AS28/standardized!R28)</f>
        <v/>
      </c>
      <c r="BW28">
        <f>IF(ISERR(AT28/standardized!S28),"",AT28/standardized!S28)</f>
        <v>0.3</v>
      </c>
      <c r="BX28">
        <f>IF(ISERR(AU28/standardized!T28),"",AU28/standardized!T28)</f>
        <v>0.3</v>
      </c>
      <c r="BY28">
        <f>IF(ISERR(AV28/standardized!U28),"",AV28/standardized!U28)</f>
        <v>1</v>
      </c>
      <c r="BZ28">
        <f>IF(ISERR(AW28/standardized!V28),"",AW28/standardized!V28)</f>
        <v>0.5</v>
      </c>
      <c r="CA28">
        <f>IF(ISERR(AX28/standardized!W28),"",AX28/standardized!W28)</f>
        <v>0.5</v>
      </c>
      <c r="CB28" t="str">
        <f>IF(ISERR(AY28/standardized!X28),"",AY28/standardized!X28)</f>
        <v/>
      </c>
      <c r="CC28">
        <f>IF(ISERR(AZ28/standardized!Y28),"",AZ28/standardized!Y28)</f>
        <v>0.5</v>
      </c>
      <c r="CD28">
        <f>IF(ISERR(BA28/standardized!Z28),"",BA28/standardized!Z28)</f>
        <v>1</v>
      </c>
      <c r="CE28">
        <f>IF(ISERR(BB28/standardized!AA28),"",BB28/standardized!AA28)</f>
        <v>1</v>
      </c>
      <c r="CF28">
        <f>IF(ISERR(BC28/standardized!AB28),"",BC28/standardized!AB28)</f>
        <v>1</v>
      </c>
      <c r="CG28" t="str">
        <f>IF(ISERR(BD28/standardized!AC28),"",BD28/standardized!AC28)</f>
        <v/>
      </c>
      <c r="CH28" t="str">
        <f>IF(ISERR(BE28/standardized!AD28),"",BE28/standardized!AD28)</f>
        <v/>
      </c>
      <c r="CJ28" t="s">
        <v>79</v>
      </c>
      <c r="CK28">
        <f t="shared" si="28"/>
        <v>2.7407407407407409</v>
      </c>
    </row>
    <row r="29" spans="31:89" ht="14.45" x14ac:dyDescent="0.35">
      <c r="AE29">
        <f>IF(standardized!D29="","",A$2*standardized!D29)</f>
        <v>0.60000000000000009</v>
      </c>
      <c r="AF29">
        <f>IF(standardized!E29="","",B$2*standardized!E29)</f>
        <v>0.8</v>
      </c>
      <c r="AG29">
        <f>IF(standardized!F29="","",C$2*standardized!F29)</f>
        <v>0.60000000000000009</v>
      </c>
      <c r="AH29">
        <f>IF(standardized!G29="","",D$2*standardized!G29)</f>
        <v>0.8</v>
      </c>
      <c r="AI29">
        <f>IF(standardized!H29="","",E$2*standardized!H29)</f>
        <v>0.8</v>
      </c>
      <c r="AJ29">
        <f>IF(standardized!I29="","",F$2*standardized!I29)</f>
        <v>0.2</v>
      </c>
      <c r="AK29">
        <f>IF(standardized!J29="","",G$2*standardized!J29)</f>
        <v>0.2</v>
      </c>
      <c r="AL29">
        <f>IF(standardized!K29="","",H$2*standardized!K29)</f>
        <v>0.4</v>
      </c>
      <c r="AM29">
        <f>IF(standardized!L29="","",I$2*standardized!L29)</f>
        <v>0.4</v>
      </c>
      <c r="AN29" t="str">
        <f>IF(standardized!M29="","",J$2*standardized!M29)</f>
        <v/>
      </c>
      <c r="AO29">
        <f>IF(standardized!N29="","",K$2*standardized!N29)</f>
        <v>1.2</v>
      </c>
      <c r="AP29">
        <f>IF(standardized!O29="","",L$2*standardized!O29)</f>
        <v>0.6</v>
      </c>
      <c r="AQ29">
        <f>IF(standardized!P29="","",M$2*standardized!P29)</f>
        <v>0.6</v>
      </c>
      <c r="AR29">
        <f>IF(standardized!Q29="","",N$2*standardized!Q29)</f>
        <v>1.2</v>
      </c>
      <c r="AS29">
        <f>IF(standardized!R29="","",O$2*standardized!R29)</f>
        <v>0.3</v>
      </c>
      <c r="AT29">
        <f>IF(standardized!S29="","",P$2*standardized!S29)</f>
        <v>1.2</v>
      </c>
      <c r="AU29">
        <f>IF(standardized!T29="","",Q$2*standardized!T29)</f>
        <v>0.6</v>
      </c>
      <c r="AV29">
        <f>IF(standardized!U29="","",R$2*standardized!U29)</f>
        <v>2</v>
      </c>
      <c r="AW29">
        <f>IF(standardized!V29="","",S$2*standardized!V29)</f>
        <v>1</v>
      </c>
      <c r="AX29">
        <f>IF(standardized!W29="","",T$2*standardized!W29)</f>
        <v>1</v>
      </c>
      <c r="AY29" t="str">
        <f>IF(standardized!X29="","",U$2*standardized!X29)</f>
        <v/>
      </c>
      <c r="AZ29" t="str">
        <f>IF(standardized!Y29="","",V$2*standardized!Y29)</f>
        <v/>
      </c>
      <c r="BA29">
        <f>IF(standardized!Z29="","",W$2*standardized!Z29)</f>
        <v>2</v>
      </c>
      <c r="BB29">
        <f>IF(standardized!AA29="","",X$2*standardized!AA29)</f>
        <v>2</v>
      </c>
      <c r="BC29">
        <f>IF(standardized!AB29="","",Y$2*standardized!AB29)</f>
        <v>3</v>
      </c>
      <c r="BD29">
        <f>IF(standardized!AC29="","",Z$2*standardized!AC29)</f>
        <v>3</v>
      </c>
      <c r="BE29">
        <f>IF(standardized!AD29="","",AA$2*standardized!AD29)</f>
        <v>3</v>
      </c>
      <c r="BF29">
        <f>IF(standardized!AE29="","",AB$2*standardized!AE29)</f>
        <v>0</v>
      </c>
      <c r="BH29">
        <f>IF(ISERR(AE29/standardized!D29),"",AE29/standardized!D29)</f>
        <v>0.20000000000000004</v>
      </c>
      <c r="BI29">
        <f>IF(ISERR(AF29/standardized!E29),"",AF29/standardized!E29)</f>
        <v>0.2</v>
      </c>
      <c r="BJ29">
        <f>IF(ISERR(AG29/standardized!F29),"",AG29/standardized!F29)</f>
        <v>0.20000000000000004</v>
      </c>
      <c r="BK29">
        <f>IF(ISERR(AH29/standardized!G29),"",AH29/standardized!G29)</f>
        <v>0.2</v>
      </c>
      <c r="BL29">
        <f>IF(ISERR(AI29/standardized!H29),"",AI29/standardized!H29)</f>
        <v>0.2</v>
      </c>
      <c r="BM29">
        <f>IF(ISERR(AJ29/standardized!I29),"",AJ29/standardized!I29)</f>
        <v>0.2</v>
      </c>
      <c r="BN29">
        <f>IF(ISERR(AK29/standardized!J29),"",AK29/standardized!J29)</f>
        <v>0.2</v>
      </c>
      <c r="BO29">
        <f>IF(ISERR(AL29/standardized!K29),"",AL29/standardized!K29)</f>
        <v>0.2</v>
      </c>
      <c r="BP29">
        <f>IF(ISERR(AM29/standardized!L29),"",AM29/standardized!L29)</f>
        <v>0.2</v>
      </c>
      <c r="BQ29" t="str">
        <f>IF(ISERR(AN29/standardized!M29),"",AN29/standardized!M29)</f>
        <v/>
      </c>
      <c r="BR29">
        <f>IF(ISERR(AO29/standardized!N29),"",AO29/standardized!N29)</f>
        <v>0.3</v>
      </c>
      <c r="BS29">
        <f>IF(ISERR(AP29/standardized!O29),"",AP29/standardized!O29)</f>
        <v>0.3</v>
      </c>
      <c r="BT29">
        <f>IF(ISERR(AQ29/standardized!P29),"",AQ29/standardized!P29)</f>
        <v>0.3</v>
      </c>
      <c r="BU29">
        <f>IF(ISERR(AR29/standardized!Q29),"",AR29/standardized!Q29)</f>
        <v>0.3</v>
      </c>
      <c r="BV29">
        <f>IF(ISERR(AS29/standardized!R29),"",AS29/standardized!R29)</f>
        <v>0.3</v>
      </c>
      <c r="BW29">
        <f>IF(ISERR(AT29/standardized!S29),"",AT29/standardized!S29)</f>
        <v>0.3</v>
      </c>
      <c r="BX29">
        <f>IF(ISERR(AU29/standardized!T29),"",AU29/standardized!T29)</f>
        <v>0.3</v>
      </c>
      <c r="BY29">
        <f>IF(ISERR(AV29/standardized!U29),"",AV29/standardized!U29)</f>
        <v>1</v>
      </c>
      <c r="BZ29">
        <f>IF(ISERR(AW29/standardized!V29),"",AW29/standardized!V29)</f>
        <v>0.5</v>
      </c>
      <c r="CA29">
        <f>IF(ISERR(AX29/standardized!W29),"",AX29/standardized!W29)</f>
        <v>0.5</v>
      </c>
      <c r="CB29" t="str">
        <f>IF(ISERR(AY29/standardized!X29),"",AY29/standardized!X29)</f>
        <v/>
      </c>
      <c r="CC29" t="str">
        <f>IF(ISERR(AZ29/standardized!Y29),"",AZ29/standardized!Y29)</f>
        <v/>
      </c>
      <c r="CD29">
        <f>IF(ISERR(BA29/standardized!Z29),"",BA29/standardized!Z29)</f>
        <v>1</v>
      </c>
      <c r="CE29">
        <f>IF(ISERR(BB29/standardized!AA29),"",BB29/standardized!AA29)</f>
        <v>1</v>
      </c>
      <c r="CF29">
        <f>IF(ISERR(BC29/standardized!AB29),"",BC29/standardized!AB29)</f>
        <v>1</v>
      </c>
      <c r="CG29">
        <f>IF(ISERR(BD29/standardized!AC29),"",BD29/standardized!AC29)</f>
        <v>1</v>
      </c>
      <c r="CH29">
        <f>IF(ISERR(BE29/standardized!AD29),"",BE29/standardized!AD29)</f>
        <v>1</v>
      </c>
      <c r="CJ29" t="s">
        <v>85</v>
      </c>
      <c r="CK29">
        <f t="shared" si="28"/>
        <v>2.522935779816514</v>
      </c>
    </row>
    <row r="30" spans="31:89" ht="14.45" x14ac:dyDescent="0.35">
      <c r="AE30">
        <f>IF(standardized!D30="","",A$2*standardized!D30)</f>
        <v>0.8</v>
      </c>
      <c r="AF30">
        <f>IF(standardized!E30="","",B$2*standardized!E30)</f>
        <v>0.8</v>
      </c>
      <c r="AG30">
        <f>IF(standardized!F30="","",C$2*standardized!F30)</f>
        <v>0.4</v>
      </c>
      <c r="AH30">
        <f>IF(standardized!G30="","",D$2*standardized!G30)</f>
        <v>0.8</v>
      </c>
      <c r="AI30">
        <f>IF(standardized!H30="","",E$2*standardized!H30)</f>
        <v>0.60000000000000009</v>
      </c>
      <c r="AJ30">
        <f>IF(standardized!I30="","",F$2*standardized!I30)</f>
        <v>0.2</v>
      </c>
      <c r="AK30">
        <f>IF(standardized!J30="","",G$2*standardized!J30)</f>
        <v>0.2</v>
      </c>
      <c r="AL30">
        <f>IF(standardized!K30="","",H$2*standardized!K30)</f>
        <v>0.60000000000000009</v>
      </c>
      <c r="AM30">
        <f>IF(standardized!L30="","",I$2*standardized!L30)</f>
        <v>0.2</v>
      </c>
      <c r="AN30" t="str">
        <f>IF(standardized!M30="","",J$2*standardized!M30)</f>
        <v/>
      </c>
      <c r="AO30">
        <f>IF(standardized!N30="","",K$2*standardized!N30)</f>
        <v>1.2</v>
      </c>
      <c r="AP30">
        <f>IF(standardized!O30="","",L$2*standardized!O30)</f>
        <v>0.6</v>
      </c>
      <c r="AQ30">
        <f>IF(standardized!P30="","",M$2*standardized!P30)</f>
        <v>0.6</v>
      </c>
      <c r="AR30">
        <f>IF(standardized!Q30="","",N$2*standardized!Q30)</f>
        <v>1.2</v>
      </c>
      <c r="AS30" t="str">
        <f>IF(standardized!R30="","",O$2*standardized!R30)</f>
        <v/>
      </c>
      <c r="AT30">
        <f>IF(standardized!S30="","",P$2*standardized!S30)</f>
        <v>1.2</v>
      </c>
      <c r="AU30">
        <f>IF(standardized!T30="","",Q$2*standardized!T30)</f>
        <v>0.6</v>
      </c>
      <c r="AV30">
        <f>IF(standardized!U30="","",R$2*standardized!U30)</f>
        <v>2</v>
      </c>
      <c r="AW30">
        <f>IF(standardized!V30="","",S$2*standardized!V30)</f>
        <v>1</v>
      </c>
      <c r="AX30">
        <f>IF(standardized!W30="","",T$2*standardized!W30)</f>
        <v>1</v>
      </c>
      <c r="AY30" t="str">
        <f>IF(standardized!X30="","",U$2*standardized!X30)</f>
        <v/>
      </c>
      <c r="AZ30" t="str">
        <f>IF(standardized!Y30="","",V$2*standardized!Y30)</f>
        <v/>
      </c>
      <c r="BA30">
        <f>IF(standardized!Z30="","",W$2*standardized!Z30)</f>
        <v>3</v>
      </c>
      <c r="BB30">
        <f>IF(standardized!AA30="","",X$2*standardized!AA30)</f>
        <v>2</v>
      </c>
      <c r="BC30">
        <f>IF(standardized!AB30="","",Y$2*standardized!AB30)</f>
        <v>2</v>
      </c>
      <c r="BD30">
        <f>IF(standardized!AC30="","",Z$2*standardized!AC30)</f>
        <v>2</v>
      </c>
      <c r="BE30">
        <f>IF(standardized!AD30="","",AA$2*standardized!AD30)</f>
        <v>2</v>
      </c>
      <c r="BF30">
        <f>IF(standardized!AE30="","",AB$2*standardized!AE30)</f>
        <v>0</v>
      </c>
      <c r="BH30">
        <f>IF(ISERR(AE30/standardized!D30),"",AE30/standardized!D30)</f>
        <v>0.2</v>
      </c>
      <c r="BI30">
        <f>IF(ISERR(AF30/standardized!E30),"",AF30/standardized!E30)</f>
        <v>0.2</v>
      </c>
      <c r="BJ30">
        <f>IF(ISERR(AG30/standardized!F30),"",AG30/standardized!F30)</f>
        <v>0.2</v>
      </c>
      <c r="BK30">
        <f>IF(ISERR(AH30/standardized!G30),"",AH30/standardized!G30)</f>
        <v>0.2</v>
      </c>
      <c r="BL30">
        <f>IF(ISERR(AI30/standardized!H30),"",AI30/standardized!H30)</f>
        <v>0.20000000000000004</v>
      </c>
      <c r="BM30">
        <f>IF(ISERR(AJ30/standardized!I30),"",AJ30/standardized!I30)</f>
        <v>0.2</v>
      </c>
      <c r="BN30">
        <f>IF(ISERR(AK30/standardized!J30),"",AK30/standardized!J30)</f>
        <v>0.2</v>
      </c>
      <c r="BO30">
        <f>IF(ISERR(AL30/standardized!K30),"",AL30/standardized!K30)</f>
        <v>0.20000000000000004</v>
      </c>
      <c r="BP30">
        <f>IF(ISERR(AM30/standardized!L30),"",AM30/standardized!L30)</f>
        <v>0.2</v>
      </c>
      <c r="BQ30" t="str">
        <f>IF(ISERR(AN30/standardized!M30),"",AN30/standardized!M30)</f>
        <v/>
      </c>
      <c r="BR30">
        <f>IF(ISERR(AO30/standardized!N30),"",AO30/standardized!N30)</f>
        <v>0.3</v>
      </c>
      <c r="BS30">
        <f>IF(ISERR(AP30/standardized!O30),"",AP30/standardized!O30)</f>
        <v>0.3</v>
      </c>
      <c r="BT30">
        <f>IF(ISERR(AQ30/standardized!P30),"",AQ30/standardized!P30)</f>
        <v>0.3</v>
      </c>
      <c r="BU30">
        <f>IF(ISERR(AR30/standardized!Q30),"",AR30/standardized!Q30)</f>
        <v>0.3</v>
      </c>
      <c r="BV30" t="str">
        <f>IF(ISERR(AS30/standardized!R30),"",AS30/standardized!R30)</f>
        <v/>
      </c>
      <c r="BW30">
        <f>IF(ISERR(AT30/standardized!S30),"",AT30/standardized!S30)</f>
        <v>0.3</v>
      </c>
      <c r="BX30">
        <f>IF(ISERR(AU30/standardized!T30),"",AU30/standardized!T30)</f>
        <v>0.3</v>
      </c>
      <c r="BY30">
        <f>IF(ISERR(AV30/standardized!U30),"",AV30/standardized!U30)</f>
        <v>1</v>
      </c>
      <c r="BZ30">
        <f>IF(ISERR(AW30/standardized!V30),"",AW30/standardized!V30)</f>
        <v>0.5</v>
      </c>
      <c r="CA30">
        <f>IF(ISERR(AX30/standardized!W30),"",AX30/standardized!W30)</f>
        <v>0.5</v>
      </c>
      <c r="CB30" t="str">
        <f>IF(ISERR(AY30/standardized!X30),"",AY30/standardized!X30)</f>
        <v/>
      </c>
      <c r="CC30" t="str">
        <f>IF(ISERR(AZ30/standardized!Y30),"",AZ30/standardized!Y30)</f>
        <v/>
      </c>
      <c r="CD30">
        <f>IF(ISERR(BA30/standardized!Z30),"",BA30/standardized!Z30)</f>
        <v>1</v>
      </c>
      <c r="CE30">
        <f>IF(ISERR(BB30/standardized!AA30),"",BB30/standardized!AA30)</f>
        <v>1</v>
      </c>
      <c r="CF30">
        <f>IF(ISERR(BC30/standardized!AB30),"",BC30/standardized!AB30)</f>
        <v>1</v>
      </c>
      <c r="CG30">
        <f>IF(ISERR(BD30/standardized!AC30),"",BD30/standardized!AC30)</f>
        <v>1</v>
      </c>
      <c r="CH30">
        <f>IF(ISERR(BE30/standardized!AD30),"",BE30/standardized!AD30)</f>
        <v>1</v>
      </c>
      <c r="CJ30" t="s">
        <v>93</v>
      </c>
      <c r="CK30">
        <f t="shared" si="28"/>
        <v>2.3584905660377364</v>
      </c>
    </row>
    <row r="31" spans="31:89" ht="14.45" x14ac:dyDescent="0.35">
      <c r="AE31">
        <f>IF(standardized!D31="","",A$2*standardized!D31)</f>
        <v>0.8</v>
      </c>
      <c r="AF31">
        <f>IF(standardized!E31="","",B$2*standardized!E31)</f>
        <v>0.8</v>
      </c>
      <c r="AG31">
        <f>IF(standardized!F31="","",C$2*standardized!F31)</f>
        <v>0.60000000000000009</v>
      </c>
      <c r="AH31">
        <f>IF(standardized!G31="","",D$2*standardized!G31)</f>
        <v>0.8</v>
      </c>
      <c r="AI31">
        <f>IF(standardized!H31="","",E$2*standardized!H31)</f>
        <v>0.4</v>
      </c>
      <c r="AJ31">
        <f>IF(standardized!I31="","",F$2*standardized!I31)</f>
        <v>0.2</v>
      </c>
      <c r="AK31">
        <f>IF(standardized!J31="","",G$2*standardized!J31)</f>
        <v>0.2</v>
      </c>
      <c r="AL31">
        <f>IF(standardized!K31="","",H$2*standardized!K31)</f>
        <v>0.60000000000000009</v>
      </c>
      <c r="AM31">
        <f>IF(standardized!L31="","",I$2*standardized!L31)</f>
        <v>0.4</v>
      </c>
      <c r="AN31" t="str">
        <f>IF(standardized!M31="","",J$2*standardized!M31)</f>
        <v/>
      </c>
      <c r="AO31">
        <f>IF(standardized!N31="","",K$2*standardized!N31)</f>
        <v>1.2</v>
      </c>
      <c r="AP31">
        <f>IF(standardized!O31="","",L$2*standardized!O31)</f>
        <v>0.6</v>
      </c>
      <c r="AQ31">
        <f>IF(standardized!P31="","",M$2*standardized!P31)</f>
        <v>0.6</v>
      </c>
      <c r="AR31">
        <f>IF(standardized!Q31="","",N$2*standardized!Q31)</f>
        <v>1.2</v>
      </c>
      <c r="AS31" t="str">
        <f>IF(standardized!R31="","",O$2*standardized!R31)</f>
        <v/>
      </c>
      <c r="AT31">
        <f>IF(standardized!S31="","",P$2*standardized!S31)</f>
        <v>1.2</v>
      </c>
      <c r="AU31">
        <f>IF(standardized!T31="","",Q$2*standardized!T31)</f>
        <v>0.6</v>
      </c>
      <c r="AV31">
        <f>IF(standardized!U31="","",R$2*standardized!U31)</f>
        <v>2</v>
      </c>
      <c r="AW31">
        <f>IF(standardized!V31="","",S$2*standardized!V31)</f>
        <v>1</v>
      </c>
      <c r="AX31">
        <f>IF(standardized!W31="","",T$2*standardized!W31)</f>
        <v>1</v>
      </c>
      <c r="AY31" t="str">
        <f>IF(standardized!X31="","",U$2*standardized!X31)</f>
        <v/>
      </c>
      <c r="AZ31">
        <f>IF(standardized!Y31="","",V$2*standardized!Y31)</f>
        <v>1</v>
      </c>
      <c r="BA31" t="str">
        <f>IF(standardized!Z31="","",W$2*standardized!Z31)</f>
        <v/>
      </c>
      <c r="BB31" t="str">
        <f>IF(standardized!AA31="","",X$2*standardized!AA31)</f>
        <v/>
      </c>
      <c r="BC31">
        <f>IF(standardized!AB31="","",Y$2*standardized!AB31)</f>
        <v>3</v>
      </c>
      <c r="BD31">
        <f>IF(standardized!AC31="","",Z$2*standardized!AC31)</f>
        <v>5</v>
      </c>
      <c r="BE31">
        <f>IF(standardized!AD31="","",AA$2*standardized!AD31)</f>
        <v>4</v>
      </c>
      <c r="BF31">
        <f>IF(standardized!AE31="","",AB$2*standardized!AE31)</f>
        <v>0</v>
      </c>
      <c r="BH31">
        <f>IF(ISERR(AE31/standardized!D31),"",AE31/standardized!D31)</f>
        <v>0.2</v>
      </c>
      <c r="BI31">
        <f>IF(ISERR(AF31/standardized!E31),"",AF31/standardized!E31)</f>
        <v>0.2</v>
      </c>
      <c r="BJ31">
        <f>IF(ISERR(AG31/standardized!F31),"",AG31/standardized!F31)</f>
        <v>0.20000000000000004</v>
      </c>
      <c r="BK31">
        <f>IF(ISERR(AH31/standardized!G31),"",AH31/standardized!G31)</f>
        <v>0.2</v>
      </c>
      <c r="BL31">
        <f>IF(ISERR(AI31/standardized!H31),"",AI31/standardized!H31)</f>
        <v>0.2</v>
      </c>
      <c r="BM31">
        <f>IF(ISERR(AJ31/standardized!I31),"",AJ31/standardized!I31)</f>
        <v>0.2</v>
      </c>
      <c r="BN31">
        <f>IF(ISERR(AK31/standardized!J31),"",AK31/standardized!J31)</f>
        <v>0.2</v>
      </c>
      <c r="BO31">
        <f>IF(ISERR(AL31/standardized!K31),"",AL31/standardized!K31)</f>
        <v>0.20000000000000004</v>
      </c>
      <c r="BP31">
        <f>IF(ISERR(AM31/standardized!L31),"",AM31/standardized!L31)</f>
        <v>0.2</v>
      </c>
      <c r="BQ31" t="str">
        <f>IF(ISERR(AN31/standardized!M31),"",AN31/standardized!M31)</f>
        <v/>
      </c>
      <c r="BR31">
        <f>IF(ISERR(AO31/standardized!N31),"",AO31/standardized!N31)</f>
        <v>0.3</v>
      </c>
      <c r="BS31">
        <f>IF(ISERR(AP31/standardized!O31),"",AP31/standardized!O31)</f>
        <v>0.3</v>
      </c>
      <c r="BT31">
        <f>IF(ISERR(AQ31/standardized!P31),"",AQ31/standardized!P31)</f>
        <v>0.3</v>
      </c>
      <c r="BU31">
        <f>IF(ISERR(AR31/standardized!Q31),"",AR31/standardized!Q31)</f>
        <v>0.3</v>
      </c>
      <c r="BV31" t="str">
        <f>IF(ISERR(AS31/standardized!R31),"",AS31/standardized!R31)</f>
        <v/>
      </c>
      <c r="BW31">
        <f>IF(ISERR(AT31/standardized!S31),"",AT31/standardized!S31)</f>
        <v>0.3</v>
      </c>
      <c r="BX31">
        <f>IF(ISERR(AU31/standardized!T31),"",AU31/standardized!T31)</f>
        <v>0.3</v>
      </c>
      <c r="BY31">
        <f>IF(ISERR(AV31/standardized!U31),"",AV31/standardized!U31)</f>
        <v>1</v>
      </c>
      <c r="BZ31">
        <f>IF(ISERR(AW31/standardized!V31),"",AW31/standardized!V31)</f>
        <v>0.5</v>
      </c>
      <c r="CA31">
        <f>IF(ISERR(AX31/standardized!W31),"",AX31/standardized!W31)</f>
        <v>0.5</v>
      </c>
      <c r="CB31" t="str">
        <f>IF(ISERR(AY31/standardized!X31),"",AY31/standardized!X31)</f>
        <v/>
      </c>
      <c r="CC31">
        <f>IF(ISERR(AZ31/standardized!Y31),"",AZ31/standardized!Y31)</f>
        <v>0.5</v>
      </c>
      <c r="CD31" t="str">
        <f>IF(ISERR(BA31/standardized!Z31),"",BA31/standardized!Z31)</f>
        <v/>
      </c>
      <c r="CE31" t="str">
        <f>IF(ISERR(BB31/standardized!AA31),"",BB31/standardized!AA31)</f>
        <v/>
      </c>
      <c r="CF31">
        <f>IF(ISERR(BC31/standardized!AB31),"",BC31/standardized!AB31)</f>
        <v>1</v>
      </c>
      <c r="CG31">
        <f>IF(ISERR(BD31/standardized!AC31),"",BD31/standardized!AC31)</f>
        <v>1</v>
      </c>
      <c r="CH31">
        <f>IF(ISERR(BE31/standardized!AD31),"",BE31/standardized!AD31)</f>
        <v>1</v>
      </c>
      <c r="CJ31" t="s">
        <v>91</v>
      </c>
      <c r="CK31">
        <f t="shared" si="28"/>
        <v>2.9890109890109895</v>
      </c>
    </row>
    <row r="32" spans="31:89" ht="14.45" x14ac:dyDescent="0.35">
      <c r="AE32">
        <f>IF(standardized!D32="","",A$2*standardized!D32)</f>
        <v>0.8</v>
      </c>
      <c r="AF32">
        <f>IF(standardized!E32="","",B$2*standardized!E32)</f>
        <v>0.8</v>
      </c>
      <c r="AG32">
        <f>IF(standardized!F32="","",C$2*standardized!F32)</f>
        <v>0.4</v>
      </c>
      <c r="AH32">
        <f>IF(standardized!G32="","",D$2*standardized!G32)</f>
        <v>0.8</v>
      </c>
      <c r="AI32">
        <f>IF(standardized!H32="","",E$2*standardized!H32)</f>
        <v>0.60000000000000009</v>
      </c>
      <c r="AJ32">
        <f>IF(standardized!I32="","",F$2*standardized!I32)</f>
        <v>0.60000000000000009</v>
      </c>
      <c r="AK32">
        <f>IF(standardized!J32="","",G$2*standardized!J32)</f>
        <v>0.60000000000000009</v>
      </c>
      <c r="AL32">
        <f>IF(standardized!K32="","",H$2*standardized!K32)</f>
        <v>0.60000000000000009</v>
      </c>
      <c r="AM32">
        <f>IF(standardized!L32="","",I$2*standardized!L32)</f>
        <v>0.4</v>
      </c>
      <c r="AN32" t="str">
        <f>IF(standardized!M32="","",J$2*standardized!M32)</f>
        <v/>
      </c>
      <c r="AO32">
        <f>IF(standardized!N32="","",K$2*standardized!N32)</f>
        <v>1.2</v>
      </c>
      <c r="AP32">
        <f>IF(standardized!O32="","",L$2*standardized!O32)</f>
        <v>0.6</v>
      </c>
      <c r="AQ32">
        <f>IF(standardized!P32="","",M$2*standardized!P32)</f>
        <v>1.2</v>
      </c>
      <c r="AR32">
        <f>IF(standardized!Q32="","",N$2*standardized!Q32)</f>
        <v>1.2</v>
      </c>
      <c r="AS32">
        <f>IF(standardized!R32="","",O$2*standardized!R32)</f>
        <v>1.2</v>
      </c>
      <c r="AT32">
        <f>IF(standardized!S32="","",P$2*standardized!S32)</f>
        <v>1.2</v>
      </c>
      <c r="AU32">
        <f>IF(standardized!T32="","",Q$2*standardized!T32)</f>
        <v>0.6</v>
      </c>
      <c r="AV32">
        <f>IF(standardized!U32="","",R$2*standardized!U32)</f>
        <v>2</v>
      </c>
      <c r="AW32">
        <f>IF(standardized!V32="","",S$2*standardized!V32)</f>
        <v>1</v>
      </c>
      <c r="AX32">
        <f>IF(standardized!W32="","",T$2*standardized!W32)</f>
        <v>1</v>
      </c>
      <c r="AY32" t="str">
        <f>IF(standardized!X32="","",U$2*standardized!X32)</f>
        <v/>
      </c>
      <c r="AZ32" t="str">
        <f>IF(standardized!Y32="","",V$2*standardized!Y32)</f>
        <v/>
      </c>
      <c r="BA32" t="str">
        <f>IF(standardized!Z32="","",W$2*standardized!Z32)</f>
        <v/>
      </c>
      <c r="BB32" t="str">
        <f>IF(standardized!AA32="","",X$2*standardized!AA32)</f>
        <v/>
      </c>
      <c r="BC32">
        <f>IF(standardized!AB32="","",Y$2*standardized!AB32)</f>
        <v>2</v>
      </c>
      <c r="BD32">
        <f>IF(standardized!AC32="","",Z$2*standardized!AC32)</f>
        <v>4</v>
      </c>
      <c r="BE32">
        <f>IF(standardized!AD32="","",AA$2*standardized!AD32)</f>
        <v>4</v>
      </c>
      <c r="BF32">
        <f>IF(standardized!AE32="","",AB$2*standardized!AE32)</f>
        <v>0</v>
      </c>
      <c r="BH32">
        <f>IF(ISERR(AE32/standardized!D32),"",AE32/standardized!D32)</f>
        <v>0.2</v>
      </c>
      <c r="BI32">
        <f>IF(ISERR(AF32/standardized!E32),"",AF32/standardized!E32)</f>
        <v>0.2</v>
      </c>
      <c r="BJ32">
        <f>IF(ISERR(AG32/standardized!F32),"",AG32/standardized!F32)</f>
        <v>0.2</v>
      </c>
      <c r="BK32">
        <f>IF(ISERR(AH32/standardized!G32),"",AH32/standardized!G32)</f>
        <v>0.2</v>
      </c>
      <c r="BL32">
        <f>IF(ISERR(AI32/standardized!H32),"",AI32/standardized!H32)</f>
        <v>0.20000000000000004</v>
      </c>
      <c r="BM32">
        <f>IF(ISERR(AJ32/standardized!I32),"",AJ32/standardized!I32)</f>
        <v>0.20000000000000004</v>
      </c>
      <c r="BN32">
        <f>IF(ISERR(AK32/standardized!J32),"",AK32/standardized!J32)</f>
        <v>0.20000000000000004</v>
      </c>
      <c r="BO32">
        <f>IF(ISERR(AL32/standardized!K32),"",AL32/standardized!K32)</f>
        <v>0.20000000000000004</v>
      </c>
      <c r="BP32">
        <f>IF(ISERR(AM32/standardized!L32),"",AM32/standardized!L32)</f>
        <v>0.2</v>
      </c>
      <c r="BQ32" t="str">
        <f>IF(ISERR(AN32/standardized!M32),"",AN32/standardized!M32)</f>
        <v/>
      </c>
      <c r="BR32">
        <f>IF(ISERR(AO32/standardized!N32),"",AO32/standardized!N32)</f>
        <v>0.3</v>
      </c>
      <c r="BS32">
        <f>IF(ISERR(AP32/standardized!O32),"",AP32/standardized!O32)</f>
        <v>0.3</v>
      </c>
      <c r="BT32">
        <f>IF(ISERR(AQ32/standardized!P32),"",AQ32/standardized!P32)</f>
        <v>0.3</v>
      </c>
      <c r="BU32">
        <f>IF(ISERR(AR32/standardized!Q32),"",AR32/standardized!Q32)</f>
        <v>0.3</v>
      </c>
      <c r="BV32">
        <f>IF(ISERR(AS32/standardized!R32),"",AS32/standardized!R32)</f>
        <v>0.3</v>
      </c>
      <c r="BW32">
        <f>IF(ISERR(AT32/standardized!S32),"",AT32/standardized!S32)</f>
        <v>0.3</v>
      </c>
      <c r="BX32">
        <f>IF(ISERR(AU32/standardized!T32),"",AU32/standardized!T32)</f>
        <v>0.3</v>
      </c>
      <c r="BY32">
        <f>IF(ISERR(AV32/standardized!U32),"",AV32/standardized!U32)</f>
        <v>1</v>
      </c>
      <c r="BZ32">
        <f>IF(ISERR(AW32/standardized!V32),"",AW32/standardized!V32)</f>
        <v>0.5</v>
      </c>
      <c r="CA32">
        <f>IF(ISERR(AX32/standardized!W32),"",AX32/standardized!W32)</f>
        <v>0.5</v>
      </c>
      <c r="CB32" t="str">
        <f>IF(ISERR(AY32/standardized!X32),"",AY32/standardized!X32)</f>
        <v/>
      </c>
      <c r="CC32" t="str">
        <f>IF(ISERR(AZ32/standardized!Y32),"",AZ32/standardized!Y32)</f>
        <v/>
      </c>
      <c r="CD32" t="str">
        <f>IF(ISERR(BA32/standardized!Z32),"",BA32/standardized!Z32)</f>
        <v/>
      </c>
      <c r="CE32" t="str">
        <f>IF(ISERR(BB32/standardized!AA32),"",BB32/standardized!AA32)</f>
        <v/>
      </c>
      <c r="CF32">
        <f>IF(ISERR(BC32/standardized!AB32),"",BC32/standardized!AB32)</f>
        <v>1</v>
      </c>
      <c r="CG32">
        <f>IF(ISERR(BD32/standardized!AC32),"",BD32/standardized!AC32)</f>
        <v>1</v>
      </c>
      <c r="CH32">
        <f>IF(ISERR(BE32/standardized!AD32),"",BE32/standardized!AD32)</f>
        <v>1</v>
      </c>
      <c r="CJ32" t="s">
        <v>74</v>
      </c>
      <c r="CK32">
        <f t="shared" si="28"/>
        <v>3.01123595505618</v>
      </c>
    </row>
    <row r="33" spans="31:89" ht="14.45" x14ac:dyDescent="0.35">
      <c r="AE33">
        <f>IF(standardized!D33="","",A$2*standardized!D33)</f>
        <v>0.8</v>
      </c>
      <c r="AF33">
        <f>IF(standardized!E33="","",B$2*standardized!E33)</f>
        <v>0.8</v>
      </c>
      <c r="AG33">
        <f>IF(standardized!F33="","",C$2*standardized!F33)</f>
        <v>0.2</v>
      </c>
      <c r="AH33">
        <f>IF(standardized!G33="","",D$2*standardized!G33)</f>
        <v>0.8</v>
      </c>
      <c r="AI33">
        <f>IF(standardized!H33="","",E$2*standardized!H33)</f>
        <v>0.60000000000000009</v>
      </c>
      <c r="AJ33">
        <f>IF(standardized!I33="","",F$2*standardized!I33)</f>
        <v>0.60000000000000009</v>
      </c>
      <c r="AK33">
        <f>IF(standardized!J33="","",G$2*standardized!J33)</f>
        <v>0.60000000000000009</v>
      </c>
      <c r="AL33">
        <f>IF(standardized!K33="","",H$2*standardized!K33)</f>
        <v>0.60000000000000009</v>
      </c>
      <c r="AM33">
        <f>IF(standardized!L33="","",I$2*standardized!L33)</f>
        <v>0.60000000000000009</v>
      </c>
      <c r="AN33" t="str">
        <f>IF(standardized!M33="","",J$2*standardized!M33)</f>
        <v/>
      </c>
      <c r="AO33">
        <f>IF(standardized!N33="","",K$2*standardized!N33)</f>
        <v>1.2</v>
      </c>
      <c r="AP33" t="str">
        <f>IF(standardized!O33="","",L$2*standardized!O33)</f>
        <v/>
      </c>
      <c r="AQ33">
        <f>IF(standardized!P33="","",M$2*standardized!P33)</f>
        <v>0.6</v>
      </c>
      <c r="AR33">
        <f>IF(standardized!Q33="","",N$2*standardized!Q33)</f>
        <v>1.2</v>
      </c>
      <c r="AS33">
        <f>IF(standardized!R33="","",O$2*standardized!R33)</f>
        <v>0.89999999999999991</v>
      </c>
      <c r="AT33">
        <f>IF(standardized!S33="","",P$2*standardized!S33)</f>
        <v>0.89999999999999991</v>
      </c>
      <c r="AU33">
        <f>IF(standardized!T33="","",Q$2*standardized!T33)</f>
        <v>0.6</v>
      </c>
      <c r="AV33">
        <f>IF(standardized!U33="","",R$2*standardized!U33)</f>
        <v>2</v>
      </c>
      <c r="AW33">
        <f>IF(standardized!V33="","",S$2*standardized!V33)</f>
        <v>1</v>
      </c>
      <c r="AX33">
        <f>IF(standardized!W33="","",T$2*standardized!W33)</f>
        <v>0.5</v>
      </c>
      <c r="AY33">
        <f>IF(standardized!X33="","",U$2*standardized!X33)</f>
        <v>1</v>
      </c>
      <c r="AZ33" t="str">
        <f>IF(standardized!Y33="","",V$2*standardized!Y33)</f>
        <v/>
      </c>
      <c r="BA33">
        <f>IF(standardized!Z33="","",W$2*standardized!Z33)</f>
        <v>1</v>
      </c>
      <c r="BB33">
        <f>IF(standardized!AA33="","",X$2*standardized!AA33)</f>
        <v>1</v>
      </c>
      <c r="BC33">
        <f>IF(standardized!AB33="","",Y$2*standardized!AB33)</f>
        <v>2</v>
      </c>
      <c r="BD33">
        <f>IF(standardized!AC33="","",Z$2*standardized!AC33)</f>
        <v>2</v>
      </c>
      <c r="BE33">
        <f>IF(standardized!AD33="","",AA$2*standardized!AD33)</f>
        <v>3</v>
      </c>
      <c r="BF33">
        <f>IF(standardized!AE33="","",AB$2*standardized!AE33)</f>
        <v>0</v>
      </c>
      <c r="BH33">
        <f>IF(ISERR(AE33/standardized!D33),"",AE33/standardized!D33)</f>
        <v>0.2</v>
      </c>
      <c r="BI33">
        <f>IF(ISERR(AF33/standardized!E33),"",AF33/standardized!E33)</f>
        <v>0.2</v>
      </c>
      <c r="BJ33">
        <f>IF(ISERR(AG33/standardized!F33),"",AG33/standardized!F33)</f>
        <v>0.2</v>
      </c>
      <c r="BK33">
        <f>IF(ISERR(AH33/standardized!G33),"",AH33/standardized!G33)</f>
        <v>0.2</v>
      </c>
      <c r="BL33">
        <f>IF(ISERR(AI33/standardized!H33),"",AI33/standardized!H33)</f>
        <v>0.20000000000000004</v>
      </c>
      <c r="BM33">
        <f>IF(ISERR(AJ33/standardized!I33),"",AJ33/standardized!I33)</f>
        <v>0.20000000000000004</v>
      </c>
      <c r="BN33">
        <f>IF(ISERR(AK33/standardized!J33),"",AK33/standardized!J33)</f>
        <v>0.20000000000000004</v>
      </c>
      <c r="BO33">
        <f>IF(ISERR(AL33/standardized!K33),"",AL33/standardized!K33)</f>
        <v>0.20000000000000004</v>
      </c>
      <c r="BP33">
        <f>IF(ISERR(AM33/standardized!L33),"",AM33/standardized!L33)</f>
        <v>0.20000000000000004</v>
      </c>
      <c r="BQ33" t="str">
        <f>IF(ISERR(AN33/standardized!M33),"",AN33/standardized!M33)</f>
        <v/>
      </c>
      <c r="BR33">
        <f>IF(ISERR(AO33/standardized!N33),"",AO33/standardized!N33)</f>
        <v>0.3</v>
      </c>
      <c r="BS33" t="str">
        <f>IF(ISERR(AP33/standardized!O33),"",AP33/standardized!O33)</f>
        <v/>
      </c>
      <c r="BT33">
        <f>IF(ISERR(AQ33/standardized!P33),"",AQ33/standardized!P33)</f>
        <v>0.3</v>
      </c>
      <c r="BU33">
        <f>IF(ISERR(AR33/standardized!Q33),"",AR33/standardized!Q33)</f>
        <v>0.3</v>
      </c>
      <c r="BV33">
        <f>IF(ISERR(AS33/standardized!R33),"",AS33/standardized!R33)</f>
        <v>0.3</v>
      </c>
      <c r="BW33">
        <f>IF(ISERR(AT33/standardized!S33),"",AT33/standardized!S33)</f>
        <v>0.3</v>
      </c>
      <c r="BX33">
        <f>IF(ISERR(AU33/standardized!T33),"",AU33/standardized!T33)</f>
        <v>0.3</v>
      </c>
      <c r="BY33">
        <f>IF(ISERR(AV33/standardized!U33),"",AV33/standardized!U33)</f>
        <v>1</v>
      </c>
      <c r="BZ33">
        <f>IF(ISERR(AW33/standardized!V33),"",AW33/standardized!V33)</f>
        <v>0.5</v>
      </c>
      <c r="CA33">
        <f>IF(ISERR(AX33/standardized!W33),"",AX33/standardized!W33)</f>
        <v>0.5</v>
      </c>
      <c r="CB33">
        <f>IF(ISERR(AY33/standardized!X33),"",AY33/standardized!X33)</f>
        <v>0.5</v>
      </c>
      <c r="CC33" t="str">
        <f>IF(ISERR(AZ33/standardized!Y33),"",AZ33/standardized!Y33)</f>
        <v/>
      </c>
      <c r="CD33">
        <f>IF(ISERR(BA33/standardized!Z33),"",BA33/standardized!Z33)</f>
        <v>1</v>
      </c>
      <c r="CE33">
        <f>IF(ISERR(BB33/standardized!AA33),"",BB33/standardized!AA33)</f>
        <v>1</v>
      </c>
      <c r="CF33">
        <f>IF(ISERR(BC33/standardized!AB33),"",BC33/standardized!AB33)</f>
        <v>1</v>
      </c>
      <c r="CG33">
        <f>IF(ISERR(BD33/standardized!AC33),"",BD33/standardized!AC33)</f>
        <v>1</v>
      </c>
      <c r="CH33">
        <f>IF(ISERR(BE33/standardized!AD33),"",BE33/standardized!AD33)</f>
        <v>1</v>
      </c>
      <c r="CJ33" t="s">
        <v>81</v>
      </c>
      <c r="CK33">
        <f t="shared" si="28"/>
        <v>2.2072072072072078</v>
      </c>
    </row>
    <row r="34" spans="31:89" ht="14.45" x14ac:dyDescent="0.35">
      <c r="AE34">
        <f>IF(standardized!D34="","",A$2*standardized!D34)</f>
        <v>0.8</v>
      </c>
      <c r="AF34">
        <f>IF(standardized!E34="","",B$2*standardized!E34)</f>
        <v>0.8</v>
      </c>
      <c r="AG34">
        <f>IF(standardized!F34="","",C$2*standardized!F34)</f>
        <v>0.60000000000000009</v>
      </c>
      <c r="AH34">
        <f>IF(standardized!G34="","",D$2*standardized!G34)</f>
        <v>0.8</v>
      </c>
      <c r="AI34">
        <f>IF(standardized!H34="","",E$2*standardized!H34)</f>
        <v>0.8</v>
      </c>
      <c r="AJ34">
        <f>IF(standardized!I34="","",F$2*standardized!I34)</f>
        <v>0.60000000000000009</v>
      </c>
      <c r="AK34">
        <f>IF(standardized!J34="","",G$2*standardized!J34)</f>
        <v>0.60000000000000009</v>
      </c>
      <c r="AL34">
        <f>IF(standardized!K34="","",H$2*standardized!K34)</f>
        <v>0.60000000000000009</v>
      </c>
      <c r="AM34">
        <f>IF(standardized!L34="","",I$2*standardized!L34)</f>
        <v>0.2</v>
      </c>
      <c r="AN34">
        <f>IF(standardized!M34="","",J$2*standardized!M34)</f>
        <v>0.8</v>
      </c>
      <c r="AO34">
        <f>IF(standardized!N34="","",K$2*standardized!N34)</f>
        <v>1.2</v>
      </c>
      <c r="AP34" t="str">
        <f>IF(standardized!O34="","",L$2*standardized!O34)</f>
        <v/>
      </c>
      <c r="AQ34">
        <f>IF(standardized!P34="","",M$2*standardized!P34)</f>
        <v>0.6</v>
      </c>
      <c r="AR34" t="str">
        <f>IF(standardized!Q34="","",N$2*standardized!Q34)</f>
        <v/>
      </c>
      <c r="AS34" t="str">
        <f>IF(standardized!R34="","",O$2*standardized!R34)</f>
        <v/>
      </c>
      <c r="AT34">
        <f>IF(standardized!S34="","",P$2*standardized!S34)</f>
        <v>0.89999999999999991</v>
      </c>
      <c r="AU34" t="str">
        <f>IF(standardized!T34="","",Q$2*standardized!T34)</f>
        <v/>
      </c>
      <c r="AV34">
        <f>IF(standardized!U34="","",R$2*standardized!U34)</f>
        <v>2</v>
      </c>
      <c r="AW34" t="str">
        <f>IF(standardized!V34="","",S$2*standardized!V34)</f>
        <v/>
      </c>
      <c r="AX34">
        <f>IF(standardized!W34="","",T$2*standardized!W34)</f>
        <v>1</v>
      </c>
      <c r="AY34" t="str">
        <f>IF(standardized!X34="","",U$2*standardized!X34)</f>
        <v/>
      </c>
      <c r="AZ34" t="str">
        <f>IF(standardized!Y34="","",V$2*standardized!Y34)</f>
        <v/>
      </c>
      <c r="BA34">
        <f>IF(standardized!Z34="","",W$2*standardized!Z34)</f>
        <v>2</v>
      </c>
      <c r="BB34">
        <f>IF(standardized!AA34="","",X$2*standardized!AA34)</f>
        <v>3</v>
      </c>
      <c r="BC34">
        <f>IF(standardized!AB34="","",Y$2*standardized!AB34)</f>
        <v>1</v>
      </c>
      <c r="BD34">
        <f>IF(standardized!AC34="","",Z$2*standardized!AC34)</f>
        <v>3</v>
      </c>
      <c r="BE34">
        <f>IF(standardized!AD34="","",AA$2*standardized!AD34)</f>
        <v>3</v>
      </c>
      <c r="BF34">
        <f>IF(standardized!AE34="","",AB$2*standardized!AE34)</f>
        <v>0</v>
      </c>
      <c r="BH34">
        <f>IF(ISERR(AE34/standardized!D34),"",AE34/standardized!D34)</f>
        <v>0.2</v>
      </c>
      <c r="BI34">
        <f>IF(ISERR(AF34/standardized!E34),"",AF34/standardized!E34)</f>
        <v>0.2</v>
      </c>
      <c r="BJ34">
        <f>IF(ISERR(AG34/standardized!F34),"",AG34/standardized!F34)</f>
        <v>0.20000000000000004</v>
      </c>
      <c r="BK34">
        <f>IF(ISERR(AH34/standardized!G34),"",AH34/standardized!G34)</f>
        <v>0.2</v>
      </c>
      <c r="BL34">
        <f>IF(ISERR(AI34/standardized!H34),"",AI34/standardized!H34)</f>
        <v>0.2</v>
      </c>
      <c r="BM34">
        <f>IF(ISERR(AJ34/standardized!I34),"",AJ34/standardized!I34)</f>
        <v>0.20000000000000004</v>
      </c>
      <c r="BN34">
        <f>IF(ISERR(AK34/standardized!J34),"",AK34/standardized!J34)</f>
        <v>0.20000000000000004</v>
      </c>
      <c r="BO34">
        <f>IF(ISERR(AL34/standardized!K34),"",AL34/standardized!K34)</f>
        <v>0.20000000000000004</v>
      </c>
      <c r="BP34">
        <f>IF(ISERR(AM34/standardized!L34),"",AM34/standardized!L34)</f>
        <v>0.2</v>
      </c>
      <c r="BQ34">
        <f>IF(ISERR(AN34/standardized!M34),"",AN34/standardized!M34)</f>
        <v>0.2</v>
      </c>
      <c r="BR34">
        <f>IF(ISERR(AO34/standardized!N34),"",AO34/standardized!N34)</f>
        <v>0.3</v>
      </c>
      <c r="BS34" t="str">
        <f>IF(ISERR(AP34/standardized!O34),"",AP34/standardized!O34)</f>
        <v/>
      </c>
      <c r="BT34">
        <f>IF(ISERR(AQ34/standardized!P34),"",AQ34/standardized!P34)</f>
        <v>0.3</v>
      </c>
      <c r="BU34" t="str">
        <f>IF(ISERR(AR34/standardized!Q34),"",AR34/standardized!Q34)</f>
        <v/>
      </c>
      <c r="BV34" t="str">
        <f>IF(ISERR(AS34/standardized!R34),"",AS34/standardized!R34)</f>
        <v/>
      </c>
      <c r="BW34">
        <f>IF(ISERR(AT34/standardized!S34),"",AT34/standardized!S34)</f>
        <v>0.3</v>
      </c>
      <c r="BX34" t="str">
        <f>IF(ISERR(AU34/standardized!T34),"",AU34/standardized!T34)</f>
        <v/>
      </c>
      <c r="BY34">
        <f>IF(ISERR(AV34/standardized!U34),"",AV34/standardized!U34)</f>
        <v>1</v>
      </c>
      <c r="BZ34" t="str">
        <f>IF(ISERR(AW34/standardized!V34),"",AW34/standardized!V34)</f>
        <v/>
      </c>
      <c r="CA34">
        <f>IF(ISERR(AX34/standardized!W34),"",AX34/standardized!W34)</f>
        <v>0.5</v>
      </c>
      <c r="CB34" t="str">
        <f>IF(ISERR(AY34/standardized!X34),"",AY34/standardized!X34)</f>
        <v/>
      </c>
      <c r="CC34" t="str">
        <f>IF(ISERR(AZ34/standardized!Y34),"",AZ34/standardized!Y34)</f>
        <v/>
      </c>
      <c r="CD34">
        <f>IF(ISERR(BA34/standardized!Z34),"",BA34/standardized!Z34)</f>
        <v>1</v>
      </c>
      <c r="CE34">
        <f>IF(ISERR(BB34/standardized!AA34),"",BB34/standardized!AA34)</f>
        <v>1</v>
      </c>
      <c r="CF34">
        <f>IF(ISERR(BC34/standardized!AB34),"",BC34/standardized!AB34)</f>
        <v>1</v>
      </c>
      <c r="CG34">
        <f>IF(ISERR(BD34/standardized!AC34),"",BD34/standardized!AC34)</f>
        <v>1</v>
      </c>
      <c r="CH34">
        <f>IF(ISERR(BE34/standardized!AD34),"",BE34/standardized!AD34)</f>
        <v>1</v>
      </c>
      <c r="CJ34" t="s">
        <v>101</v>
      </c>
      <c r="CK34">
        <f t="shared" si="28"/>
        <v>2.585106382978724</v>
      </c>
    </row>
    <row r="35" spans="31:89" ht="14.45" x14ac:dyDescent="0.35">
      <c r="AE35">
        <f>IF(standardized!D35="","",A$2*standardized!D35)</f>
        <v>0.8</v>
      </c>
      <c r="AF35">
        <f>IF(standardized!E35="","",B$2*standardized!E35)</f>
        <v>0.8</v>
      </c>
      <c r="AG35">
        <f>IF(standardized!F35="","",C$2*standardized!F35)</f>
        <v>0.60000000000000009</v>
      </c>
      <c r="AH35">
        <f>IF(standardized!G35="","",D$2*standardized!G35)</f>
        <v>0.60000000000000009</v>
      </c>
      <c r="AI35">
        <f>IF(standardized!H35="","",E$2*standardized!H35)</f>
        <v>0.8</v>
      </c>
      <c r="AJ35">
        <f>IF(standardized!I35="","",F$2*standardized!I35)</f>
        <v>0.60000000000000009</v>
      </c>
      <c r="AK35">
        <f>IF(standardized!J35="","",G$2*standardized!J35)</f>
        <v>0.60000000000000009</v>
      </c>
      <c r="AL35">
        <f>IF(standardized!K35="","",H$2*standardized!K35)</f>
        <v>0.60000000000000009</v>
      </c>
      <c r="AM35">
        <f>IF(standardized!L35="","",I$2*standardized!L35)</f>
        <v>0.8</v>
      </c>
      <c r="AN35" t="str">
        <f>IF(standardized!M35="","",J$2*standardized!M35)</f>
        <v/>
      </c>
      <c r="AO35">
        <f>IF(standardized!N35="","",K$2*standardized!N35)</f>
        <v>1.2</v>
      </c>
      <c r="AP35">
        <f>IF(standardized!O35="","",L$2*standardized!O35)</f>
        <v>0.89999999999999991</v>
      </c>
      <c r="AQ35">
        <f>IF(standardized!P35="","",M$2*standardized!P35)</f>
        <v>0.6</v>
      </c>
      <c r="AR35">
        <f>IF(standardized!Q35="","",N$2*standardized!Q35)</f>
        <v>1.2</v>
      </c>
      <c r="AS35">
        <f>IF(standardized!R35="","",O$2*standardized!R35)</f>
        <v>1.2</v>
      </c>
      <c r="AT35">
        <f>IF(standardized!S35="","",P$2*standardized!S35)</f>
        <v>0.89999999999999991</v>
      </c>
      <c r="AU35">
        <f>IF(standardized!T35="","",Q$2*standardized!T35)</f>
        <v>0.6</v>
      </c>
      <c r="AV35">
        <f>IF(standardized!U35="","",R$2*standardized!U35)</f>
        <v>2</v>
      </c>
      <c r="AW35">
        <f>IF(standardized!V35="","",S$2*standardized!V35)</f>
        <v>1</v>
      </c>
      <c r="AX35">
        <f>IF(standardized!W35="","",T$2*standardized!W35)</f>
        <v>1.5</v>
      </c>
      <c r="AY35">
        <f>IF(standardized!X35="","",U$2*standardized!X35)</f>
        <v>1</v>
      </c>
      <c r="AZ35" t="str">
        <f>IF(standardized!Y35="","",V$2*standardized!Y35)</f>
        <v/>
      </c>
      <c r="BA35" t="str">
        <f>IF(standardized!Z35="","",W$2*standardized!Z35)</f>
        <v/>
      </c>
      <c r="BB35" t="str">
        <f>IF(standardized!AA35="","",X$2*standardized!AA35)</f>
        <v/>
      </c>
      <c r="BC35">
        <f>IF(standardized!AB35="","",Y$2*standardized!AB35)</f>
        <v>2</v>
      </c>
      <c r="BD35" t="str">
        <f>IF(standardized!AC35="","",Z$2*standardized!AC35)</f>
        <v/>
      </c>
      <c r="BE35" t="str">
        <f>IF(standardized!AD35="","",AA$2*standardized!AD35)</f>
        <v/>
      </c>
      <c r="BF35">
        <f>IF(standardized!AE35="","",AB$2*standardized!AE35)</f>
        <v>0</v>
      </c>
      <c r="BH35">
        <f>IF(ISERR(AE35/standardized!D35),"",AE35/standardized!D35)</f>
        <v>0.2</v>
      </c>
      <c r="BI35">
        <f>IF(ISERR(AF35/standardized!E35),"",AF35/standardized!E35)</f>
        <v>0.2</v>
      </c>
      <c r="BJ35">
        <f>IF(ISERR(AG35/standardized!F35),"",AG35/standardized!F35)</f>
        <v>0.20000000000000004</v>
      </c>
      <c r="BK35">
        <f>IF(ISERR(AH35/standardized!G35),"",AH35/standardized!G35)</f>
        <v>0.20000000000000004</v>
      </c>
      <c r="BL35">
        <f>IF(ISERR(AI35/standardized!H35),"",AI35/standardized!H35)</f>
        <v>0.2</v>
      </c>
      <c r="BM35">
        <f>IF(ISERR(AJ35/standardized!I35),"",AJ35/standardized!I35)</f>
        <v>0.20000000000000004</v>
      </c>
      <c r="BN35">
        <f>IF(ISERR(AK35/standardized!J35),"",AK35/standardized!J35)</f>
        <v>0.20000000000000004</v>
      </c>
      <c r="BO35">
        <f>IF(ISERR(AL35/standardized!K35),"",AL35/standardized!K35)</f>
        <v>0.20000000000000004</v>
      </c>
      <c r="BP35">
        <f>IF(ISERR(AM35/standardized!L35),"",AM35/standardized!L35)</f>
        <v>0.2</v>
      </c>
      <c r="BQ35" t="str">
        <f>IF(ISERR(AN35/standardized!M35),"",AN35/standardized!M35)</f>
        <v/>
      </c>
      <c r="BR35">
        <f>IF(ISERR(AO35/standardized!N35),"",AO35/standardized!N35)</f>
        <v>0.3</v>
      </c>
      <c r="BS35">
        <f>IF(ISERR(AP35/standardized!O35),"",AP35/standardized!O35)</f>
        <v>0.3</v>
      </c>
      <c r="BT35">
        <f>IF(ISERR(AQ35/standardized!P35),"",AQ35/standardized!P35)</f>
        <v>0.3</v>
      </c>
      <c r="BU35">
        <f>IF(ISERR(AR35/standardized!Q35),"",AR35/standardized!Q35)</f>
        <v>0.3</v>
      </c>
      <c r="BV35">
        <f>IF(ISERR(AS35/standardized!R35),"",AS35/standardized!R35)</f>
        <v>0.3</v>
      </c>
      <c r="BW35">
        <f>IF(ISERR(AT35/standardized!S35),"",AT35/standardized!S35)</f>
        <v>0.3</v>
      </c>
      <c r="BX35">
        <f>IF(ISERR(AU35/standardized!T35),"",AU35/standardized!T35)</f>
        <v>0.3</v>
      </c>
      <c r="BY35">
        <f>IF(ISERR(AV35/standardized!U35),"",AV35/standardized!U35)</f>
        <v>1</v>
      </c>
      <c r="BZ35">
        <f>IF(ISERR(AW35/standardized!V35),"",AW35/standardized!V35)</f>
        <v>0.5</v>
      </c>
      <c r="CA35">
        <f>IF(ISERR(AX35/standardized!W35),"",AX35/standardized!W35)</f>
        <v>0.5</v>
      </c>
      <c r="CB35">
        <f>IF(ISERR(AY35/standardized!X35),"",AY35/standardized!X35)</f>
        <v>0.5</v>
      </c>
      <c r="CC35" t="str">
        <f>IF(ISERR(AZ35/standardized!Y35),"",AZ35/standardized!Y35)</f>
        <v/>
      </c>
      <c r="CD35" t="str">
        <f>IF(ISERR(BA35/standardized!Z35),"",BA35/standardized!Z35)</f>
        <v/>
      </c>
      <c r="CE35" t="str">
        <f>IF(ISERR(BB35/standardized!AA35),"",BB35/standardized!AA35)</f>
        <v/>
      </c>
      <c r="CF35">
        <f>IF(ISERR(BC35/standardized!AB35),"",BC35/standardized!AB35)</f>
        <v>1</v>
      </c>
      <c r="CG35" t="str">
        <f>IF(ISERR(BD35/standardized!AC35),"",BD35/standardized!AC35)</f>
        <v/>
      </c>
      <c r="CH35" t="str">
        <f>IF(ISERR(BE35/standardized!AD35),"",BE35/standardized!AD35)</f>
        <v/>
      </c>
      <c r="CJ35" t="s">
        <v>66</v>
      </c>
      <c r="CK35">
        <f t="shared" si="28"/>
        <v>2.7432432432432434</v>
      </c>
    </row>
    <row r="36" spans="31:89" ht="14.45" x14ac:dyDescent="0.35">
      <c r="AE36">
        <f>IF(standardized!D36="","",A$2*standardized!D36)</f>
        <v>0.8</v>
      </c>
      <c r="AF36">
        <f>IF(standardized!E36="","",B$2*standardized!E36)</f>
        <v>0.8</v>
      </c>
      <c r="AG36">
        <f>IF(standardized!F36="","",C$2*standardized!F36)</f>
        <v>0.60000000000000009</v>
      </c>
      <c r="AH36">
        <f>IF(standardized!G36="","",D$2*standardized!G36)</f>
        <v>0.8</v>
      </c>
      <c r="AI36">
        <f>IF(standardized!H36="","",E$2*standardized!H36)</f>
        <v>0.4</v>
      </c>
      <c r="AJ36">
        <f>IF(standardized!I36="","",F$2*standardized!I36)</f>
        <v>0.2</v>
      </c>
      <c r="AK36">
        <f>IF(standardized!J36="","",G$2*standardized!J36)</f>
        <v>0.2</v>
      </c>
      <c r="AL36">
        <f>IF(standardized!K36="","",H$2*standardized!K36)</f>
        <v>0.4</v>
      </c>
      <c r="AM36">
        <f>IF(standardized!L36="","",I$2*standardized!L36)</f>
        <v>0.4</v>
      </c>
      <c r="AN36" t="str">
        <f>IF(standardized!M36="","",J$2*standardized!M36)</f>
        <v/>
      </c>
      <c r="AO36">
        <f>IF(standardized!N36="","",K$2*standardized!N36)</f>
        <v>1.2</v>
      </c>
      <c r="AP36" t="str">
        <f>IF(standardized!O36="","",L$2*standardized!O36)</f>
        <v/>
      </c>
      <c r="AQ36">
        <f>IF(standardized!P36="","",M$2*standardized!P36)</f>
        <v>0.6</v>
      </c>
      <c r="AR36">
        <f>IF(standardized!Q36="","",N$2*standardized!Q36)</f>
        <v>0.89999999999999991</v>
      </c>
      <c r="AS36">
        <f>IF(standardized!R36="","",O$2*standardized!R36)</f>
        <v>0.3</v>
      </c>
      <c r="AT36">
        <f>IF(standardized!S36="","",P$2*standardized!S36)</f>
        <v>0.89999999999999991</v>
      </c>
      <c r="AU36">
        <f>IF(standardized!T36="","",Q$2*standardized!T36)</f>
        <v>0.6</v>
      </c>
      <c r="AV36">
        <f>IF(standardized!U36="","",R$2*standardized!U36)</f>
        <v>2</v>
      </c>
      <c r="AW36">
        <f>IF(standardized!V36="","",S$2*standardized!V36)</f>
        <v>1</v>
      </c>
      <c r="AX36">
        <f>IF(standardized!W36="","",T$2*standardized!W36)</f>
        <v>1</v>
      </c>
      <c r="AY36">
        <f>IF(standardized!X36="","",U$2*standardized!X36)</f>
        <v>0.5</v>
      </c>
      <c r="AZ36" t="str">
        <f>IF(standardized!Y36="","",V$2*standardized!Y36)</f>
        <v/>
      </c>
      <c r="BA36" t="str">
        <f>IF(standardized!Z36="","",W$2*standardized!Z36)</f>
        <v/>
      </c>
      <c r="BB36" t="str">
        <f>IF(standardized!AA36="","",X$2*standardized!AA36)</f>
        <v/>
      </c>
      <c r="BC36">
        <f>IF(standardized!AB36="","",Y$2*standardized!AB36)</f>
        <v>4</v>
      </c>
      <c r="BD36">
        <f>IF(standardized!AC36="","",Z$2*standardized!AC36)</f>
        <v>3</v>
      </c>
      <c r="BE36">
        <f>IF(standardized!AD36="","",AA$2*standardized!AD36)</f>
        <v>4</v>
      </c>
      <c r="BF36">
        <f>IF(standardized!AE36="","",AB$2*standardized!AE36)</f>
        <v>0</v>
      </c>
      <c r="BH36">
        <f>IF(ISERR(AE36/standardized!D36),"",AE36/standardized!D36)</f>
        <v>0.2</v>
      </c>
      <c r="BI36">
        <f>IF(ISERR(AF36/standardized!E36),"",AF36/standardized!E36)</f>
        <v>0.2</v>
      </c>
      <c r="BJ36">
        <f>IF(ISERR(AG36/standardized!F36),"",AG36/standardized!F36)</f>
        <v>0.20000000000000004</v>
      </c>
      <c r="BK36">
        <f>IF(ISERR(AH36/standardized!G36),"",AH36/standardized!G36)</f>
        <v>0.2</v>
      </c>
      <c r="BL36">
        <f>IF(ISERR(AI36/standardized!H36),"",AI36/standardized!H36)</f>
        <v>0.2</v>
      </c>
      <c r="BM36">
        <f>IF(ISERR(AJ36/standardized!I36),"",AJ36/standardized!I36)</f>
        <v>0.2</v>
      </c>
      <c r="BN36">
        <f>IF(ISERR(AK36/standardized!J36),"",AK36/standardized!J36)</f>
        <v>0.2</v>
      </c>
      <c r="BO36">
        <f>IF(ISERR(AL36/standardized!K36),"",AL36/standardized!K36)</f>
        <v>0.2</v>
      </c>
      <c r="BP36">
        <f>IF(ISERR(AM36/standardized!L36),"",AM36/standardized!L36)</f>
        <v>0.2</v>
      </c>
      <c r="BQ36" t="str">
        <f>IF(ISERR(AN36/standardized!M36),"",AN36/standardized!M36)</f>
        <v/>
      </c>
      <c r="BR36">
        <f>IF(ISERR(AO36/standardized!N36),"",AO36/standardized!N36)</f>
        <v>0.3</v>
      </c>
      <c r="BS36" t="str">
        <f>IF(ISERR(AP36/standardized!O36),"",AP36/standardized!O36)</f>
        <v/>
      </c>
      <c r="BT36">
        <f>IF(ISERR(AQ36/standardized!P36),"",AQ36/standardized!P36)</f>
        <v>0.3</v>
      </c>
      <c r="BU36">
        <f>IF(ISERR(AR36/standardized!Q36),"",AR36/standardized!Q36)</f>
        <v>0.3</v>
      </c>
      <c r="BV36">
        <f>IF(ISERR(AS36/standardized!R36),"",AS36/standardized!R36)</f>
        <v>0.3</v>
      </c>
      <c r="BW36">
        <f>IF(ISERR(AT36/standardized!S36),"",AT36/standardized!S36)</f>
        <v>0.3</v>
      </c>
      <c r="BX36">
        <f>IF(ISERR(AU36/standardized!T36),"",AU36/standardized!T36)</f>
        <v>0.3</v>
      </c>
      <c r="BY36">
        <f>IF(ISERR(AV36/standardized!U36),"",AV36/standardized!U36)</f>
        <v>1</v>
      </c>
      <c r="BZ36">
        <f>IF(ISERR(AW36/standardized!V36),"",AW36/standardized!V36)</f>
        <v>0.5</v>
      </c>
      <c r="CA36">
        <f>IF(ISERR(AX36/standardized!W36),"",AX36/standardized!W36)</f>
        <v>0.5</v>
      </c>
      <c r="CB36">
        <f>IF(ISERR(AY36/standardized!X36),"",AY36/standardized!X36)</f>
        <v>0.5</v>
      </c>
      <c r="CC36" t="str">
        <f>IF(ISERR(AZ36/standardized!Y36),"",AZ36/standardized!Y36)</f>
        <v/>
      </c>
      <c r="CD36" t="str">
        <f>IF(ISERR(BA36/standardized!Z36),"",BA36/standardized!Z36)</f>
        <v/>
      </c>
      <c r="CE36" t="str">
        <f>IF(ISERR(BB36/standardized!AA36),"",BB36/standardized!AA36)</f>
        <v/>
      </c>
      <c r="CF36">
        <f>IF(ISERR(BC36/standardized!AB36),"",BC36/standardized!AB36)</f>
        <v>1</v>
      </c>
      <c r="CG36">
        <f>IF(ISERR(BD36/standardized!AC36),"",BD36/standardized!AC36)</f>
        <v>1</v>
      </c>
      <c r="CH36">
        <f>IF(ISERR(BE36/standardized!AD36),"",BE36/standardized!AD36)</f>
        <v>1</v>
      </c>
      <c r="CJ36" t="s">
        <v>103</v>
      </c>
      <c r="CK36">
        <f t="shared" si="28"/>
        <v>2.7032967032967039</v>
      </c>
    </row>
    <row r="37" spans="31:89" ht="14.45" x14ac:dyDescent="0.35">
      <c r="AE37">
        <f>IF(standardized!D37="","",A$2*standardized!D37)</f>
        <v>0.60000000000000009</v>
      </c>
      <c r="AF37">
        <f>IF(standardized!E37="","",B$2*standardized!E37)</f>
        <v>0.8</v>
      </c>
      <c r="AG37">
        <f>IF(standardized!F37="","",C$2*standardized!F37)</f>
        <v>0.4</v>
      </c>
      <c r="AH37">
        <f>IF(standardized!G37="","",D$2*standardized!G37)</f>
        <v>0.8</v>
      </c>
      <c r="AI37">
        <f>IF(standardized!H37="","",E$2*standardized!H37)</f>
        <v>0.60000000000000009</v>
      </c>
      <c r="AJ37">
        <f>IF(standardized!I37="","",F$2*standardized!I37)</f>
        <v>0.2</v>
      </c>
      <c r="AK37">
        <f>IF(standardized!J37="","",G$2*standardized!J37)</f>
        <v>0.2</v>
      </c>
      <c r="AL37">
        <f>IF(standardized!K37="","",H$2*standardized!K37)</f>
        <v>0.60000000000000009</v>
      </c>
      <c r="AM37">
        <f>IF(standardized!L37="","",I$2*standardized!L37)</f>
        <v>0.2</v>
      </c>
      <c r="AN37" t="str">
        <f>IF(standardized!M37="","",J$2*standardized!M37)</f>
        <v/>
      </c>
      <c r="AO37">
        <f>IF(standardized!N37="","",K$2*standardized!N37)</f>
        <v>1.2</v>
      </c>
      <c r="AP37">
        <f>IF(standardized!O37="","",L$2*standardized!O37)</f>
        <v>0.6</v>
      </c>
      <c r="AQ37">
        <f>IF(standardized!P37="","",M$2*standardized!P37)</f>
        <v>0.6</v>
      </c>
      <c r="AR37">
        <f>IF(standardized!Q37="","",N$2*standardized!Q37)</f>
        <v>0.89999999999999991</v>
      </c>
      <c r="AS37">
        <f>IF(standardized!R37="","",O$2*standardized!R37)</f>
        <v>0.3</v>
      </c>
      <c r="AT37">
        <f>IF(standardized!S37="","",P$2*standardized!S37)</f>
        <v>1.2</v>
      </c>
      <c r="AU37">
        <f>IF(standardized!T37="","",Q$2*standardized!T37)</f>
        <v>0.6</v>
      </c>
      <c r="AV37">
        <f>IF(standardized!U37="","",R$2*standardized!U37)</f>
        <v>2</v>
      </c>
      <c r="AW37">
        <f>IF(standardized!V37="","",S$2*standardized!V37)</f>
        <v>1</v>
      </c>
      <c r="AX37">
        <f>IF(standardized!W37="","",T$2*standardized!W37)</f>
        <v>1</v>
      </c>
      <c r="AY37" t="str">
        <f>IF(standardized!X37="","",U$2*standardized!X37)</f>
        <v/>
      </c>
      <c r="AZ37">
        <f>IF(standardized!Y37="","",V$2*standardized!Y37)</f>
        <v>1</v>
      </c>
      <c r="BA37" t="str">
        <f>IF(standardized!Z37="","",W$2*standardized!Z37)</f>
        <v/>
      </c>
      <c r="BB37" t="str">
        <f>IF(standardized!AA37="","",X$2*standardized!AA37)</f>
        <v/>
      </c>
      <c r="BC37">
        <f>IF(standardized!AB37="","",Y$2*standardized!AB37)</f>
        <v>2</v>
      </c>
      <c r="BD37">
        <f>IF(standardized!AC37="","",Z$2*standardized!AC37)</f>
        <v>3</v>
      </c>
      <c r="BE37">
        <f>IF(standardized!AD37="","",AA$2*standardized!AD37)</f>
        <v>3</v>
      </c>
      <c r="BF37">
        <f>IF(standardized!AE37="","",AB$2*standardized!AE37)</f>
        <v>0</v>
      </c>
      <c r="BH37">
        <f>IF(ISERR(AE37/standardized!D37),"",AE37/standardized!D37)</f>
        <v>0.20000000000000004</v>
      </c>
      <c r="BI37">
        <f>IF(ISERR(AF37/standardized!E37),"",AF37/standardized!E37)</f>
        <v>0.2</v>
      </c>
      <c r="BJ37">
        <f>IF(ISERR(AG37/standardized!F37),"",AG37/standardized!F37)</f>
        <v>0.2</v>
      </c>
      <c r="BK37">
        <f>IF(ISERR(AH37/standardized!G37),"",AH37/standardized!G37)</f>
        <v>0.2</v>
      </c>
      <c r="BL37">
        <f>IF(ISERR(AI37/standardized!H37),"",AI37/standardized!H37)</f>
        <v>0.20000000000000004</v>
      </c>
      <c r="BM37">
        <f>IF(ISERR(AJ37/standardized!I37),"",AJ37/standardized!I37)</f>
        <v>0.2</v>
      </c>
      <c r="BN37">
        <f>IF(ISERR(AK37/standardized!J37),"",AK37/standardized!J37)</f>
        <v>0.2</v>
      </c>
      <c r="BO37">
        <f>IF(ISERR(AL37/standardized!K37),"",AL37/standardized!K37)</f>
        <v>0.20000000000000004</v>
      </c>
      <c r="BP37">
        <f>IF(ISERR(AM37/standardized!L37),"",AM37/standardized!L37)</f>
        <v>0.2</v>
      </c>
      <c r="BQ37" t="str">
        <f>IF(ISERR(AN37/standardized!M37),"",AN37/standardized!M37)</f>
        <v/>
      </c>
      <c r="BR37">
        <f>IF(ISERR(AO37/standardized!N37),"",AO37/standardized!N37)</f>
        <v>0.3</v>
      </c>
      <c r="BS37">
        <f>IF(ISERR(AP37/standardized!O37),"",AP37/standardized!O37)</f>
        <v>0.3</v>
      </c>
      <c r="BT37">
        <f>IF(ISERR(AQ37/standardized!P37),"",AQ37/standardized!P37)</f>
        <v>0.3</v>
      </c>
      <c r="BU37">
        <f>IF(ISERR(AR37/standardized!Q37),"",AR37/standardized!Q37)</f>
        <v>0.3</v>
      </c>
      <c r="BV37">
        <f>IF(ISERR(AS37/standardized!R37),"",AS37/standardized!R37)</f>
        <v>0.3</v>
      </c>
      <c r="BW37">
        <f>IF(ISERR(AT37/standardized!S37),"",AT37/standardized!S37)</f>
        <v>0.3</v>
      </c>
      <c r="BX37">
        <f>IF(ISERR(AU37/standardized!T37),"",AU37/standardized!T37)</f>
        <v>0.3</v>
      </c>
      <c r="BY37">
        <f>IF(ISERR(AV37/standardized!U37),"",AV37/standardized!U37)</f>
        <v>1</v>
      </c>
      <c r="BZ37">
        <f>IF(ISERR(AW37/standardized!V37),"",AW37/standardized!V37)</f>
        <v>0.5</v>
      </c>
      <c r="CA37">
        <f>IF(ISERR(AX37/standardized!W37),"",AX37/standardized!W37)</f>
        <v>0.5</v>
      </c>
      <c r="CB37" t="str">
        <f>IF(ISERR(AY37/standardized!X37),"",AY37/standardized!X37)</f>
        <v/>
      </c>
      <c r="CC37">
        <f>IF(ISERR(AZ37/standardized!Y37),"",AZ37/standardized!Y37)</f>
        <v>0.5</v>
      </c>
      <c r="CD37" t="str">
        <f>IF(ISERR(BA37/standardized!Z37),"",BA37/standardized!Z37)</f>
        <v/>
      </c>
      <c r="CE37" t="str">
        <f>IF(ISERR(BB37/standardized!AA37),"",BB37/standardized!AA37)</f>
        <v/>
      </c>
      <c r="CF37">
        <f>IF(ISERR(BC37/standardized!AB37),"",BC37/standardized!AB37)</f>
        <v>1</v>
      </c>
      <c r="CG37">
        <f>IF(ISERR(BD37/standardized!AC37),"",BD37/standardized!AC37)</f>
        <v>1</v>
      </c>
      <c r="CH37">
        <f>IF(ISERR(BE37/standardized!AD37),"",BE37/standardized!AD37)</f>
        <v>1</v>
      </c>
      <c r="CJ37" t="s">
        <v>95</v>
      </c>
      <c r="CK37">
        <f t="shared" si="28"/>
        <v>2.4255319148936176</v>
      </c>
    </row>
    <row r="38" spans="31:89" ht="14.45" x14ac:dyDescent="0.35">
      <c r="AE38">
        <f>IF(standardized!D38="","",A$2*standardized!D38)</f>
        <v>0.8</v>
      </c>
      <c r="AF38">
        <f>IF(standardized!E38="","",B$2*standardized!E38)</f>
        <v>0.8</v>
      </c>
      <c r="AG38">
        <f>IF(standardized!F38="","",C$2*standardized!F38)</f>
        <v>0.4</v>
      </c>
      <c r="AH38">
        <f>IF(standardized!G38="","",D$2*standardized!G38)</f>
        <v>0.8</v>
      </c>
      <c r="AI38">
        <f>IF(standardized!H38="","",E$2*standardized!H38)</f>
        <v>0.60000000000000009</v>
      </c>
      <c r="AJ38">
        <f>IF(standardized!I38="","",F$2*standardized!I38)</f>
        <v>0.60000000000000009</v>
      </c>
      <c r="AK38">
        <f>IF(standardized!J38="","",G$2*standardized!J38)</f>
        <v>0.60000000000000009</v>
      </c>
      <c r="AL38">
        <f>IF(standardized!K38="","",H$2*standardized!K38)</f>
        <v>0.60000000000000009</v>
      </c>
      <c r="AM38">
        <f>IF(standardized!L38="","",I$2*standardized!L38)</f>
        <v>0.8</v>
      </c>
      <c r="AN38">
        <f>IF(standardized!M38="","",J$2*standardized!M38)</f>
        <v>0.8</v>
      </c>
      <c r="AO38">
        <f>IF(standardized!N38="","",K$2*standardized!N38)</f>
        <v>1.2</v>
      </c>
      <c r="AP38">
        <f>IF(standardized!O38="","",L$2*standardized!O38)</f>
        <v>0.6</v>
      </c>
      <c r="AQ38">
        <f>IF(standardized!P38="","",M$2*standardized!P38)</f>
        <v>0.6</v>
      </c>
      <c r="AR38">
        <f>IF(standardized!Q38="","",N$2*standardized!Q38)</f>
        <v>0.89999999999999991</v>
      </c>
      <c r="AS38">
        <f>IF(standardized!R38="","",O$2*standardized!R38)</f>
        <v>0.89999999999999991</v>
      </c>
      <c r="AT38">
        <f>IF(standardized!S38="","",P$2*standardized!S38)</f>
        <v>1.2</v>
      </c>
      <c r="AU38">
        <f>IF(standardized!T38="","",Q$2*standardized!T38)</f>
        <v>0.6</v>
      </c>
      <c r="AV38">
        <f>IF(standardized!U38="","",R$2*standardized!U38)</f>
        <v>2</v>
      </c>
      <c r="AW38">
        <f>IF(standardized!V38="","",S$2*standardized!V38)</f>
        <v>1</v>
      </c>
      <c r="AX38">
        <f>IF(standardized!W38="","",T$2*standardized!W38)</f>
        <v>1</v>
      </c>
      <c r="AY38" t="str">
        <f>IF(standardized!X38="","",U$2*standardized!X38)</f>
        <v/>
      </c>
      <c r="AZ38" t="str">
        <f>IF(standardized!Y38="","",V$2*standardized!Y38)</f>
        <v/>
      </c>
      <c r="BA38" t="str">
        <f>IF(standardized!Z38="","",W$2*standardized!Z38)</f>
        <v/>
      </c>
      <c r="BB38" t="str">
        <f>IF(standardized!AA38="","",X$2*standardized!AA38)</f>
        <v/>
      </c>
      <c r="BC38">
        <f>IF(standardized!AB38="","",Y$2*standardized!AB38)</f>
        <v>1</v>
      </c>
      <c r="BD38">
        <f>IF(standardized!AC38="","",Z$2*standardized!AC38)</f>
        <v>2</v>
      </c>
      <c r="BE38">
        <f>IF(standardized!AD38="","",AA$2*standardized!AD38)</f>
        <v>2</v>
      </c>
      <c r="BF38">
        <f>IF(standardized!AE38="","",AB$2*standardized!AE38)</f>
        <v>0</v>
      </c>
      <c r="BH38">
        <f>IF(ISERR(AE38/standardized!D38),"",AE38/standardized!D38)</f>
        <v>0.2</v>
      </c>
      <c r="BI38">
        <f>IF(ISERR(AF38/standardized!E38),"",AF38/standardized!E38)</f>
        <v>0.2</v>
      </c>
      <c r="BJ38">
        <f>IF(ISERR(AG38/standardized!F38),"",AG38/standardized!F38)</f>
        <v>0.2</v>
      </c>
      <c r="BK38">
        <f>IF(ISERR(AH38/standardized!G38),"",AH38/standardized!G38)</f>
        <v>0.2</v>
      </c>
      <c r="BL38">
        <f>IF(ISERR(AI38/standardized!H38),"",AI38/standardized!H38)</f>
        <v>0.20000000000000004</v>
      </c>
      <c r="BM38">
        <f>IF(ISERR(AJ38/standardized!I38),"",AJ38/standardized!I38)</f>
        <v>0.20000000000000004</v>
      </c>
      <c r="BN38">
        <f>IF(ISERR(AK38/standardized!J38),"",AK38/standardized!J38)</f>
        <v>0.20000000000000004</v>
      </c>
      <c r="BO38">
        <f>IF(ISERR(AL38/standardized!K38),"",AL38/standardized!K38)</f>
        <v>0.20000000000000004</v>
      </c>
      <c r="BP38">
        <f>IF(ISERR(AM38/standardized!L38),"",AM38/standardized!L38)</f>
        <v>0.2</v>
      </c>
      <c r="BQ38">
        <f>IF(ISERR(AN38/standardized!M38),"",AN38/standardized!M38)</f>
        <v>0.2</v>
      </c>
      <c r="BR38">
        <f>IF(ISERR(AO38/standardized!N38),"",AO38/standardized!N38)</f>
        <v>0.3</v>
      </c>
      <c r="BS38">
        <f>IF(ISERR(AP38/standardized!O38),"",AP38/standardized!O38)</f>
        <v>0.3</v>
      </c>
      <c r="BT38">
        <f>IF(ISERR(AQ38/standardized!P38),"",AQ38/standardized!P38)</f>
        <v>0.3</v>
      </c>
      <c r="BU38">
        <f>IF(ISERR(AR38/standardized!Q38),"",AR38/standardized!Q38)</f>
        <v>0.3</v>
      </c>
      <c r="BV38">
        <f>IF(ISERR(AS38/standardized!R38),"",AS38/standardized!R38)</f>
        <v>0.3</v>
      </c>
      <c r="BW38">
        <f>IF(ISERR(AT38/standardized!S38),"",AT38/standardized!S38)</f>
        <v>0.3</v>
      </c>
      <c r="BX38">
        <f>IF(ISERR(AU38/standardized!T38),"",AU38/standardized!T38)</f>
        <v>0.3</v>
      </c>
      <c r="BY38">
        <f>IF(ISERR(AV38/standardized!U38),"",AV38/standardized!U38)</f>
        <v>1</v>
      </c>
      <c r="BZ38">
        <f>IF(ISERR(AW38/standardized!V38),"",AW38/standardized!V38)</f>
        <v>0.5</v>
      </c>
      <c r="CA38">
        <f>IF(ISERR(AX38/standardized!W38),"",AX38/standardized!W38)</f>
        <v>0.5</v>
      </c>
      <c r="CB38" t="str">
        <f>IF(ISERR(AY38/standardized!X38),"",AY38/standardized!X38)</f>
        <v/>
      </c>
      <c r="CC38" t="str">
        <f>IF(ISERR(AZ38/standardized!Y38),"",AZ38/standardized!Y38)</f>
        <v/>
      </c>
      <c r="CD38" t="str">
        <f>IF(ISERR(BA38/standardized!Z38),"",BA38/standardized!Z38)</f>
        <v/>
      </c>
      <c r="CE38" t="str">
        <f>IF(ISERR(BB38/standardized!AA38),"",BB38/standardized!AA38)</f>
        <v/>
      </c>
      <c r="CF38">
        <f>IF(ISERR(BC38/standardized!AB38),"",BC38/standardized!AB38)</f>
        <v>1</v>
      </c>
      <c r="CG38">
        <f>IF(ISERR(BD38/standardized!AC38),"",BD38/standardized!AC38)</f>
        <v>1</v>
      </c>
      <c r="CH38">
        <f>IF(ISERR(BE38/standardized!AD38),"",BE38/standardized!AD38)</f>
        <v>1</v>
      </c>
      <c r="CJ38" t="s">
        <v>72</v>
      </c>
      <c r="CK38">
        <f t="shared" si="28"/>
        <v>2.395604395604396</v>
      </c>
    </row>
    <row r="39" spans="31:89" ht="14.45" x14ac:dyDescent="0.35">
      <c r="AE39">
        <f>IF(standardized!D39="","",A$2*standardized!D39)</f>
        <v>0.60000000000000009</v>
      </c>
      <c r="AF39">
        <f>IF(standardized!E39="","",B$2*standardized!E39)</f>
        <v>0.8</v>
      </c>
      <c r="AG39">
        <f>IF(standardized!F39="","",C$2*standardized!F39)</f>
        <v>0.60000000000000009</v>
      </c>
      <c r="AH39">
        <f>IF(standardized!G39="","",D$2*standardized!G39)</f>
        <v>0.8</v>
      </c>
      <c r="AI39">
        <f>IF(standardized!H39="","",E$2*standardized!H39)</f>
        <v>0.4</v>
      </c>
      <c r="AJ39">
        <f>IF(standardized!I39="","",F$2*standardized!I39)</f>
        <v>0.2</v>
      </c>
      <c r="AK39">
        <f>IF(standardized!J39="","",G$2*standardized!J39)</f>
        <v>0.2</v>
      </c>
      <c r="AL39">
        <f>IF(standardized!K39="","",H$2*standardized!K39)</f>
        <v>0.4</v>
      </c>
      <c r="AM39">
        <f>IF(standardized!L39="","",I$2*standardized!L39)</f>
        <v>0.4</v>
      </c>
      <c r="AN39" t="str">
        <f>IF(standardized!M39="","",J$2*standardized!M39)</f>
        <v/>
      </c>
      <c r="AO39">
        <f>IF(standardized!N39="","",K$2*standardized!N39)</f>
        <v>1.2</v>
      </c>
      <c r="AP39">
        <f>IF(standardized!O39="","",L$2*standardized!O39)</f>
        <v>0.6</v>
      </c>
      <c r="AQ39">
        <f>IF(standardized!P39="","",M$2*standardized!P39)</f>
        <v>0.3</v>
      </c>
      <c r="AR39">
        <f>IF(standardized!Q39="","",N$2*standardized!Q39)</f>
        <v>1.2</v>
      </c>
      <c r="AS39">
        <f>IF(standardized!R39="","",O$2*standardized!R39)</f>
        <v>0.3</v>
      </c>
      <c r="AT39">
        <f>IF(standardized!S39="","",P$2*standardized!S39)</f>
        <v>0.89999999999999991</v>
      </c>
      <c r="AU39">
        <f>IF(standardized!T39="","",Q$2*standardized!T39)</f>
        <v>0.6</v>
      </c>
      <c r="AV39">
        <f>IF(standardized!U39="","",R$2*standardized!U39)</f>
        <v>2</v>
      </c>
      <c r="AW39">
        <f>IF(standardized!V39="","",S$2*standardized!V39)</f>
        <v>1</v>
      </c>
      <c r="AX39">
        <f>IF(standardized!W39="","",T$2*standardized!W39)</f>
        <v>1</v>
      </c>
      <c r="AY39" t="str">
        <f>IF(standardized!X39="","",U$2*standardized!X39)</f>
        <v/>
      </c>
      <c r="AZ39" t="str">
        <f>IF(standardized!Y39="","",V$2*standardized!Y39)</f>
        <v/>
      </c>
      <c r="BA39" t="str">
        <f>IF(standardized!Z39="","",W$2*standardized!Z39)</f>
        <v/>
      </c>
      <c r="BB39" t="str">
        <f>IF(standardized!AA39="","",X$2*standardized!AA39)</f>
        <v/>
      </c>
      <c r="BC39">
        <f>IF(standardized!AB39="","",Y$2*standardized!AB39)</f>
        <v>3</v>
      </c>
      <c r="BD39">
        <f>IF(standardized!AC39="","",Z$2*standardized!AC39)</f>
        <v>4</v>
      </c>
      <c r="BE39">
        <f>IF(standardized!AD39="","",AA$2*standardized!AD39)</f>
        <v>4</v>
      </c>
      <c r="BF39">
        <f>IF(standardized!AE39="","",AB$2*standardized!AE39)</f>
        <v>0</v>
      </c>
      <c r="BH39">
        <f>IF(ISERR(AE39/standardized!D39),"",AE39/standardized!D39)</f>
        <v>0.20000000000000004</v>
      </c>
      <c r="BI39">
        <f>IF(ISERR(AF39/standardized!E39),"",AF39/standardized!E39)</f>
        <v>0.2</v>
      </c>
      <c r="BJ39">
        <f>IF(ISERR(AG39/standardized!F39),"",AG39/standardized!F39)</f>
        <v>0.20000000000000004</v>
      </c>
      <c r="BK39">
        <f>IF(ISERR(AH39/standardized!G39),"",AH39/standardized!G39)</f>
        <v>0.2</v>
      </c>
      <c r="BL39">
        <f>IF(ISERR(AI39/standardized!H39),"",AI39/standardized!H39)</f>
        <v>0.2</v>
      </c>
      <c r="BM39">
        <f>IF(ISERR(AJ39/standardized!I39),"",AJ39/standardized!I39)</f>
        <v>0.2</v>
      </c>
      <c r="BN39">
        <f>IF(ISERR(AK39/standardized!J39),"",AK39/standardized!J39)</f>
        <v>0.2</v>
      </c>
      <c r="BO39">
        <f>IF(ISERR(AL39/standardized!K39),"",AL39/standardized!K39)</f>
        <v>0.2</v>
      </c>
      <c r="BP39">
        <f>IF(ISERR(AM39/standardized!L39),"",AM39/standardized!L39)</f>
        <v>0.2</v>
      </c>
      <c r="BQ39" t="str">
        <f>IF(ISERR(AN39/standardized!M39),"",AN39/standardized!M39)</f>
        <v/>
      </c>
      <c r="BR39">
        <f>IF(ISERR(AO39/standardized!N39),"",AO39/standardized!N39)</f>
        <v>0.3</v>
      </c>
      <c r="BS39">
        <f>IF(ISERR(AP39/standardized!O39),"",AP39/standardized!O39)</f>
        <v>0.3</v>
      </c>
      <c r="BT39">
        <f>IF(ISERR(AQ39/standardized!P39),"",AQ39/standardized!P39)</f>
        <v>0.3</v>
      </c>
      <c r="BU39">
        <f>IF(ISERR(AR39/standardized!Q39),"",AR39/standardized!Q39)</f>
        <v>0.3</v>
      </c>
      <c r="BV39">
        <f>IF(ISERR(AS39/standardized!R39),"",AS39/standardized!R39)</f>
        <v>0.3</v>
      </c>
      <c r="BW39">
        <f>IF(ISERR(AT39/standardized!S39),"",AT39/standardized!S39)</f>
        <v>0.3</v>
      </c>
      <c r="BX39">
        <f>IF(ISERR(AU39/standardized!T39),"",AU39/standardized!T39)</f>
        <v>0.3</v>
      </c>
      <c r="BY39">
        <f>IF(ISERR(AV39/standardized!U39),"",AV39/standardized!U39)</f>
        <v>1</v>
      </c>
      <c r="BZ39">
        <f>IF(ISERR(AW39/standardized!V39),"",AW39/standardized!V39)</f>
        <v>0.5</v>
      </c>
      <c r="CA39">
        <f>IF(ISERR(AX39/standardized!W39),"",AX39/standardized!W39)</f>
        <v>0.5</v>
      </c>
      <c r="CB39" t="str">
        <f>IF(ISERR(AY39/standardized!X39),"",AY39/standardized!X39)</f>
        <v/>
      </c>
      <c r="CC39" t="str">
        <f>IF(ISERR(AZ39/standardized!Y39),"",AZ39/standardized!Y39)</f>
        <v/>
      </c>
      <c r="CD39" t="str">
        <f>IF(ISERR(BA39/standardized!Z39),"",BA39/standardized!Z39)</f>
        <v/>
      </c>
      <c r="CE39" t="str">
        <f>IF(ISERR(BB39/standardized!AA39),"",BB39/standardized!AA39)</f>
        <v/>
      </c>
      <c r="CF39">
        <f>IF(ISERR(BC39/standardized!AB39),"",BC39/standardized!AB39)</f>
        <v>1</v>
      </c>
      <c r="CG39">
        <f>IF(ISERR(BD39/standardized!AC39),"",BD39/standardized!AC39)</f>
        <v>1</v>
      </c>
      <c r="CH39">
        <f>IF(ISERR(BE39/standardized!AD39),"",BE39/standardized!AD39)</f>
        <v>1</v>
      </c>
      <c r="CJ39" t="s">
        <v>105</v>
      </c>
      <c r="CK39">
        <f t="shared" si="28"/>
        <v>2.7528089887640452</v>
      </c>
    </row>
    <row r="40" spans="31:89" ht="14.45" x14ac:dyDescent="0.35">
      <c r="AE40">
        <f>IF(standardized!D40="","",A$2*standardized!D40)</f>
        <v>0.8</v>
      </c>
      <c r="AF40">
        <f>IF(standardized!E40="","",B$2*standardized!E40)</f>
        <v>1</v>
      </c>
      <c r="AG40">
        <f>IF(standardized!F40="","",C$2*standardized!F40)</f>
        <v>1</v>
      </c>
      <c r="AH40">
        <f>IF(standardized!G40="","",D$2*standardized!G40)</f>
        <v>0.8</v>
      </c>
      <c r="AI40">
        <f>IF(standardized!H40="","",E$2*standardized!H40)</f>
        <v>0.60000000000000009</v>
      </c>
      <c r="AJ40">
        <f>IF(standardized!I40="","",F$2*standardized!I40)</f>
        <v>0.2</v>
      </c>
      <c r="AK40">
        <f>IF(standardized!J40="","",G$2*standardized!J40)</f>
        <v>0.2</v>
      </c>
      <c r="AL40">
        <f>IF(standardized!K40="","",H$2*standardized!K40)</f>
        <v>0.4</v>
      </c>
      <c r="AM40">
        <f>IF(standardized!L40="","",I$2*standardized!L40)</f>
        <v>0.4</v>
      </c>
      <c r="AN40" t="str">
        <f>IF(standardized!M40="","",J$2*standardized!M40)</f>
        <v/>
      </c>
      <c r="AO40">
        <f>IF(standardized!N40="","",K$2*standardized!N40)</f>
        <v>1.2</v>
      </c>
      <c r="AP40">
        <f>IF(standardized!O40="","",L$2*standardized!O40)</f>
        <v>0.6</v>
      </c>
      <c r="AQ40">
        <f>IF(standardized!P40="","",M$2*standardized!P40)</f>
        <v>0.6</v>
      </c>
      <c r="AR40">
        <f>IF(standardized!Q40="","",N$2*standardized!Q40)</f>
        <v>0.89999999999999991</v>
      </c>
      <c r="AS40" t="str">
        <f>IF(standardized!R40="","",O$2*standardized!R40)</f>
        <v/>
      </c>
      <c r="AT40">
        <f>IF(standardized!S40="","",P$2*standardized!S40)</f>
        <v>0.89999999999999991</v>
      </c>
      <c r="AU40">
        <f>IF(standardized!T40="","",Q$2*standardized!T40)</f>
        <v>0.6</v>
      </c>
      <c r="AV40">
        <f>IF(standardized!U40="","",R$2*standardized!U40)</f>
        <v>2</v>
      </c>
      <c r="AW40">
        <f>IF(standardized!V40="","",S$2*standardized!V40)</f>
        <v>1</v>
      </c>
      <c r="AX40">
        <f>IF(standardized!W40="","",T$2*standardized!W40)</f>
        <v>1</v>
      </c>
      <c r="AY40" t="str">
        <f>IF(standardized!X40="","",U$2*standardized!X40)</f>
        <v/>
      </c>
      <c r="AZ40" t="str">
        <f>IF(standardized!Y40="","",V$2*standardized!Y40)</f>
        <v/>
      </c>
      <c r="BA40" t="str">
        <f>IF(standardized!Z40="","",W$2*standardized!Z40)</f>
        <v/>
      </c>
      <c r="BB40" t="str">
        <f>IF(standardized!AA40="","",X$2*standardized!AA40)</f>
        <v/>
      </c>
      <c r="BC40">
        <f>IF(standardized!AB40="","",Y$2*standardized!AB40)</f>
        <v>2</v>
      </c>
      <c r="BD40">
        <f>IF(standardized!AC40="","",Z$2*standardized!AC40)</f>
        <v>2</v>
      </c>
      <c r="BE40">
        <f>IF(standardized!AD40="","",AA$2*standardized!AD40)</f>
        <v>2</v>
      </c>
      <c r="BF40">
        <f>IF(standardized!AE40="","",AB$2*standardized!AE40)</f>
        <v>0</v>
      </c>
      <c r="BH40">
        <f>IF(ISERR(AE40/standardized!D40),"",AE40/standardized!D40)</f>
        <v>0.2</v>
      </c>
      <c r="BI40">
        <f>IF(ISERR(AF40/standardized!E40),"",AF40/standardized!E40)</f>
        <v>0.2</v>
      </c>
      <c r="BJ40">
        <f>IF(ISERR(AG40/standardized!F40),"",AG40/standardized!F40)</f>
        <v>0.2</v>
      </c>
      <c r="BK40">
        <f>IF(ISERR(AH40/standardized!G40),"",AH40/standardized!G40)</f>
        <v>0.2</v>
      </c>
      <c r="BL40">
        <f>IF(ISERR(AI40/standardized!H40),"",AI40/standardized!H40)</f>
        <v>0.20000000000000004</v>
      </c>
      <c r="BM40">
        <f>IF(ISERR(AJ40/standardized!I40),"",AJ40/standardized!I40)</f>
        <v>0.2</v>
      </c>
      <c r="BN40">
        <f>IF(ISERR(AK40/standardized!J40),"",AK40/standardized!J40)</f>
        <v>0.2</v>
      </c>
      <c r="BO40">
        <f>IF(ISERR(AL40/standardized!K40),"",AL40/standardized!K40)</f>
        <v>0.2</v>
      </c>
      <c r="BP40">
        <f>IF(ISERR(AM40/standardized!L40),"",AM40/standardized!L40)</f>
        <v>0.2</v>
      </c>
      <c r="BQ40" t="str">
        <f>IF(ISERR(AN40/standardized!M40),"",AN40/standardized!M40)</f>
        <v/>
      </c>
      <c r="BR40">
        <f>IF(ISERR(AO40/standardized!N40),"",AO40/standardized!N40)</f>
        <v>0.3</v>
      </c>
      <c r="BS40">
        <f>IF(ISERR(AP40/standardized!O40),"",AP40/standardized!O40)</f>
        <v>0.3</v>
      </c>
      <c r="BT40">
        <f>IF(ISERR(AQ40/standardized!P40),"",AQ40/standardized!P40)</f>
        <v>0.3</v>
      </c>
      <c r="BU40">
        <f>IF(ISERR(AR40/standardized!Q40),"",AR40/standardized!Q40)</f>
        <v>0.3</v>
      </c>
      <c r="BV40" t="str">
        <f>IF(ISERR(AS40/standardized!R40),"",AS40/standardized!R40)</f>
        <v/>
      </c>
      <c r="BW40">
        <f>IF(ISERR(AT40/standardized!S40),"",AT40/standardized!S40)</f>
        <v>0.3</v>
      </c>
      <c r="BX40">
        <f>IF(ISERR(AU40/standardized!T40),"",AU40/standardized!T40)</f>
        <v>0.3</v>
      </c>
      <c r="BY40">
        <f>IF(ISERR(AV40/standardized!U40),"",AV40/standardized!U40)</f>
        <v>1</v>
      </c>
      <c r="BZ40">
        <f>IF(ISERR(AW40/standardized!V40),"",AW40/standardized!V40)</f>
        <v>0.5</v>
      </c>
      <c r="CA40">
        <f>IF(ISERR(AX40/standardized!W40),"",AX40/standardized!W40)</f>
        <v>0.5</v>
      </c>
      <c r="CB40" t="str">
        <f>IF(ISERR(AY40/standardized!X40),"",AY40/standardized!X40)</f>
        <v/>
      </c>
      <c r="CC40" t="str">
        <f>IF(ISERR(AZ40/standardized!Y40),"",AZ40/standardized!Y40)</f>
        <v/>
      </c>
      <c r="CD40" t="str">
        <f>IF(ISERR(BA40/standardized!Z40),"",BA40/standardized!Z40)</f>
        <v/>
      </c>
      <c r="CE40" t="str">
        <f>IF(ISERR(BB40/standardized!AA40),"",BB40/standardized!AA40)</f>
        <v/>
      </c>
      <c r="CF40">
        <f>IF(ISERR(BC40/standardized!AB40),"",BC40/standardized!AB40)</f>
        <v>1</v>
      </c>
      <c r="CG40">
        <f>IF(ISERR(BD40/standardized!AC40),"",BD40/standardized!AC40)</f>
        <v>1</v>
      </c>
      <c r="CH40">
        <f>IF(ISERR(BE40/standardized!AD40),"",BE40/standardized!AD40)</f>
        <v>1</v>
      </c>
      <c r="CJ40" t="s">
        <v>89</v>
      </c>
      <c r="CK40">
        <f t="shared" si="28"/>
        <v>2.3488372093023262</v>
      </c>
    </row>
    <row r="41" spans="31:89" ht="14.45" x14ac:dyDescent="0.35">
      <c r="AE41">
        <f>IF(standardized!D41="","",A$2*standardized!D41)</f>
        <v>1</v>
      </c>
      <c r="AF41">
        <f>IF(standardized!E41="","",B$2*standardized!E41)</f>
        <v>0.8</v>
      </c>
      <c r="AG41">
        <f>IF(standardized!F41="","",C$2*standardized!F41)</f>
        <v>0.4</v>
      </c>
      <c r="AH41">
        <f>IF(standardized!G41="","",D$2*standardized!G41)</f>
        <v>0.8</v>
      </c>
      <c r="AI41">
        <f>IF(standardized!H41="","",E$2*standardized!H41)</f>
        <v>0.60000000000000009</v>
      </c>
      <c r="AJ41">
        <f>IF(standardized!I41="","",F$2*standardized!I41)</f>
        <v>0.2</v>
      </c>
      <c r="AK41">
        <f>IF(standardized!J41="","",G$2*standardized!J41)</f>
        <v>0.2</v>
      </c>
      <c r="AL41">
        <f>IF(standardized!K41="","",H$2*standardized!K41)</f>
        <v>0.60000000000000009</v>
      </c>
      <c r="AM41">
        <f>IF(standardized!L41="","",I$2*standardized!L41)</f>
        <v>0.4</v>
      </c>
      <c r="AN41" t="str">
        <f>IF(standardized!M41="","",J$2*standardized!M41)</f>
        <v/>
      </c>
      <c r="AO41">
        <f>IF(standardized!N41="","",K$2*standardized!N41)</f>
        <v>1.2</v>
      </c>
      <c r="AP41">
        <f>IF(standardized!O41="","",L$2*standardized!O41)</f>
        <v>0.6</v>
      </c>
      <c r="AQ41">
        <f>IF(standardized!P41="","",M$2*standardized!P41)</f>
        <v>0.6</v>
      </c>
      <c r="AR41">
        <f>IF(standardized!Q41="","",N$2*standardized!Q41)</f>
        <v>0.89999999999999991</v>
      </c>
      <c r="AS41">
        <f>IF(standardized!R41="","",O$2*standardized!R41)</f>
        <v>0.3</v>
      </c>
      <c r="AT41">
        <f>IF(standardized!S41="","",P$2*standardized!S41)</f>
        <v>0.89999999999999991</v>
      </c>
      <c r="AU41">
        <f>IF(standardized!T41="","",Q$2*standardized!T41)</f>
        <v>0.6</v>
      </c>
      <c r="AV41">
        <f>IF(standardized!U41="","",R$2*standardized!U41)</f>
        <v>2</v>
      </c>
      <c r="AW41">
        <f>IF(standardized!V41="","",S$2*standardized!V41)</f>
        <v>1</v>
      </c>
      <c r="AX41">
        <f>IF(standardized!W41="","",T$2*standardized!W41)</f>
        <v>1</v>
      </c>
      <c r="AY41">
        <f>IF(standardized!X41="","",U$2*standardized!X41)</f>
        <v>1</v>
      </c>
      <c r="AZ41" t="str">
        <f>IF(standardized!Y41="","",V$2*standardized!Y41)</f>
        <v/>
      </c>
      <c r="BA41" t="str">
        <f>IF(standardized!Z41="","",W$2*standardized!Z41)</f>
        <v/>
      </c>
      <c r="BB41" t="str">
        <f>IF(standardized!AA41="","",X$2*standardized!AA41)</f>
        <v/>
      </c>
      <c r="BC41">
        <f>IF(standardized!AB41="","",Y$2*standardized!AB41)</f>
        <v>2</v>
      </c>
      <c r="BD41" t="str">
        <f>IF(standardized!AC41="","",Z$2*standardized!AC41)</f>
        <v/>
      </c>
      <c r="BE41" t="str">
        <f>IF(standardized!AD41="","",AA$2*standardized!AD41)</f>
        <v/>
      </c>
      <c r="BF41">
        <f>IF(standardized!AE41="","",AB$2*standardized!AE41)</f>
        <v>0</v>
      </c>
      <c r="BH41">
        <f>IF(ISERR(AE41/standardized!D41),"",AE41/standardized!D41)</f>
        <v>0.2</v>
      </c>
      <c r="BI41">
        <f>IF(ISERR(AF41/standardized!E41),"",AF41/standardized!E41)</f>
        <v>0.2</v>
      </c>
      <c r="BJ41">
        <f>IF(ISERR(AG41/standardized!F41),"",AG41/standardized!F41)</f>
        <v>0.2</v>
      </c>
      <c r="BK41">
        <f>IF(ISERR(AH41/standardized!G41),"",AH41/standardized!G41)</f>
        <v>0.2</v>
      </c>
      <c r="BL41">
        <f>IF(ISERR(AI41/standardized!H41),"",AI41/standardized!H41)</f>
        <v>0.20000000000000004</v>
      </c>
      <c r="BM41">
        <f>IF(ISERR(AJ41/standardized!I41),"",AJ41/standardized!I41)</f>
        <v>0.2</v>
      </c>
      <c r="BN41">
        <f>IF(ISERR(AK41/standardized!J41),"",AK41/standardized!J41)</f>
        <v>0.2</v>
      </c>
      <c r="BO41">
        <f>IF(ISERR(AL41/standardized!K41),"",AL41/standardized!K41)</f>
        <v>0.20000000000000004</v>
      </c>
      <c r="BP41">
        <f>IF(ISERR(AM41/standardized!L41),"",AM41/standardized!L41)</f>
        <v>0.2</v>
      </c>
      <c r="BQ41" t="str">
        <f>IF(ISERR(AN41/standardized!M41),"",AN41/standardized!M41)</f>
        <v/>
      </c>
      <c r="BR41">
        <f>IF(ISERR(AO41/standardized!N41),"",AO41/standardized!N41)</f>
        <v>0.3</v>
      </c>
      <c r="BS41">
        <f>IF(ISERR(AP41/standardized!O41),"",AP41/standardized!O41)</f>
        <v>0.3</v>
      </c>
      <c r="BT41">
        <f>IF(ISERR(AQ41/standardized!P41),"",AQ41/standardized!P41)</f>
        <v>0.3</v>
      </c>
      <c r="BU41">
        <f>IF(ISERR(AR41/standardized!Q41),"",AR41/standardized!Q41)</f>
        <v>0.3</v>
      </c>
      <c r="BV41">
        <f>IF(ISERR(AS41/standardized!R41),"",AS41/standardized!R41)</f>
        <v>0.3</v>
      </c>
      <c r="BW41">
        <f>IF(ISERR(AT41/standardized!S41),"",AT41/standardized!S41)</f>
        <v>0.3</v>
      </c>
      <c r="BX41">
        <f>IF(ISERR(AU41/standardized!T41),"",AU41/standardized!T41)</f>
        <v>0.3</v>
      </c>
      <c r="BY41">
        <f>IF(ISERR(AV41/standardized!U41),"",AV41/standardized!U41)</f>
        <v>1</v>
      </c>
      <c r="BZ41">
        <f>IF(ISERR(AW41/standardized!V41),"",AW41/standardized!V41)</f>
        <v>0.5</v>
      </c>
      <c r="CA41">
        <f>IF(ISERR(AX41/standardized!W41),"",AX41/standardized!W41)</f>
        <v>0.5</v>
      </c>
      <c r="CB41">
        <f>IF(ISERR(AY41/standardized!X41),"",AY41/standardized!X41)</f>
        <v>0.5</v>
      </c>
      <c r="CC41" t="str">
        <f>IF(ISERR(AZ41/standardized!Y41),"",AZ41/standardized!Y41)</f>
        <v/>
      </c>
      <c r="CD41" t="str">
        <f>IF(ISERR(BA41/standardized!Z41),"",BA41/standardized!Z41)</f>
        <v/>
      </c>
      <c r="CE41" t="str">
        <f>IF(ISERR(BB41/standardized!AA41),"",BB41/standardized!AA41)</f>
        <v/>
      </c>
      <c r="CF41">
        <f>IF(ISERR(BC41/standardized!AB41),"",BC41/standardized!AB41)</f>
        <v>1</v>
      </c>
      <c r="CG41" t="str">
        <f>IF(ISERR(BD41/standardized!AC41),"",BD41/standardized!AC41)</f>
        <v/>
      </c>
      <c r="CH41" t="str">
        <f>IF(ISERR(BE41/standardized!AD41),"",BE41/standardized!AD41)</f>
        <v/>
      </c>
      <c r="CJ41" t="s">
        <v>87</v>
      </c>
      <c r="CK41">
        <f t="shared" si="28"/>
        <v>2.3108108108108114</v>
      </c>
    </row>
    <row r="42" spans="31:89" ht="14.45" x14ac:dyDescent="0.35">
      <c r="AE42">
        <f>IF(standardized!D42="","",A$2*standardized!D42)</f>
        <v>0.60000000000000009</v>
      </c>
      <c r="AF42">
        <f>IF(standardized!E42="","",B$2*standardized!E42)</f>
        <v>0.8</v>
      </c>
      <c r="AG42">
        <f>IF(standardized!F42="","",C$2*standardized!F42)</f>
        <v>0.4</v>
      </c>
      <c r="AH42">
        <f>IF(standardized!G42="","",D$2*standardized!G42)</f>
        <v>0.8</v>
      </c>
      <c r="AI42">
        <f>IF(standardized!H42="","",E$2*standardized!H42)</f>
        <v>0.60000000000000009</v>
      </c>
      <c r="AJ42">
        <f>IF(standardized!I42="","",F$2*standardized!I42)</f>
        <v>0.2</v>
      </c>
      <c r="AK42">
        <f>IF(standardized!J42="","",G$2*standardized!J42)</f>
        <v>0.2</v>
      </c>
      <c r="AL42">
        <f>IF(standardized!K42="","",H$2*standardized!K42)</f>
        <v>0.4</v>
      </c>
      <c r="AM42" t="str">
        <f>IF(standardized!L42="","",I$2*standardized!L42)</f>
        <v/>
      </c>
      <c r="AN42" t="str">
        <f>IF(standardized!M42="","",J$2*standardized!M42)</f>
        <v/>
      </c>
      <c r="AO42">
        <f>IF(standardized!N42="","",K$2*standardized!N42)</f>
        <v>1.2</v>
      </c>
      <c r="AP42" t="str">
        <f>IF(standardized!O42="","",L$2*standardized!O42)</f>
        <v/>
      </c>
      <c r="AQ42">
        <f>IF(standardized!P42="","",M$2*standardized!P42)</f>
        <v>0.6</v>
      </c>
      <c r="AR42" t="str">
        <f>IF(standardized!Q42="","",N$2*standardized!Q42)</f>
        <v/>
      </c>
      <c r="AS42" t="str">
        <f>IF(standardized!R42="","",O$2*standardized!R42)</f>
        <v/>
      </c>
      <c r="AT42">
        <f>IF(standardized!S42="","",P$2*standardized!S42)</f>
        <v>1.2</v>
      </c>
      <c r="AU42" t="str">
        <f>IF(standardized!T42="","",Q$2*standardized!T42)</f>
        <v/>
      </c>
      <c r="AV42" t="str">
        <f>IF(standardized!U42="","",R$2*standardized!U42)</f>
        <v/>
      </c>
      <c r="AW42" t="str">
        <f>IF(standardized!V42="","",S$2*standardized!V42)</f>
        <v/>
      </c>
      <c r="AX42" t="str">
        <f>IF(standardized!W42="","",T$2*standardized!W42)</f>
        <v/>
      </c>
      <c r="AY42" t="str">
        <f>IF(standardized!X42="","",U$2*standardized!X42)</f>
        <v/>
      </c>
      <c r="AZ42" t="str">
        <f>IF(standardized!Y42="","",V$2*standardized!Y42)</f>
        <v/>
      </c>
      <c r="BA42">
        <f>IF(standardized!Z42="","",W$2*standardized!Z42)</f>
        <v>2</v>
      </c>
      <c r="BB42">
        <f>IF(standardized!AA42="","",X$2*standardized!AA42)</f>
        <v>2</v>
      </c>
      <c r="BC42">
        <f>IF(standardized!AB42="","",Y$2*standardized!AB42)</f>
        <v>3</v>
      </c>
      <c r="BD42">
        <f>IF(standardized!AC42="","",Z$2*standardized!AC42)</f>
        <v>5</v>
      </c>
      <c r="BE42">
        <f>IF(standardized!AD42="","",AA$2*standardized!AD42)</f>
        <v>4</v>
      </c>
      <c r="BF42">
        <f>IF(standardized!AE42="","",AB$2*standardized!AE42)</f>
        <v>0</v>
      </c>
      <c r="BH42">
        <f>IF(ISERR(AE42/standardized!D42),"",AE42/standardized!D42)</f>
        <v>0.20000000000000004</v>
      </c>
      <c r="BI42">
        <f>IF(ISERR(AF42/standardized!E42),"",AF42/standardized!E42)</f>
        <v>0.2</v>
      </c>
      <c r="BJ42">
        <f>IF(ISERR(AG42/standardized!F42),"",AG42/standardized!F42)</f>
        <v>0.2</v>
      </c>
      <c r="BK42">
        <f>IF(ISERR(AH42/standardized!G42),"",AH42/standardized!G42)</f>
        <v>0.2</v>
      </c>
      <c r="BL42">
        <f>IF(ISERR(AI42/standardized!H42),"",AI42/standardized!H42)</f>
        <v>0.20000000000000004</v>
      </c>
      <c r="BM42">
        <f>IF(ISERR(AJ42/standardized!I42),"",AJ42/standardized!I42)</f>
        <v>0.2</v>
      </c>
      <c r="BN42">
        <f>IF(ISERR(AK42/standardized!J42),"",AK42/standardized!J42)</f>
        <v>0.2</v>
      </c>
      <c r="BO42">
        <f>IF(ISERR(AL42/standardized!K42),"",AL42/standardized!K42)</f>
        <v>0.2</v>
      </c>
      <c r="BP42" t="str">
        <f>IF(ISERR(AM42/standardized!L42),"",AM42/standardized!L42)</f>
        <v/>
      </c>
      <c r="BQ42" t="str">
        <f>IF(ISERR(AN42/standardized!M42),"",AN42/standardized!M42)</f>
        <v/>
      </c>
      <c r="BR42">
        <f>IF(ISERR(AO42/standardized!N42),"",AO42/standardized!N42)</f>
        <v>0.3</v>
      </c>
      <c r="BS42" t="str">
        <f>IF(ISERR(AP42/standardized!O42),"",AP42/standardized!O42)</f>
        <v/>
      </c>
      <c r="BT42">
        <f>IF(ISERR(AQ42/standardized!P42),"",AQ42/standardized!P42)</f>
        <v>0.3</v>
      </c>
      <c r="BU42" t="str">
        <f>IF(ISERR(AR42/standardized!Q42),"",AR42/standardized!Q42)</f>
        <v/>
      </c>
      <c r="BV42" t="str">
        <f>IF(ISERR(AS42/standardized!R42),"",AS42/standardized!R42)</f>
        <v/>
      </c>
      <c r="BW42">
        <f>IF(ISERR(AT42/standardized!S42),"",AT42/standardized!S42)</f>
        <v>0.3</v>
      </c>
      <c r="BX42" t="str">
        <f>IF(ISERR(AU42/standardized!T42),"",AU42/standardized!T42)</f>
        <v/>
      </c>
      <c r="BY42" t="str">
        <f>IF(ISERR(AV42/standardized!U42),"",AV42/standardized!U42)</f>
        <v/>
      </c>
      <c r="BZ42" t="str">
        <f>IF(ISERR(AW42/standardized!V42),"",AW42/standardized!V42)</f>
        <v/>
      </c>
      <c r="CA42" t="str">
        <f>IF(ISERR(AX42/standardized!W42),"",AX42/standardized!W42)</f>
        <v/>
      </c>
      <c r="CB42" t="str">
        <f>IF(ISERR(AY42/standardized!X42),"",AY42/standardized!X42)</f>
        <v/>
      </c>
      <c r="CC42" t="str">
        <f>IF(ISERR(AZ42/standardized!Y42),"",AZ42/standardized!Y42)</f>
        <v/>
      </c>
      <c r="CD42">
        <f>IF(ISERR(BA42/standardized!Z42),"",BA42/standardized!Z42)</f>
        <v>1</v>
      </c>
      <c r="CE42">
        <f>IF(ISERR(BB42/standardized!AA42),"",BB42/standardized!AA42)</f>
        <v>1</v>
      </c>
      <c r="CF42">
        <f>IF(ISERR(BC42/standardized!AB42),"",BC42/standardized!AB42)</f>
        <v>1</v>
      </c>
      <c r="CG42">
        <f>IF(ISERR(BD42/standardized!AC42),"",BD42/standardized!AC42)</f>
        <v>1</v>
      </c>
      <c r="CH42">
        <f>IF(ISERR(BE42/standardized!AD42),"",BE42/standardized!AD42)</f>
        <v>1</v>
      </c>
      <c r="CJ42" t="s">
        <v>121</v>
      </c>
      <c r="CK42">
        <f t="shared" si="28"/>
        <v>3.0666666666666669</v>
      </c>
    </row>
    <row r="43" spans="31:89" ht="14.45" x14ac:dyDescent="0.35">
      <c r="AE43">
        <f>IF(standardized!D43="","",A$2*standardized!D43)</f>
        <v>0.8</v>
      </c>
      <c r="AF43">
        <f>IF(standardized!E43="","",B$2*standardized!E43)</f>
        <v>0.8</v>
      </c>
      <c r="AG43">
        <f>IF(standardized!F43="","",C$2*standardized!F43)</f>
        <v>0.60000000000000009</v>
      </c>
      <c r="AH43">
        <f>IF(standardized!G43="","",D$2*standardized!G43)</f>
        <v>0.8</v>
      </c>
      <c r="AI43">
        <f>IF(standardized!H43="","",E$2*standardized!H43)</f>
        <v>0.4</v>
      </c>
      <c r="AJ43">
        <f>IF(standardized!I43="","",F$2*standardized!I43)</f>
        <v>0.2</v>
      </c>
      <c r="AK43">
        <f>IF(standardized!J43="","",G$2*standardized!J43)</f>
        <v>0.2</v>
      </c>
      <c r="AL43">
        <f>IF(standardized!K43="","",H$2*standardized!K43)</f>
        <v>0.4</v>
      </c>
      <c r="AM43">
        <f>IF(standardized!L43="","",I$2*standardized!L43)</f>
        <v>0.2</v>
      </c>
      <c r="AN43" t="str">
        <f>IF(standardized!M43="","",J$2*standardized!M43)</f>
        <v/>
      </c>
      <c r="AO43">
        <f>IF(standardized!N43="","",K$2*standardized!N43)</f>
        <v>1.2</v>
      </c>
      <c r="AP43" t="str">
        <f>IF(standardized!O43="","",L$2*standardized!O43)</f>
        <v/>
      </c>
      <c r="AQ43">
        <f>IF(standardized!P43="","",M$2*standardized!P43)</f>
        <v>0.3</v>
      </c>
      <c r="AR43">
        <f>IF(standardized!Q43="","",N$2*standardized!Q43)</f>
        <v>0.89999999999999991</v>
      </c>
      <c r="AS43" t="str">
        <f>IF(standardized!R43="","",O$2*standardized!R43)</f>
        <v/>
      </c>
      <c r="AT43">
        <f>IF(standardized!S43="","",P$2*standardized!S43)</f>
        <v>0.89999999999999991</v>
      </c>
      <c r="AU43">
        <f>IF(standardized!T43="","",Q$2*standardized!T43)</f>
        <v>0.6</v>
      </c>
      <c r="AV43">
        <f>IF(standardized!U43="","",R$2*standardized!U43)</f>
        <v>2</v>
      </c>
      <c r="AW43">
        <f>IF(standardized!V43="","",S$2*standardized!V43)</f>
        <v>1</v>
      </c>
      <c r="AX43">
        <f>IF(standardized!W43="","",T$2*standardized!W43)</f>
        <v>0.5</v>
      </c>
      <c r="AY43" t="str">
        <f>IF(standardized!X43="","",U$2*standardized!X43)</f>
        <v/>
      </c>
      <c r="AZ43" t="str">
        <f>IF(standardized!Y43="","",V$2*standardized!Y43)</f>
        <v/>
      </c>
      <c r="BA43" t="str">
        <f>IF(standardized!Z43="","",W$2*standardized!Z43)</f>
        <v/>
      </c>
      <c r="BB43" t="str">
        <f>IF(standardized!AA43="","",X$2*standardized!AA43)</f>
        <v/>
      </c>
      <c r="BC43">
        <f>IF(standardized!AB43="","",Y$2*standardized!AB43)</f>
        <v>3</v>
      </c>
      <c r="BD43">
        <f>IF(standardized!AC43="","",Z$2*standardized!AC43)</f>
        <v>3</v>
      </c>
      <c r="BE43">
        <f>IF(standardized!AD43="","",AA$2*standardized!AD43)</f>
        <v>2</v>
      </c>
      <c r="BF43">
        <f>IF(standardized!AE43="","",AB$2*standardized!AE43)</f>
        <v>0</v>
      </c>
      <c r="BH43">
        <f>IF(ISERR(AE43/standardized!D43),"",AE43/standardized!D43)</f>
        <v>0.2</v>
      </c>
      <c r="BI43">
        <f>IF(ISERR(AF43/standardized!E43),"",AF43/standardized!E43)</f>
        <v>0.2</v>
      </c>
      <c r="BJ43">
        <f>IF(ISERR(AG43/standardized!F43),"",AG43/standardized!F43)</f>
        <v>0.20000000000000004</v>
      </c>
      <c r="BK43">
        <f>IF(ISERR(AH43/standardized!G43),"",AH43/standardized!G43)</f>
        <v>0.2</v>
      </c>
      <c r="BL43">
        <f>IF(ISERR(AI43/standardized!H43),"",AI43/standardized!H43)</f>
        <v>0.2</v>
      </c>
      <c r="BM43">
        <f>IF(ISERR(AJ43/standardized!I43),"",AJ43/standardized!I43)</f>
        <v>0.2</v>
      </c>
      <c r="BN43">
        <f>IF(ISERR(AK43/standardized!J43),"",AK43/standardized!J43)</f>
        <v>0.2</v>
      </c>
      <c r="BO43">
        <f>IF(ISERR(AL43/standardized!K43),"",AL43/standardized!K43)</f>
        <v>0.2</v>
      </c>
      <c r="BP43">
        <f>IF(ISERR(AM43/standardized!L43),"",AM43/standardized!L43)</f>
        <v>0.2</v>
      </c>
      <c r="BQ43" t="str">
        <f>IF(ISERR(AN43/standardized!M43),"",AN43/standardized!M43)</f>
        <v/>
      </c>
      <c r="BR43">
        <f>IF(ISERR(AO43/standardized!N43),"",AO43/standardized!N43)</f>
        <v>0.3</v>
      </c>
      <c r="BS43" t="str">
        <f>IF(ISERR(AP43/standardized!O43),"",AP43/standardized!O43)</f>
        <v/>
      </c>
      <c r="BT43">
        <f>IF(ISERR(AQ43/standardized!P43),"",AQ43/standardized!P43)</f>
        <v>0.3</v>
      </c>
      <c r="BU43">
        <f>IF(ISERR(AR43/standardized!Q43),"",AR43/standardized!Q43)</f>
        <v>0.3</v>
      </c>
      <c r="BV43" t="str">
        <f>IF(ISERR(AS43/standardized!R43),"",AS43/standardized!R43)</f>
        <v/>
      </c>
      <c r="BW43">
        <f>IF(ISERR(AT43/standardized!S43),"",AT43/standardized!S43)</f>
        <v>0.3</v>
      </c>
      <c r="BX43">
        <f>IF(ISERR(AU43/standardized!T43),"",AU43/standardized!T43)</f>
        <v>0.3</v>
      </c>
      <c r="BY43">
        <f>IF(ISERR(AV43/standardized!U43),"",AV43/standardized!U43)</f>
        <v>1</v>
      </c>
      <c r="BZ43">
        <f>IF(ISERR(AW43/standardized!V43),"",AW43/standardized!V43)</f>
        <v>0.5</v>
      </c>
      <c r="CA43">
        <f>IF(ISERR(AX43/standardized!W43),"",AX43/standardized!W43)</f>
        <v>0.5</v>
      </c>
      <c r="CB43" t="str">
        <f>IF(ISERR(AY43/standardized!X43),"",AY43/standardized!X43)</f>
        <v/>
      </c>
      <c r="CC43" t="str">
        <f>IF(ISERR(AZ43/standardized!Y43),"",AZ43/standardized!Y43)</f>
        <v/>
      </c>
      <c r="CD43" t="str">
        <f>IF(ISERR(BA43/standardized!Z43),"",BA43/standardized!Z43)</f>
        <v/>
      </c>
      <c r="CE43" t="str">
        <f>IF(ISERR(BB43/standardized!AA43),"",BB43/standardized!AA43)</f>
        <v/>
      </c>
      <c r="CF43">
        <f>IF(ISERR(BC43/standardized!AB43),"",BC43/standardized!AB43)</f>
        <v>1</v>
      </c>
      <c r="CG43">
        <f>IF(ISERR(BD43/standardized!AC43),"",BD43/standardized!AC43)</f>
        <v>1</v>
      </c>
      <c r="CH43">
        <f>IF(ISERR(BE43/standardized!AD43),"",BE43/standardized!AD43)</f>
        <v>1</v>
      </c>
      <c r="CJ43" t="s">
        <v>107</v>
      </c>
      <c r="CK43">
        <f t="shared" si="28"/>
        <v>2.3855421686746991</v>
      </c>
    </row>
    <row r="44" spans="31:89" ht="14.45" x14ac:dyDescent="0.35">
      <c r="AE44">
        <f>IF(standardized!D44="","",A$2*standardized!D44)</f>
        <v>0.60000000000000009</v>
      </c>
      <c r="AF44">
        <f>IF(standardized!E44="","",B$2*standardized!E44)</f>
        <v>0.8</v>
      </c>
      <c r="AG44">
        <f>IF(standardized!F44="","",C$2*standardized!F44)</f>
        <v>0.4</v>
      </c>
      <c r="AH44">
        <f>IF(standardized!G44="","",D$2*standardized!G44)</f>
        <v>0.8</v>
      </c>
      <c r="AI44">
        <f>IF(standardized!H44="","",E$2*standardized!H44)</f>
        <v>0.4</v>
      </c>
      <c r="AJ44">
        <f>IF(standardized!I44="","",F$2*standardized!I44)</f>
        <v>0.2</v>
      </c>
      <c r="AK44">
        <f>IF(standardized!J44="","",G$2*standardized!J44)</f>
        <v>0.2</v>
      </c>
      <c r="AL44">
        <f>IF(standardized!K44="","",H$2*standardized!K44)</f>
        <v>0.2</v>
      </c>
      <c r="AM44">
        <f>IF(standardized!L44="","",I$2*standardized!L44)</f>
        <v>0.4</v>
      </c>
      <c r="AN44" t="str">
        <f>IF(standardized!M44="","",J$2*standardized!M44)</f>
        <v/>
      </c>
      <c r="AO44">
        <f>IF(standardized!N44="","",K$2*standardized!N44)</f>
        <v>1.2</v>
      </c>
      <c r="AP44" t="str">
        <f>IF(standardized!O44="","",L$2*standardized!O44)</f>
        <v/>
      </c>
      <c r="AQ44">
        <f>IF(standardized!P44="","",M$2*standardized!P44)</f>
        <v>0.3</v>
      </c>
      <c r="AR44">
        <f>IF(standardized!Q44="","",N$2*standardized!Q44)</f>
        <v>0.89999999999999991</v>
      </c>
      <c r="AS44" t="str">
        <f>IF(standardized!R44="","",O$2*standardized!R44)</f>
        <v/>
      </c>
      <c r="AT44">
        <f>IF(standardized!S44="","",P$2*standardized!S44)</f>
        <v>0.89999999999999991</v>
      </c>
      <c r="AU44">
        <f>IF(standardized!T44="","",Q$2*standardized!T44)</f>
        <v>0.6</v>
      </c>
      <c r="AV44">
        <f>IF(standardized!U44="","",R$2*standardized!U44)</f>
        <v>2</v>
      </c>
      <c r="AW44">
        <f>IF(standardized!V44="","",S$2*standardized!V44)</f>
        <v>1</v>
      </c>
      <c r="AX44">
        <f>IF(standardized!W44="","",T$2*standardized!W44)</f>
        <v>1</v>
      </c>
      <c r="AY44" t="str">
        <f>IF(standardized!X44="","",U$2*standardized!X44)</f>
        <v/>
      </c>
      <c r="AZ44" t="str">
        <f>IF(standardized!Y44="","",V$2*standardized!Y44)</f>
        <v/>
      </c>
      <c r="BA44" t="str">
        <f>IF(standardized!Z44="","",W$2*standardized!Z44)</f>
        <v/>
      </c>
      <c r="BB44" t="str">
        <f>IF(standardized!AA44="","",X$2*standardized!AA44)</f>
        <v/>
      </c>
      <c r="BC44">
        <f>IF(standardized!AB44="","",Y$2*standardized!AB44)</f>
        <v>2</v>
      </c>
      <c r="BD44">
        <f>IF(standardized!AC44="","",Z$2*standardized!AC44)</f>
        <v>2</v>
      </c>
      <c r="BE44">
        <f>IF(standardized!AD44="","",AA$2*standardized!AD44)</f>
        <v>2</v>
      </c>
      <c r="BF44">
        <f>IF(standardized!AE44="","",AB$2*standardized!AE44)</f>
        <v>0</v>
      </c>
      <c r="BH44">
        <f>IF(ISERR(AE44/standardized!D44),"",AE44/standardized!D44)</f>
        <v>0.20000000000000004</v>
      </c>
      <c r="BI44">
        <f>IF(ISERR(AF44/standardized!E44),"",AF44/standardized!E44)</f>
        <v>0.2</v>
      </c>
      <c r="BJ44">
        <f>IF(ISERR(AG44/standardized!F44),"",AG44/standardized!F44)</f>
        <v>0.2</v>
      </c>
      <c r="BK44">
        <f>IF(ISERR(AH44/standardized!G44),"",AH44/standardized!G44)</f>
        <v>0.2</v>
      </c>
      <c r="BL44">
        <f>IF(ISERR(AI44/standardized!H44),"",AI44/standardized!H44)</f>
        <v>0.2</v>
      </c>
      <c r="BM44">
        <f>IF(ISERR(AJ44/standardized!I44),"",AJ44/standardized!I44)</f>
        <v>0.2</v>
      </c>
      <c r="BN44">
        <f>IF(ISERR(AK44/standardized!J44),"",AK44/standardized!J44)</f>
        <v>0.2</v>
      </c>
      <c r="BO44">
        <f>IF(ISERR(AL44/standardized!K44),"",AL44/standardized!K44)</f>
        <v>0.2</v>
      </c>
      <c r="BP44">
        <f>IF(ISERR(AM44/standardized!L44),"",AM44/standardized!L44)</f>
        <v>0.2</v>
      </c>
      <c r="BQ44" t="str">
        <f>IF(ISERR(AN44/standardized!M44),"",AN44/standardized!M44)</f>
        <v/>
      </c>
      <c r="BR44">
        <f>IF(ISERR(AO44/standardized!N44),"",AO44/standardized!N44)</f>
        <v>0.3</v>
      </c>
      <c r="BS44" t="str">
        <f>IF(ISERR(AP44/standardized!O44),"",AP44/standardized!O44)</f>
        <v/>
      </c>
      <c r="BT44">
        <f>IF(ISERR(AQ44/standardized!P44),"",AQ44/standardized!P44)</f>
        <v>0.3</v>
      </c>
      <c r="BU44">
        <f>IF(ISERR(AR44/standardized!Q44),"",AR44/standardized!Q44)</f>
        <v>0.3</v>
      </c>
      <c r="BV44" t="str">
        <f>IF(ISERR(AS44/standardized!R44),"",AS44/standardized!R44)</f>
        <v/>
      </c>
      <c r="BW44">
        <f>IF(ISERR(AT44/standardized!S44),"",AT44/standardized!S44)</f>
        <v>0.3</v>
      </c>
      <c r="BX44">
        <f>IF(ISERR(AU44/standardized!T44),"",AU44/standardized!T44)</f>
        <v>0.3</v>
      </c>
      <c r="BY44">
        <f>IF(ISERR(AV44/standardized!U44),"",AV44/standardized!U44)</f>
        <v>1</v>
      </c>
      <c r="BZ44">
        <f>IF(ISERR(AW44/standardized!V44),"",AW44/standardized!V44)</f>
        <v>0.5</v>
      </c>
      <c r="CA44">
        <f>IF(ISERR(AX44/standardized!W44),"",AX44/standardized!W44)</f>
        <v>0.5</v>
      </c>
      <c r="CB44" t="str">
        <f>IF(ISERR(AY44/standardized!X44),"",AY44/standardized!X44)</f>
        <v/>
      </c>
      <c r="CC44" t="str">
        <f>IF(ISERR(AZ44/standardized!Y44),"",AZ44/standardized!Y44)</f>
        <v/>
      </c>
      <c r="CD44" t="str">
        <f>IF(ISERR(BA44/standardized!Z44),"",BA44/standardized!Z44)</f>
        <v/>
      </c>
      <c r="CE44" t="str">
        <f>IF(ISERR(BB44/standardized!AA44),"",BB44/standardized!AA44)</f>
        <v/>
      </c>
      <c r="CF44">
        <f>IF(ISERR(BC44/standardized!AB44),"",BC44/standardized!AB44)</f>
        <v>1</v>
      </c>
      <c r="CG44">
        <f>IF(ISERR(BD44/standardized!AC44),"",BD44/standardized!AC44)</f>
        <v>1</v>
      </c>
      <c r="CH44">
        <f>IF(ISERR(BE44/standardized!AD44),"",BE44/standardized!AD44)</f>
        <v>1</v>
      </c>
      <c r="CJ44" t="s">
        <v>109</v>
      </c>
      <c r="CK44">
        <f t="shared" si="28"/>
        <v>2.1566265060240966</v>
      </c>
    </row>
    <row r="45" spans="31:89" ht="14.45" x14ac:dyDescent="0.35">
      <c r="AE45" t="str">
        <f>IF(standardized!D45="","",A$2*standardized!D45)</f>
        <v/>
      </c>
      <c r="AF45" t="str">
        <f>IF(standardized!E45="","",B$2*standardized!E45)</f>
        <v/>
      </c>
      <c r="AG45" t="str">
        <f>IF(standardized!F45="","",C$2*standardized!F45)</f>
        <v/>
      </c>
      <c r="AH45" t="str">
        <f>IF(standardized!G45="","",D$2*standardized!G45)</f>
        <v/>
      </c>
      <c r="AI45" t="str">
        <f>IF(standardized!H45="","",E$2*standardized!H45)</f>
        <v/>
      </c>
      <c r="AJ45">
        <f>IF(standardized!I45="","",F$2*standardized!I45)</f>
        <v>0.2</v>
      </c>
      <c r="AK45">
        <f>IF(standardized!J45="","",G$2*standardized!J45)</f>
        <v>0.2</v>
      </c>
      <c r="AL45" t="str">
        <f>IF(standardized!K45="","",H$2*standardized!K45)</f>
        <v/>
      </c>
      <c r="AM45">
        <f>IF(standardized!L45="","",I$2*standardized!L45)</f>
        <v>0.2</v>
      </c>
      <c r="AN45" t="str">
        <f>IF(standardized!M45="","",J$2*standardized!M45)</f>
        <v/>
      </c>
      <c r="AO45">
        <f>IF(standardized!N45="","",K$2*standardized!N45)</f>
        <v>1.2</v>
      </c>
      <c r="AP45" t="str">
        <f>IF(standardized!O45="","",L$2*standardized!O45)</f>
        <v/>
      </c>
      <c r="AQ45" t="str">
        <f>IF(standardized!P45="","",M$2*standardized!P45)</f>
        <v/>
      </c>
      <c r="AR45" t="str">
        <f>IF(standardized!Q45="","",N$2*standardized!Q45)</f>
        <v/>
      </c>
      <c r="AS45" t="str">
        <f>IF(standardized!R45="","",O$2*standardized!R45)</f>
        <v/>
      </c>
      <c r="AT45">
        <f>IF(standardized!S45="","",P$2*standardized!S45)</f>
        <v>1.2</v>
      </c>
      <c r="AU45" t="str">
        <f>IF(standardized!T45="","",Q$2*standardized!T45)</f>
        <v/>
      </c>
      <c r="AV45">
        <f>IF(standardized!U45="","",R$2*standardized!U45)</f>
        <v>2</v>
      </c>
      <c r="AW45" t="str">
        <f>IF(standardized!V45="","",S$2*standardized!V45)</f>
        <v/>
      </c>
      <c r="AX45">
        <f>IF(standardized!W45="","",T$2*standardized!W45)</f>
        <v>1</v>
      </c>
      <c r="AY45" t="str">
        <f>IF(standardized!X45="","",U$2*standardized!X45)</f>
        <v/>
      </c>
      <c r="AZ45" t="str">
        <f>IF(standardized!Y45="","",V$2*standardized!Y45)</f>
        <v/>
      </c>
      <c r="BA45">
        <f>IF(standardized!Z45="","",W$2*standardized!Z45)</f>
        <v>4</v>
      </c>
      <c r="BB45">
        <f>IF(standardized!AA45="","",X$2*standardized!AA45)</f>
        <v>4</v>
      </c>
      <c r="BC45" t="str">
        <f>IF(standardized!AB45="","",Y$2*standardized!AB45)</f>
        <v/>
      </c>
      <c r="BD45">
        <f>IF(standardized!AC45="","",Z$2*standardized!AC45)</f>
        <v>3</v>
      </c>
      <c r="BE45">
        <f>IF(standardized!AD45="","",AA$2*standardized!AD45)</f>
        <v>3</v>
      </c>
      <c r="BF45">
        <f>IF(standardized!AE45="","",AB$2*standardized!AE45)</f>
        <v>0</v>
      </c>
      <c r="BH45" t="str">
        <f>IF(ISERR(AE45/standardized!D45),"",AE45/standardized!D45)</f>
        <v/>
      </c>
      <c r="BI45" t="str">
        <f>IF(ISERR(AF45/standardized!E45),"",AF45/standardized!E45)</f>
        <v/>
      </c>
      <c r="BJ45" t="str">
        <f>IF(ISERR(AG45/standardized!F45),"",AG45/standardized!F45)</f>
        <v/>
      </c>
      <c r="BK45" t="str">
        <f>IF(ISERR(AH45/standardized!G45),"",AH45/standardized!G45)</f>
        <v/>
      </c>
      <c r="BL45" t="str">
        <f>IF(ISERR(AI45/standardized!H45),"",AI45/standardized!H45)</f>
        <v/>
      </c>
      <c r="BM45">
        <f>IF(ISERR(AJ45/standardized!I45),"",AJ45/standardized!I45)</f>
        <v>0.2</v>
      </c>
      <c r="BN45">
        <f>IF(ISERR(AK45/standardized!J45),"",AK45/standardized!J45)</f>
        <v>0.2</v>
      </c>
      <c r="BO45" t="str">
        <f>IF(ISERR(AL45/standardized!K45),"",AL45/standardized!K45)</f>
        <v/>
      </c>
      <c r="BP45">
        <f>IF(ISERR(AM45/standardized!L45),"",AM45/standardized!L45)</f>
        <v>0.2</v>
      </c>
      <c r="BQ45" t="str">
        <f>IF(ISERR(AN45/standardized!M45),"",AN45/standardized!M45)</f>
        <v/>
      </c>
      <c r="BR45">
        <f>IF(ISERR(AO45/standardized!N45),"",AO45/standardized!N45)</f>
        <v>0.3</v>
      </c>
      <c r="BS45" t="str">
        <f>IF(ISERR(AP45/standardized!O45),"",AP45/standardized!O45)</f>
        <v/>
      </c>
      <c r="BT45" t="str">
        <f>IF(ISERR(AQ45/standardized!P45),"",AQ45/standardized!P45)</f>
        <v/>
      </c>
      <c r="BU45" t="str">
        <f>IF(ISERR(AR45/standardized!Q45),"",AR45/standardized!Q45)</f>
        <v/>
      </c>
      <c r="BV45" t="str">
        <f>IF(ISERR(AS45/standardized!R45),"",AS45/standardized!R45)</f>
        <v/>
      </c>
      <c r="BW45">
        <f>IF(ISERR(AT45/standardized!S45),"",AT45/standardized!S45)</f>
        <v>0.3</v>
      </c>
      <c r="BX45" t="str">
        <f>IF(ISERR(AU45/standardized!T45),"",AU45/standardized!T45)</f>
        <v/>
      </c>
      <c r="BY45">
        <f>IF(ISERR(AV45/standardized!U45),"",AV45/standardized!U45)</f>
        <v>1</v>
      </c>
      <c r="BZ45" t="str">
        <f>IF(ISERR(AW45/standardized!V45),"",AW45/standardized!V45)</f>
        <v/>
      </c>
      <c r="CA45">
        <f>IF(ISERR(AX45/standardized!W45),"",AX45/standardized!W45)</f>
        <v>0.5</v>
      </c>
      <c r="CB45" t="str">
        <f>IF(ISERR(AY45/standardized!X45),"",AY45/standardized!X45)</f>
        <v/>
      </c>
      <c r="CC45" t="str">
        <f>IF(ISERR(AZ45/standardized!Y45),"",AZ45/standardized!Y45)</f>
        <v/>
      </c>
      <c r="CD45">
        <f>IF(ISERR(BA45/standardized!Z45),"",BA45/standardized!Z45)</f>
        <v>1</v>
      </c>
      <c r="CE45">
        <f>IF(ISERR(BB45/standardized!AA45),"",BB45/standardized!AA45)</f>
        <v>1</v>
      </c>
      <c r="CF45" t="str">
        <f>IF(ISERR(BC45/standardized!AB45),"",BC45/standardized!AB45)</f>
        <v/>
      </c>
      <c r="CG45">
        <f>IF(ISERR(BD45/standardized!AC45),"",BD45/standardized!AC45)</f>
        <v>1</v>
      </c>
      <c r="CH45">
        <f>IF(ISERR(BE45/standardized!AD45),"",BE45/standardized!AD45)</f>
        <v>1</v>
      </c>
      <c r="CJ45" t="s">
        <v>144</v>
      </c>
      <c r="CK45">
        <f t="shared" si="28"/>
        <v>2.9850746268656714</v>
      </c>
    </row>
    <row r="46" spans="31:89" ht="14.45" x14ac:dyDescent="0.35">
      <c r="AE46" t="str">
        <f>IF(standardized!D46="","",A$2*standardized!D46)</f>
        <v/>
      </c>
      <c r="AF46" t="str">
        <f>IF(standardized!E46="","",B$2*standardized!E46)</f>
        <v/>
      </c>
      <c r="AG46" t="str">
        <f>IF(standardized!F46="","",C$2*standardized!F46)</f>
        <v/>
      </c>
      <c r="AH46" t="str">
        <f>IF(standardized!G46="","",D$2*standardized!G46)</f>
        <v/>
      </c>
      <c r="AI46" t="str">
        <f>IF(standardized!H46="","",E$2*standardized!H46)</f>
        <v/>
      </c>
      <c r="AJ46">
        <f>IF(standardized!I46="","",F$2*standardized!I46)</f>
        <v>0.2</v>
      </c>
      <c r="AK46">
        <f>IF(standardized!J46="","",G$2*standardized!J46)</f>
        <v>0.2</v>
      </c>
      <c r="AL46">
        <f>IF(standardized!K46="","",H$2*standardized!K46)</f>
        <v>0.2</v>
      </c>
      <c r="AM46">
        <f>IF(standardized!L46="","",I$2*standardized!L46)</f>
        <v>0.4</v>
      </c>
      <c r="AN46" t="str">
        <f>IF(standardized!M46="","",J$2*standardized!M46)</f>
        <v/>
      </c>
      <c r="AO46">
        <f>IF(standardized!N46="","",K$2*standardized!N46)</f>
        <v>1.5</v>
      </c>
      <c r="AP46">
        <f>IF(standardized!O46="","",L$2*standardized!O46)</f>
        <v>0.6</v>
      </c>
      <c r="AQ46">
        <f>IF(standardized!P46="","",M$2*standardized!P46)</f>
        <v>0.6</v>
      </c>
      <c r="AR46" t="str">
        <f>IF(standardized!Q46="","",N$2*standardized!Q46)</f>
        <v/>
      </c>
      <c r="AS46" t="str">
        <f>IF(standardized!R46="","",O$2*standardized!R46)</f>
        <v/>
      </c>
      <c r="AT46">
        <f>IF(standardized!S46="","",P$2*standardized!S46)</f>
        <v>0.89999999999999991</v>
      </c>
      <c r="AU46">
        <f>IF(standardized!T46="","",Q$2*standardized!T46)</f>
        <v>0.6</v>
      </c>
      <c r="AV46">
        <f>IF(standardized!U46="","",R$2*standardized!U46)</f>
        <v>2</v>
      </c>
      <c r="AW46">
        <f>IF(standardized!V46="","",S$2*standardized!V46)</f>
        <v>1</v>
      </c>
      <c r="AX46">
        <f>IF(standardized!W46="","",T$2*standardized!W46)</f>
        <v>1</v>
      </c>
      <c r="AY46" t="str">
        <f>IF(standardized!X46="","",U$2*standardized!X46)</f>
        <v/>
      </c>
      <c r="AZ46">
        <f>IF(standardized!Y46="","",V$2*standardized!Y46)</f>
        <v>1</v>
      </c>
      <c r="BA46">
        <f>IF(standardized!Z46="","",W$2*standardized!Z46)</f>
        <v>2</v>
      </c>
      <c r="BB46">
        <f>IF(standardized!AA46="","",X$2*standardized!AA46)</f>
        <v>1</v>
      </c>
      <c r="BC46">
        <f>IF(standardized!AB46="","",Y$2*standardized!AB46)</f>
        <v>1</v>
      </c>
      <c r="BD46" t="str">
        <f>IF(standardized!AC46="","",Z$2*standardized!AC46)</f>
        <v/>
      </c>
      <c r="BE46" t="str">
        <f>IF(standardized!AD46="","",AA$2*standardized!AD46)</f>
        <v/>
      </c>
      <c r="BF46">
        <f>IF(standardized!AE46="","",AB$2*standardized!AE46)</f>
        <v>0</v>
      </c>
      <c r="BH46" t="str">
        <f>IF(ISERR(AE46/standardized!D46),"",AE46/standardized!D46)</f>
        <v/>
      </c>
      <c r="BI46" t="str">
        <f>IF(ISERR(AF46/standardized!E46),"",AF46/standardized!E46)</f>
        <v/>
      </c>
      <c r="BJ46" t="str">
        <f>IF(ISERR(AG46/standardized!F46),"",AG46/standardized!F46)</f>
        <v/>
      </c>
      <c r="BK46" t="str">
        <f>IF(ISERR(AH46/standardized!G46),"",AH46/standardized!G46)</f>
        <v/>
      </c>
      <c r="BL46" t="str">
        <f>IF(ISERR(AI46/standardized!H46),"",AI46/standardized!H46)</f>
        <v/>
      </c>
      <c r="BM46">
        <f>IF(ISERR(AJ46/standardized!I46),"",AJ46/standardized!I46)</f>
        <v>0.2</v>
      </c>
      <c r="BN46">
        <f>IF(ISERR(AK46/standardized!J46),"",AK46/standardized!J46)</f>
        <v>0.2</v>
      </c>
      <c r="BO46">
        <f>IF(ISERR(AL46/standardized!K46),"",AL46/standardized!K46)</f>
        <v>0.2</v>
      </c>
      <c r="BP46">
        <f>IF(ISERR(AM46/standardized!L46),"",AM46/standardized!L46)</f>
        <v>0.2</v>
      </c>
      <c r="BQ46" t="str">
        <f>IF(ISERR(AN46/standardized!M46),"",AN46/standardized!M46)</f>
        <v/>
      </c>
      <c r="BR46">
        <f>IF(ISERR(AO46/standardized!N46),"",AO46/standardized!N46)</f>
        <v>0.3</v>
      </c>
      <c r="BS46">
        <f>IF(ISERR(AP46/standardized!O46),"",AP46/standardized!O46)</f>
        <v>0.3</v>
      </c>
      <c r="BT46">
        <f>IF(ISERR(AQ46/standardized!P46),"",AQ46/standardized!P46)</f>
        <v>0.3</v>
      </c>
      <c r="BU46" t="str">
        <f>IF(ISERR(AR46/standardized!Q46),"",AR46/standardized!Q46)</f>
        <v/>
      </c>
      <c r="BV46" t="str">
        <f>IF(ISERR(AS46/standardized!R46),"",AS46/standardized!R46)</f>
        <v/>
      </c>
      <c r="BW46">
        <f>IF(ISERR(AT46/standardized!S46),"",AT46/standardized!S46)</f>
        <v>0.3</v>
      </c>
      <c r="BX46">
        <f>IF(ISERR(AU46/standardized!T46),"",AU46/standardized!T46)</f>
        <v>0.3</v>
      </c>
      <c r="BY46">
        <f>IF(ISERR(AV46/standardized!U46),"",AV46/standardized!U46)</f>
        <v>1</v>
      </c>
      <c r="BZ46">
        <f>IF(ISERR(AW46/standardized!V46),"",AW46/standardized!V46)</f>
        <v>0.5</v>
      </c>
      <c r="CA46">
        <f>IF(ISERR(AX46/standardized!W46),"",AX46/standardized!W46)</f>
        <v>0.5</v>
      </c>
      <c r="CB46" t="str">
        <f>IF(ISERR(AY46/standardized!X46),"",AY46/standardized!X46)</f>
        <v/>
      </c>
      <c r="CC46">
        <f>IF(ISERR(AZ46/standardized!Y46),"",AZ46/standardized!Y46)</f>
        <v>0.5</v>
      </c>
      <c r="CD46">
        <f>IF(ISERR(BA46/standardized!Z46),"",BA46/standardized!Z46)</f>
        <v>1</v>
      </c>
      <c r="CE46">
        <f>IF(ISERR(BB46/standardized!AA46),"",BB46/standardized!AA46)</f>
        <v>1</v>
      </c>
      <c r="CF46">
        <f>IF(ISERR(BC46/standardized!AB46),"",BC46/standardized!AB46)</f>
        <v>1</v>
      </c>
      <c r="CG46" t="str">
        <f>IF(ISERR(BD46/standardized!AC46),"",BD46/standardized!AC46)</f>
        <v/>
      </c>
      <c r="CH46" t="str">
        <f>IF(ISERR(BE46/standardized!AD46),"",BE46/standardized!AD46)</f>
        <v/>
      </c>
      <c r="CJ46" t="s">
        <v>134</v>
      </c>
      <c r="CK46">
        <f t="shared" si="28"/>
        <v>1.8205128205128205</v>
      </c>
    </row>
    <row r="47" spans="31:89" ht="14.45" x14ac:dyDescent="0.35">
      <c r="AE47">
        <f>IF(standardized!D47="","",A$2*standardized!D47)</f>
        <v>0.8</v>
      </c>
      <c r="AF47">
        <f>IF(standardized!E47="","",B$2*standardized!E47)</f>
        <v>0.8</v>
      </c>
      <c r="AG47">
        <f>IF(standardized!F47="","",C$2*standardized!F47)</f>
        <v>0.4</v>
      </c>
      <c r="AH47">
        <f>IF(standardized!G47="","",D$2*standardized!G47)</f>
        <v>0.8</v>
      </c>
      <c r="AI47">
        <f>IF(standardized!H47="","",E$2*standardized!H47)</f>
        <v>0.8</v>
      </c>
      <c r="AJ47">
        <f>IF(standardized!I47="","",F$2*standardized!I47)</f>
        <v>0.2</v>
      </c>
      <c r="AK47">
        <f>IF(standardized!J47="","",G$2*standardized!J47)</f>
        <v>0.2</v>
      </c>
      <c r="AL47">
        <f>IF(standardized!K47="","",H$2*standardized!K47)</f>
        <v>0.4</v>
      </c>
      <c r="AM47">
        <f>IF(standardized!L47="","",I$2*standardized!L47)</f>
        <v>0.4</v>
      </c>
      <c r="AN47" t="str">
        <f>IF(standardized!M47="","",J$2*standardized!M47)</f>
        <v/>
      </c>
      <c r="AO47">
        <f>IF(standardized!N47="","",K$2*standardized!N47)</f>
        <v>1.2</v>
      </c>
      <c r="AP47" t="str">
        <f>IF(standardized!O47="","",L$2*standardized!O47)</f>
        <v/>
      </c>
      <c r="AQ47">
        <f>IF(standardized!P47="","",M$2*standardized!P47)</f>
        <v>0.6</v>
      </c>
      <c r="AR47" t="str">
        <f>IF(standardized!Q47="","",N$2*standardized!Q47)</f>
        <v/>
      </c>
      <c r="AS47" t="str">
        <f>IF(standardized!R47="","",O$2*standardized!R47)</f>
        <v/>
      </c>
      <c r="AT47">
        <f>IF(standardized!S47="","",P$2*standardized!S47)</f>
        <v>0.89999999999999991</v>
      </c>
      <c r="AU47" t="str">
        <f>IF(standardized!T47="","",Q$2*standardized!T47)</f>
        <v/>
      </c>
      <c r="AV47">
        <f>IF(standardized!U47="","",R$2*standardized!U47)</f>
        <v>2</v>
      </c>
      <c r="AW47" t="str">
        <f>IF(standardized!V47="","",S$2*standardized!V47)</f>
        <v/>
      </c>
      <c r="AX47" t="str">
        <f>IF(standardized!W47="","",T$2*standardized!W47)</f>
        <v/>
      </c>
      <c r="AY47" t="str">
        <f>IF(standardized!X47="","",U$2*standardized!X47)</f>
        <v/>
      </c>
      <c r="AZ47" t="str">
        <f>IF(standardized!Y47="","",V$2*standardized!Y47)</f>
        <v/>
      </c>
      <c r="BA47" t="str">
        <f>IF(standardized!Z47="","",W$2*standardized!Z47)</f>
        <v/>
      </c>
      <c r="BB47" t="str">
        <f>IF(standardized!AA47="","",X$2*standardized!AA47)</f>
        <v/>
      </c>
      <c r="BC47">
        <f>IF(standardized!AB47="","",Y$2*standardized!AB47)</f>
        <v>2</v>
      </c>
      <c r="BD47">
        <f>IF(standardized!AC47="","",Z$2*standardized!AC47)</f>
        <v>2</v>
      </c>
      <c r="BE47">
        <f>IF(standardized!AD47="","",AA$2*standardized!AD47)</f>
        <v>4</v>
      </c>
      <c r="BF47">
        <f>IF(standardized!AE47="","",AB$2*standardized!AE47)</f>
        <v>0</v>
      </c>
      <c r="BH47">
        <f>IF(ISERR(AE47/standardized!D47),"",AE47/standardized!D47)</f>
        <v>0.2</v>
      </c>
      <c r="BI47">
        <f>IF(ISERR(AF47/standardized!E47),"",AF47/standardized!E47)</f>
        <v>0.2</v>
      </c>
      <c r="BJ47">
        <f>IF(ISERR(AG47/standardized!F47),"",AG47/standardized!F47)</f>
        <v>0.2</v>
      </c>
      <c r="BK47">
        <f>IF(ISERR(AH47/standardized!G47),"",AH47/standardized!G47)</f>
        <v>0.2</v>
      </c>
      <c r="BL47">
        <f>IF(ISERR(AI47/standardized!H47),"",AI47/standardized!H47)</f>
        <v>0.2</v>
      </c>
      <c r="BM47">
        <f>IF(ISERR(AJ47/standardized!I47),"",AJ47/standardized!I47)</f>
        <v>0.2</v>
      </c>
      <c r="BN47">
        <f>IF(ISERR(AK47/standardized!J47),"",AK47/standardized!J47)</f>
        <v>0.2</v>
      </c>
      <c r="BO47">
        <f>IF(ISERR(AL47/standardized!K47),"",AL47/standardized!K47)</f>
        <v>0.2</v>
      </c>
      <c r="BP47">
        <f>IF(ISERR(AM47/standardized!L47),"",AM47/standardized!L47)</f>
        <v>0.2</v>
      </c>
      <c r="BQ47" t="str">
        <f>IF(ISERR(AN47/standardized!M47),"",AN47/standardized!M47)</f>
        <v/>
      </c>
      <c r="BR47">
        <f>IF(ISERR(AO47/standardized!N47),"",AO47/standardized!N47)</f>
        <v>0.3</v>
      </c>
      <c r="BS47" t="str">
        <f>IF(ISERR(AP47/standardized!O47),"",AP47/standardized!O47)</f>
        <v/>
      </c>
      <c r="BT47">
        <f>IF(ISERR(AQ47/standardized!P47),"",AQ47/standardized!P47)</f>
        <v>0.3</v>
      </c>
      <c r="BU47" t="str">
        <f>IF(ISERR(AR47/standardized!Q47),"",AR47/standardized!Q47)</f>
        <v/>
      </c>
      <c r="BV47" t="str">
        <f>IF(ISERR(AS47/standardized!R47),"",AS47/standardized!R47)</f>
        <v/>
      </c>
      <c r="BW47">
        <f>IF(ISERR(AT47/standardized!S47),"",AT47/standardized!S47)</f>
        <v>0.3</v>
      </c>
      <c r="BX47" t="str">
        <f>IF(ISERR(AU47/standardized!T47),"",AU47/standardized!T47)</f>
        <v/>
      </c>
      <c r="BY47">
        <f>IF(ISERR(AV47/standardized!U47),"",AV47/standardized!U47)</f>
        <v>1</v>
      </c>
      <c r="BZ47" t="str">
        <f>IF(ISERR(AW47/standardized!V47),"",AW47/standardized!V47)</f>
        <v/>
      </c>
      <c r="CA47" t="str">
        <f>IF(ISERR(AX47/standardized!W47),"",AX47/standardized!W47)</f>
        <v/>
      </c>
      <c r="CB47" t="str">
        <f>IF(ISERR(AY47/standardized!X47),"",AY47/standardized!X47)</f>
        <v/>
      </c>
      <c r="CC47" t="str">
        <f>IF(ISERR(AZ47/standardized!Y47),"",AZ47/standardized!Y47)</f>
        <v/>
      </c>
      <c r="CD47" t="str">
        <f>IF(ISERR(BA47/standardized!Z47),"",BA47/standardized!Z47)</f>
        <v/>
      </c>
      <c r="CE47" t="str">
        <f>IF(ISERR(BB47/standardized!AA47),"",BB47/standardized!AA47)</f>
        <v/>
      </c>
      <c r="CF47">
        <f>IF(ISERR(BC47/standardized!AB47),"",BC47/standardized!AB47)</f>
        <v>1</v>
      </c>
      <c r="CG47">
        <f>IF(ISERR(BD47/standardized!AC47),"",BD47/standardized!AC47)</f>
        <v>1</v>
      </c>
      <c r="CH47">
        <f>IF(ISERR(BE47/standardized!AD47),"",BE47/standardized!AD47)</f>
        <v>1</v>
      </c>
      <c r="CJ47" t="s">
        <v>115</v>
      </c>
      <c r="CK47">
        <f t="shared" si="28"/>
        <v>2.6119402985074629</v>
      </c>
    </row>
    <row r="48" spans="31:89" ht="14.45" x14ac:dyDescent="0.35">
      <c r="AE48">
        <f>IF(standardized!D48="","",A$2*standardized!D48)</f>
        <v>0.60000000000000009</v>
      </c>
      <c r="AF48">
        <f>IF(standardized!E48="","",B$2*standardized!E48)</f>
        <v>0.8</v>
      </c>
      <c r="AG48">
        <f>IF(standardized!F48="","",C$2*standardized!F48)</f>
        <v>0.4</v>
      </c>
      <c r="AH48">
        <f>IF(standardized!G48="","",D$2*standardized!G48)</f>
        <v>0.8</v>
      </c>
      <c r="AI48">
        <f>IF(standardized!H48="","",E$2*standardized!H48)</f>
        <v>0.4</v>
      </c>
      <c r="AJ48">
        <f>IF(standardized!I48="","",F$2*standardized!I48)</f>
        <v>0.2</v>
      </c>
      <c r="AK48">
        <f>IF(standardized!J48="","",G$2*standardized!J48)</f>
        <v>0.2</v>
      </c>
      <c r="AL48">
        <f>IF(standardized!K48="","",H$2*standardized!K48)</f>
        <v>0.4</v>
      </c>
      <c r="AM48">
        <f>IF(standardized!L48="","",I$2*standardized!L48)</f>
        <v>0.2</v>
      </c>
      <c r="AN48" t="str">
        <f>IF(standardized!M48="","",J$2*standardized!M48)</f>
        <v/>
      </c>
      <c r="AO48">
        <f>IF(standardized!N48="","",K$2*standardized!N48)</f>
        <v>1.2</v>
      </c>
      <c r="AP48" t="str">
        <f>IF(standardized!O48="","",L$2*standardized!O48)</f>
        <v/>
      </c>
      <c r="AQ48">
        <f>IF(standardized!P48="","",M$2*standardized!P48)</f>
        <v>0.3</v>
      </c>
      <c r="AR48" t="str">
        <f>IF(standardized!Q48="","",N$2*standardized!Q48)</f>
        <v/>
      </c>
      <c r="AS48" t="str">
        <f>IF(standardized!R48="","",O$2*standardized!R48)</f>
        <v/>
      </c>
      <c r="AT48">
        <f>IF(standardized!S48="","",P$2*standardized!S48)</f>
        <v>1.2</v>
      </c>
      <c r="AU48" t="str">
        <f>IF(standardized!T48="","",Q$2*standardized!T48)</f>
        <v/>
      </c>
      <c r="AV48">
        <f>IF(standardized!U48="","",R$2*standardized!U48)</f>
        <v>2</v>
      </c>
      <c r="AW48" t="str">
        <f>IF(standardized!V48="","",S$2*standardized!V48)</f>
        <v/>
      </c>
      <c r="AX48">
        <f>IF(standardized!W48="","",T$2*standardized!W48)</f>
        <v>0.5</v>
      </c>
      <c r="AY48" t="str">
        <f>IF(standardized!X48="","",U$2*standardized!X48)</f>
        <v/>
      </c>
      <c r="AZ48" t="str">
        <f>IF(standardized!Y48="","",V$2*standardized!Y48)</f>
        <v/>
      </c>
      <c r="BA48" t="str">
        <f>IF(standardized!Z48="","",W$2*standardized!Z48)</f>
        <v/>
      </c>
      <c r="BB48" t="str">
        <f>IF(standardized!AA48="","",X$2*standardized!AA48)</f>
        <v/>
      </c>
      <c r="BC48">
        <f>IF(standardized!AB48="","",Y$2*standardized!AB48)</f>
        <v>2</v>
      </c>
      <c r="BD48">
        <f>IF(standardized!AC48="","",Z$2*standardized!AC48)</f>
        <v>3</v>
      </c>
      <c r="BE48">
        <f>IF(standardized!AD48="","",AA$2*standardized!AD48)</f>
        <v>2</v>
      </c>
      <c r="BF48">
        <f>IF(standardized!AE48="","",AB$2*standardized!AE48)</f>
        <v>0</v>
      </c>
      <c r="BH48">
        <f>IF(ISERR(AE48/standardized!D48),"",AE48/standardized!D48)</f>
        <v>0.20000000000000004</v>
      </c>
      <c r="BI48">
        <f>IF(ISERR(AF48/standardized!E48),"",AF48/standardized!E48)</f>
        <v>0.2</v>
      </c>
      <c r="BJ48">
        <f>IF(ISERR(AG48/standardized!F48),"",AG48/standardized!F48)</f>
        <v>0.2</v>
      </c>
      <c r="BK48">
        <f>IF(ISERR(AH48/standardized!G48),"",AH48/standardized!G48)</f>
        <v>0.2</v>
      </c>
      <c r="BL48">
        <f>IF(ISERR(AI48/standardized!H48),"",AI48/standardized!H48)</f>
        <v>0.2</v>
      </c>
      <c r="BM48">
        <f>IF(ISERR(AJ48/standardized!I48),"",AJ48/standardized!I48)</f>
        <v>0.2</v>
      </c>
      <c r="BN48">
        <f>IF(ISERR(AK48/standardized!J48),"",AK48/standardized!J48)</f>
        <v>0.2</v>
      </c>
      <c r="BO48">
        <f>IF(ISERR(AL48/standardized!K48),"",AL48/standardized!K48)</f>
        <v>0.2</v>
      </c>
      <c r="BP48">
        <f>IF(ISERR(AM48/standardized!L48),"",AM48/standardized!L48)</f>
        <v>0.2</v>
      </c>
      <c r="BQ48" t="str">
        <f>IF(ISERR(AN48/standardized!M48),"",AN48/standardized!M48)</f>
        <v/>
      </c>
      <c r="BR48">
        <f>IF(ISERR(AO48/standardized!N48),"",AO48/standardized!N48)</f>
        <v>0.3</v>
      </c>
      <c r="BS48" t="str">
        <f>IF(ISERR(AP48/standardized!O48),"",AP48/standardized!O48)</f>
        <v/>
      </c>
      <c r="BT48">
        <f>IF(ISERR(AQ48/standardized!P48),"",AQ48/standardized!P48)</f>
        <v>0.3</v>
      </c>
      <c r="BU48" t="str">
        <f>IF(ISERR(AR48/standardized!Q48),"",AR48/standardized!Q48)</f>
        <v/>
      </c>
      <c r="BV48" t="str">
        <f>IF(ISERR(AS48/standardized!R48),"",AS48/standardized!R48)</f>
        <v/>
      </c>
      <c r="BW48">
        <f>IF(ISERR(AT48/standardized!S48),"",AT48/standardized!S48)</f>
        <v>0.3</v>
      </c>
      <c r="BX48" t="str">
        <f>IF(ISERR(AU48/standardized!T48),"",AU48/standardized!T48)</f>
        <v/>
      </c>
      <c r="BY48">
        <f>IF(ISERR(AV48/standardized!U48),"",AV48/standardized!U48)</f>
        <v>1</v>
      </c>
      <c r="BZ48" t="str">
        <f>IF(ISERR(AW48/standardized!V48),"",AW48/standardized!V48)</f>
        <v/>
      </c>
      <c r="CA48">
        <f>IF(ISERR(AX48/standardized!W48),"",AX48/standardized!W48)</f>
        <v>0.5</v>
      </c>
      <c r="CB48" t="str">
        <f>IF(ISERR(AY48/standardized!X48),"",AY48/standardized!X48)</f>
        <v/>
      </c>
      <c r="CC48" t="str">
        <f>IF(ISERR(AZ48/standardized!Y48),"",AZ48/standardized!Y48)</f>
        <v/>
      </c>
      <c r="CD48" t="str">
        <f>IF(ISERR(BA48/standardized!Z48),"",BA48/standardized!Z48)</f>
        <v/>
      </c>
      <c r="CE48" t="str">
        <f>IF(ISERR(BB48/standardized!AA48),"",BB48/standardized!AA48)</f>
        <v/>
      </c>
      <c r="CF48">
        <f>IF(ISERR(BC48/standardized!AB48),"",BC48/standardized!AB48)</f>
        <v>1</v>
      </c>
      <c r="CG48">
        <f>IF(ISERR(BD48/standardized!AC48),"",BD48/standardized!AC48)</f>
        <v>1</v>
      </c>
      <c r="CH48">
        <f>IF(ISERR(BE48/standardized!AD48),"",BE48/standardized!AD48)</f>
        <v>1</v>
      </c>
      <c r="CJ48" t="s">
        <v>123</v>
      </c>
      <c r="CK48">
        <f t="shared" si="28"/>
        <v>2.2500000000000004</v>
      </c>
    </row>
    <row r="49" spans="31:89" ht="14.45" x14ac:dyDescent="0.35">
      <c r="AE49" t="str">
        <f>IF(standardized!D49="","",A$2*standardized!D49)</f>
        <v/>
      </c>
      <c r="AF49" t="str">
        <f>IF(standardized!E49="","",B$2*standardized!E49)</f>
        <v/>
      </c>
      <c r="AG49" t="str">
        <f>IF(standardized!F49="","",C$2*standardized!F49)</f>
        <v/>
      </c>
      <c r="AH49" t="str">
        <f>IF(standardized!G49="","",D$2*standardized!G49)</f>
        <v/>
      </c>
      <c r="AI49" t="str">
        <f>IF(standardized!H49="","",E$2*standardized!H49)</f>
        <v/>
      </c>
      <c r="AJ49" t="str">
        <f>IF(standardized!I49="","",F$2*standardized!I49)</f>
        <v/>
      </c>
      <c r="AK49" t="str">
        <f>IF(standardized!J49="","",G$2*standardized!J49)</f>
        <v/>
      </c>
      <c r="AL49" t="str">
        <f>IF(standardized!K49="","",H$2*standardized!K49)</f>
        <v/>
      </c>
      <c r="AM49" t="str">
        <f>IF(standardized!L49="","",I$2*standardized!L49)</f>
        <v/>
      </c>
      <c r="AN49" t="str">
        <f>IF(standardized!M49="","",J$2*standardized!M49)</f>
        <v/>
      </c>
      <c r="AO49">
        <f>IF(standardized!N49="","",K$2*standardized!N49)</f>
        <v>1.5</v>
      </c>
      <c r="AP49" t="str">
        <f>IF(standardized!O49="","",L$2*standardized!O49)</f>
        <v/>
      </c>
      <c r="AQ49">
        <f>IF(standardized!P49="","",M$2*standardized!P49)</f>
        <v>0.6</v>
      </c>
      <c r="AR49" t="str">
        <f>IF(standardized!Q49="","",N$2*standardized!Q49)</f>
        <v/>
      </c>
      <c r="AS49">
        <f>IF(standardized!R49="","",O$2*standardized!R49)</f>
        <v>0.89999999999999991</v>
      </c>
      <c r="AT49">
        <f>IF(standardized!S49="","",P$2*standardized!S49)</f>
        <v>1.2</v>
      </c>
      <c r="AU49" t="str">
        <f>IF(standardized!T49="","",Q$2*standardized!T49)</f>
        <v/>
      </c>
      <c r="AV49" t="str">
        <f>IF(standardized!U49="","",R$2*standardized!U49)</f>
        <v/>
      </c>
      <c r="AW49">
        <f>IF(standardized!V49="","",S$2*standardized!V49)</f>
        <v>1</v>
      </c>
      <c r="AX49" t="str">
        <f>IF(standardized!W49="","",T$2*standardized!W49)</f>
        <v/>
      </c>
      <c r="AY49">
        <f>IF(standardized!X49="","",U$2*standardized!X49)</f>
        <v>1</v>
      </c>
      <c r="AZ49" t="str">
        <f>IF(standardized!Y49="","",V$2*standardized!Y49)</f>
        <v/>
      </c>
      <c r="BA49">
        <f>IF(standardized!Z49="","",W$2*standardized!Z49)</f>
        <v>2</v>
      </c>
      <c r="BB49">
        <f>IF(standardized!AA49="","",X$2*standardized!AA49)</f>
        <v>2</v>
      </c>
      <c r="BC49">
        <f>IF(standardized!AB49="","",Y$2*standardized!AB49)</f>
        <v>2</v>
      </c>
      <c r="BD49">
        <f>IF(standardized!AC49="","",Z$2*standardized!AC49)</f>
        <v>2</v>
      </c>
      <c r="BE49">
        <f>IF(standardized!AD49="","",AA$2*standardized!AD49)</f>
        <v>2</v>
      </c>
      <c r="BF49">
        <f>IF(standardized!AE49="","",AB$2*standardized!AE49)</f>
        <v>0</v>
      </c>
      <c r="BH49" t="str">
        <f>IF(ISERR(AE49/standardized!D49),"",AE49/standardized!D49)</f>
        <v/>
      </c>
      <c r="BI49" t="str">
        <f>IF(ISERR(AF49/standardized!E49),"",AF49/standardized!E49)</f>
        <v/>
      </c>
      <c r="BJ49" t="str">
        <f>IF(ISERR(AG49/standardized!F49),"",AG49/standardized!F49)</f>
        <v/>
      </c>
      <c r="BK49" t="str">
        <f>IF(ISERR(AH49/standardized!G49),"",AH49/standardized!G49)</f>
        <v/>
      </c>
      <c r="BL49" t="str">
        <f>IF(ISERR(AI49/standardized!H49),"",AI49/standardized!H49)</f>
        <v/>
      </c>
      <c r="BM49" t="str">
        <f>IF(ISERR(AJ49/standardized!I49),"",AJ49/standardized!I49)</f>
        <v/>
      </c>
      <c r="BN49" t="str">
        <f>IF(ISERR(AK49/standardized!J49),"",AK49/standardized!J49)</f>
        <v/>
      </c>
      <c r="BO49" t="str">
        <f>IF(ISERR(AL49/standardized!K49),"",AL49/standardized!K49)</f>
        <v/>
      </c>
      <c r="BP49" t="str">
        <f>IF(ISERR(AM49/standardized!L49),"",AM49/standardized!L49)</f>
        <v/>
      </c>
      <c r="BQ49" t="str">
        <f>IF(ISERR(AN49/standardized!M49),"",AN49/standardized!M49)</f>
        <v/>
      </c>
      <c r="BR49">
        <f>IF(ISERR(AO49/standardized!N49),"",AO49/standardized!N49)</f>
        <v>0.3</v>
      </c>
      <c r="BS49" t="str">
        <f>IF(ISERR(AP49/standardized!O49),"",AP49/standardized!O49)</f>
        <v/>
      </c>
      <c r="BT49">
        <f>IF(ISERR(AQ49/standardized!P49),"",AQ49/standardized!P49)</f>
        <v>0.3</v>
      </c>
      <c r="BU49" t="str">
        <f>IF(ISERR(AR49/standardized!Q49),"",AR49/standardized!Q49)</f>
        <v/>
      </c>
      <c r="BV49">
        <f>IF(ISERR(AS49/standardized!R49),"",AS49/standardized!R49)</f>
        <v>0.3</v>
      </c>
      <c r="BW49">
        <f>IF(ISERR(AT49/standardized!S49),"",AT49/standardized!S49)</f>
        <v>0.3</v>
      </c>
      <c r="BX49" t="str">
        <f>IF(ISERR(AU49/standardized!T49),"",AU49/standardized!T49)</f>
        <v/>
      </c>
      <c r="BY49" t="str">
        <f>IF(ISERR(AV49/standardized!U49),"",AV49/standardized!U49)</f>
        <v/>
      </c>
      <c r="BZ49">
        <f>IF(ISERR(AW49/standardized!V49),"",AW49/standardized!V49)</f>
        <v>0.5</v>
      </c>
      <c r="CA49" t="str">
        <f>IF(ISERR(AX49/standardized!W49),"",AX49/standardized!W49)</f>
        <v/>
      </c>
      <c r="CB49">
        <f>IF(ISERR(AY49/standardized!X49),"",AY49/standardized!X49)</f>
        <v>0.5</v>
      </c>
      <c r="CC49" t="str">
        <f>IF(ISERR(AZ49/standardized!Y49),"",AZ49/standardized!Y49)</f>
        <v/>
      </c>
      <c r="CD49">
        <f>IF(ISERR(BA49/standardized!Z49),"",BA49/standardized!Z49)</f>
        <v>1</v>
      </c>
      <c r="CE49">
        <f>IF(ISERR(BB49/standardized!AA49),"",BB49/standardized!AA49)</f>
        <v>1</v>
      </c>
      <c r="CF49">
        <f>IF(ISERR(BC49/standardized!AB49),"",BC49/standardized!AB49)</f>
        <v>1</v>
      </c>
      <c r="CG49">
        <f>IF(ISERR(BD49/standardized!AC49),"",BD49/standardized!AC49)</f>
        <v>1</v>
      </c>
      <c r="CH49">
        <f>IF(ISERR(BE49/standardized!AD49),"",BE49/standardized!AD49)</f>
        <v>1</v>
      </c>
      <c r="CJ49" t="s">
        <v>140</v>
      </c>
      <c r="CK49">
        <f t="shared" si="28"/>
        <v>2.25</v>
      </c>
    </row>
    <row r="50" spans="31:89" ht="14.45" x14ac:dyDescent="0.35">
      <c r="AE50">
        <f>IF(standardized!D50="","",A$2*standardized!D50)</f>
        <v>0.8</v>
      </c>
      <c r="AF50">
        <f>IF(standardized!E50="","",B$2*standardized!E50)</f>
        <v>0.8</v>
      </c>
      <c r="AG50">
        <f>IF(standardized!F50="","",C$2*standardized!F50)</f>
        <v>0.60000000000000009</v>
      </c>
      <c r="AH50">
        <f>IF(standardized!G50="","",D$2*standardized!G50)</f>
        <v>0.8</v>
      </c>
      <c r="AI50">
        <f>IF(standardized!H50="","",E$2*standardized!H50)</f>
        <v>0.60000000000000009</v>
      </c>
      <c r="AJ50">
        <f>IF(standardized!I50="","",F$2*standardized!I50)</f>
        <v>0.60000000000000009</v>
      </c>
      <c r="AK50">
        <f>IF(standardized!J50="","",G$2*standardized!J50)</f>
        <v>0.60000000000000009</v>
      </c>
      <c r="AL50">
        <f>IF(standardized!K50="","",H$2*standardized!K50)</f>
        <v>0.60000000000000009</v>
      </c>
      <c r="AM50">
        <f>IF(standardized!L50="","",I$2*standardized!L50)</f>
        <v>0.4</v>
      </c>
      <c r="AN50" t="str">
        <f>IF(standardized!M50="","",J$2*standardized!M50)</f>
        <v/>
      </c>
      <c r="AO50">
        <f>IF(standardized!N50="","",K$2*standardized!N50)</f>
        <v>1.2</v>
      </c>
      <c r="AP50" t="str">
        <f>IF(standardized!O50="","",L$2*standardized!O50)</f>
        <v/>
      </c>
      <c r="AQ50">
        <f>IF(standardized!P50="","",M$2*standardized!P50)</f>
        <v>0.6</v>
      </c>
      <c r="AR50" t="str">
        <f>IF(standardized!Q50="","",N$2*standardized!Q50)</f>
        <v/>
      </c>
      <c r="AS50" t="str">
        <f>IF(standardized!R50="","",O$2*standardized!R50)</f>
        <v/>
      </c>
      <c r="AT50">
        <f>IF(standardized!S50="","",P$2*standardized!S50)</f>
        <v>0.89999999999999991</v>
      </c>
      <c r="AU50" t="str">
        <f>IF(standardized!T50="","",Q$2*standardized!T50)</f>
        <v/>
      </c>
      <c r="AV50">
        <f>IF(standardized!U50="","",R$2*standardized!U50)</f>
        <v>2</v>
      </c>
      <c r="AW50" t="str">
        <f>IF(standardized!V50="","",S$2*standardized!V50)</f>
        <v/>
      </c>
      <c r="AX50">
        <f>IF(standardized!W50="","",T$2*standardized!W50)</f>
        <v>0.5</v>
      </c>
      <c r="AY50" t="str">
        <f>IF(standardized!X50="","",U$2*standardized!X50)</f>
        <v/>
      </c>
      <c r="AZ50" t="str">
        <f>IF(standardized!Y50="","",V$2*standardized!Y50)</f>
        <v/>
      </c>
      <c r="BA50" t="str">
        <f>IF(standardized!Z50="","",W$2*standardized!Z50)</f>
        <v/>
      </c>
      <c r="BB50" t="str">
        <f>IF(standardized!AA50="","",X$2*standardized!AA50)</f>
        <v/>
      </c>
      <c r="BC50">
        <f>IF(standardized!AB50="","",Y$2*standardized!AB50)</f>
        <v>2</v>
      </c>
      <c r="BD50" t="str">
        <f>IF(standardized!AC50="","",Z$2*standardized!AC50)</f>
        <v/>
      </c>
      <c r="BE50" t="str">
        <f>IF(standardized!AD50="","",AA$2*standardized!AD50)</f>
        <v/>
      </c>
      <c r="BF50">
        <f>IF(standardized!AE50="","",AB$2*standardized!AE50)</f>
        <v>0</v>
      </c>
      <c r="BH50">
        <f>IF(ISERR(AE50/standardized!D50),"",AE50/standardized!D50)</f>
        <v>0.2</v>
      </c>
      <c r="BI50">
        <f>IF(ISERR(AF50/standardized!E50),"",AF50/standardized!E50)</f>
        <v>0.2</v>
      </c>
      <c r="BJ50">
        <f>IF(ISERR(AG50/standardized!F50),"",AG50/standardized!F50)</f>
        <v>0.20000000000000004</v>
      </c>
      <c r="BK50">
        <f>IF(ISERR(AH50/standardized!G50),"",AH50/standardized!G50)</f>
        <v>0.2</v>
      </c>
      <c r="BL50">
        <f>IF(ISERR(AI50/standardized!H50),"",AI50/standardized!H50)</f>
        <v>0.20000000000000004</v>
      </c>
      <c r="BM50">
        <f>IF(ISERR(AJ50/standardized!I50),"",AJ50/standardized!I50)</f>
        <v>0.20000000000000004</v>
      </c>
      <c r="BN50">
        <f>IF(ISERR(AK50/standardized!J50),"",AK50/standardized!J50)</f>
        <v>0.20000000000000004</v>
      </c>
      <c r="BO50">
        <f>IF(ISERR(AL50/standardized!K50),"",AL50/standardized!K50)</f>
        <v>0.20000000000000004</v>
      </c>
      <c r="BP50">
        <f>IF(ISERR(AM50/standardized!L50),"",AM50/standardized!L50)</f>
        <v>0.2</v>
      </c>
      <c r="BQ50" t="str">
        <f>IF(ISERR(AN50/standardized!M50),"",AN50/standardized!M50)</f>
        <v/>
      </c>
      <c r="BR50">
        <f>IF(ISERR(AO50/standardized!N50),"",AO50/standardized!N50)</f>
        <v>0.3</v>
      </c>
      <c r="BS50" t="str">
        <f>IF(ISERR(AP50/standardized!O50),"",AP50/standardized!O50)</f>
        <v/>
      </c>
      <c r="BT50">
        <f>IF(ISERR(AQ50/standardized!P50),"",AQ50/standardized!P50)</f>
        <v>0.3</v>
      </c>
      <c r="BU50" t="str">
        <f>IF(ISERR(AR50/standardized!Q50),"",AR50/standardized!Q50)</f>
        <v/>
      </c>
      <c r="BV50" t="str">
        <f>IF(ISERR(AS50/standardized!R50),"",AS50/standardized!R50)</f>
        <v/>
      </c>
      <c r="BW50">
        <f>IF(ISERR(AT50/standardized!S50),"",AT50/standardized!S50)</f>
        <v>0.3</v>
      </c>
      <c r="BX50" t="str">
        <f>IF(ISERR(AU50/standardized!T50),"",AU50/standardized!T50)</f>
        <v/>
      </c>
      <c r="BY50">
        <f>IF(ISERR(AV50/standardized!U50),"",AV50/standardized!U50)</f>
        <v>1</v>
      </c>
      <c r="BZ50" t="str">
        <f>IF(ISERR(AW50/standardized!V50),"",AW50/standardized!V50)</f>
        <v/>
      </c>
      <c r="CA50">
        <f>IF(ISERR(AX50/standardized!W50),"",AX50/standardized!W50)</f>
        <v>0.5</v>
      </c>
      <c r="CB50" t="str">
        <f>IF(ISERR(AY50/standardized!X50),"",AY50/standardized!X50)</f>
        <v/>
      </c>
      <c r="CC50" t="str">
        <f>IF(ISERR(AZ50/standardized!Y50),"",AZ50/standardized!Y50)</f>
        <v/>
      </c>
      <c r="CD50" t="str">
        <f>IF(ISERR(BA50/standardized!Z50),"",BA50/standardized!Z50)</f>
        <v/>
      </c>
      <c r="CE50" t="str">
        <f>IF(ISERR(BB50/standardized!AA50),"",BB50/standardized!AA50)</f>
        <v/>
      </c>
      <c r="CF50">
        <f>IF(ISERR(BC50/standardized!AB50),"",BC50/standardized!AB50)</f>
        <v>1</v>
      </c>
      <c r="CG50" t="str">
        <f>IF(ISERR(BD50/standardized!AC50),"",BD50/standardized!AC50)</f>
        <v/>
      </c>
      <c r="CH50" t="str">
        <f>IF(ISERR(BE50/standardized!AD50),"",BE50/standardized!AD50)</f>
        <v/>
      </c>
      <c r="CJ50" t="s">
        <v>111</v>
      </c>
      <c r="CK50">
        <f t="shared" si="28"/>
        <v>2.5000000000000004</v>
      </c>
    </row>
    <row r="51" spans="31:89" ht="14.45" x14ac:dyDescent="0.35">
      <c r="AE51">
        <f>IF(standardized!D51="","",A$2*standardized!D51)</f>
        <v>0.8</v>
      </c>
      <c r="AF51">
        <f>IF(standardized!E51="","",B$2*standardized!E51)</f>
        <v>0.8</v>
      </c>
      <c r="AG51">
        <f>IF(standardized!F51="","",C$2*standardized!F51)</f>
        <v>0.2</v>
      </c>
      <c r="AH51">
        <f>IF(standardized!G51="","",D$2*standardized!G51)</f>
        <v>0.8</v>
      </c>
      <c r="AI51">
        <f>IF(standardized!H51="","",E$2*standardized!H51)</f>
        <v>0.8</v>
      </c>
      <c r="AJ51">
        <f>IF(standardized!I51="","",F$2*standardized!I51)</f>
        <v>0.2</v>
      </c>
      <c r="AK51">
        <f>IF(standardized!J51="","",G$2*standardized!J51)</f>
        <v>0.2</v>
      </c>
      <c r="AL51">
        <f>IF(standardized!K51="","",H$2*standardized!K51)</f>
        <v>0.4</v>
      </c>
      <c r="AM51">
        <f>IF(standardized!L51="","",I$2*standardized!L51)</f>
        <v>0.2</v>
      </c>
      <c r="AN51" t="str">
        <f>IF(standardized!M51="","",J$2*standardized!M51)</f>
        <v/>
      </c>
      <c r="AO51">
        <f>IF(standardized!N51="","",K$2*standardized!N51)</f>
        <v>1.2</v>
      </c>
      <c r="AP51" t="str">
        <f>IF(standardized!O51="","",L$2*standardized!O51)</f>
        <v/>
      </c>
      <c r="AQ51">
        <f>IF(standardized!P51="","",M$2*standardized!P51)</f>
        <v>0.6</v>
      </c>
      <c r="AR51" t="str">
        <f>IF(standardized!Q51="","",N$2*standardized!Q51)</f>
        <v/>
      </c>
      <c r="AS51" t="str">
        <f>IF(standardized!R51="","",O$2*standardized!R51)</f>
        <v/>
      </c>
      <c r="AT51">
        <f>IF(standardized!S51="","",P$2*standardized!S51)</f>
        <v>0.89999999999999991</v>
      </c>
      <c r="AU51" t="str">
        <f>IF(standardized!T51="","",Q$2*standardized!T51)</f>
        <v/>
      </c>
      <c r="AV51">
        <f>IF(standardized!U51="","",R$2*standardized!U51)</f>
        <v>2</v>
      </c>
      <c r="AW51" t="str">
        <f>IF(standardized!V51="","",S$2*standardized!V51)</f>
        <v/>
      </c>
      <c r="AX51">
        <f>IF(standardized!W51="","",T$2*standardized!W51)</f>
        <v>1</v>
      </c>
      <c r="AY51" t="str">
        <f>IF(standardized!X51="","",U$2*standardized!X51)</f>
        <v/>
      </c>
      <c r="AZ51" t="str">
        <f>IF(standardized!Y51="","",V$2*standardized!Y51)</f>
        <v/>
      </c>
      <c r="BA51" t="str">
        <f>IF(standardized!Z51="","",W$2*standardized!Z51)</f>
        <v/>
      </c>
      <c r="BB51" t="str">
        <f>IF(standardized!AA51="","",X$2*standardized!AA51)</f>
        <v/>
      </c>
      <c r="BC51">
        <f>IF(standardized!AB51="","",Y$2*standardized!AB51)</f>
        <v>1</v>
      </c>
      <c r="BD51" t="str">
        <f>IF(standardized!AC51="","",Z$2*standardized!AC51)</f>
        <v/>
      </c>
      <c r="BE51" t="str">
        <f>IF(standardized!AD51="","",AA$2*standardized!AD51)</f>
        <v/>
      </c>
      <c r="BF51">
        <f>IF(standardized!AE51="","",AB$2*standardized!AE51)</f>
        <v>0</v>
      </c>
      <c r="BH51">
        <f>IF(ISERR(AE51/standardized!D51),"",AE51/standardized!D51)</f>
        <v>0.2</v>
      </c>
      <c r="BI51">
        <f>IF(ISERR(AF51/standardized!E51),"",AF51/standardized!E51)</f>
        <v>0.2</v>
      </c>
      <c r="BJ51">
        <f>IF(ISERR(AG51/standardized!F51),"",AG51/standardized!F51)</f>
        <v>0.2</v>
      </c>
      <c r="BK51">
        <f>IF(ISERR(AH51/standardized!G51),"",AH51/standardized!G51)</f>
        <v>0.2</v>
      </c>
      <c r="BL51">
        <f>IF(ISERR(AI51/standardized!H51),"",AI51/standardized!H51)</f>
        <v>0.2</v>
      </c>
      <c r="BM51">
        <f>IF(ISERR(AJ51/standardized!I51),"",AJ51/standardized!I51)</f>
        <v>0.2</v>
      </c>
      <c r="BN51">
        <f>IF(ISERR(AK51/standardized!J51),"",AK51/standardized!J51)</f>
        <v>0.2</v>
      </c>
      <c r="BO51">
        <f>IF(ISERR(AL51/standardized!K51),"",AL51/standardized!K51)</f>
        <v>0.2</v>
      </c>
      <c r="BP51">
        <f>IF(ISERR(AM51/standardized!L51),"",AM51/standardized!L51)</f>
        <v>0.2</v>
      </c>
      <c r="BQ51" t="str">
        <f>IF(ISERR(AN51/standardized!M51),"",AN51/standardized!M51)</f>
        <v/>
      </c>
      <c r="BR51">
        <f>IF(ISERR(AO51/standardized!N51),"",AO51/standardized!N51)</f>
        <v>0.3</v>
      </c>
      <c r="BS51" t="str">
        <f>IF(ISERR(AP51/standardized!O51),"",AP51/standardized!O51)</f>
        <v/>
      </c>
      <c r="BT51">
        <f>IF(ISERR(AQ51/standardized!P51),"",AQ51/standardized!P51)</f>
        <v>0.3</v>
      </c>
      <c r="BU51" t="str">
        <f>IF(ISERR(AR51/standardized!Q51),"",AR51/standardized!Q51)</f>
        <v/>
      </c>
      <c r="BV51" t="str">
        <f>IF(ISERR(AS51/standardized!R51),"",AS51/standardized!R51)</f>
        <v/>
      </c>
      <c r="BW51">
        <f>IF(ISERR(AT51/standardized!S51),"",AT51/standardized!S51)</f>
        <v>0.3</v>
      </c>
      <c r="BX51" t="str">
        <f>IF(ISERR(AU51/standardized!T51),"",AU51/standardized!T51)</f>
        <v/>
      </c>
      <c r="BY51">
        <f>IF(ISERR(AV51/standardized!U51),"",AV51/standardized!U51)</f>
        <v>1</v>
      </c>
      <c r="BZ51" t="str">
        <f>IF(ISERR(AW51/standardized!V51),"",AW51/standardized!V51)</f>
        <v/>
      </c>
      <c r="CA51">
        <f>IF(ISERR(AX51/standardized!W51),"",AX51/standardized!W51)</f>
        <v>0.5</v>
      </c>
      <c r="CB51" t="str">
        <f>IF(ISERR(AY51/standardized!X51),"",AY51/standardized!X51)</f>
        <v/>
      </c>
      <c r="CC51" t="str">
        <f>IF(ISERR(AZ51/standardized!Y51),"",AZ51/standardized!Y51)</f>
        <v/>
      </c>
      <c r="CD51" t="str">
        <f>IF(ISERR(BA51/standardized!Z51),"",BA51/standardized!Z51)</f>
        <v/>
      </c>
      <c r="CE51" t="str">
        <f>IF(ISERR(BB51/standardized!AA51),"",BB51/standardized!AA51)</f>
        <v/>
      </c>
      <c r="CF51">
        <f>IF(ISERR(BC51/standardized!AB51),"",BC51/standardized!AB51)</f>
        <v>1</v>
      </c>
      <c r="CG51" t="str">
        <f>IF(ISERR(BD51/standardized!AC51),"",BD51/standardized!AC51)</f>
        <v/>
      </c>
      <c r="CH51" t="str">
        <f>IF(ISERR(BE51/standardized!AD51),"",BE51/standardized!AD51)</f>
        <v/>
      </c>
      <c r="CJ51" t="s">
        <v>113</v>
      </c>
      <c r="CK51">
        <f t="shared" si="28"/>
        <v>2.134615384615385</v>
      </c>
    </row>
    <row r="52" spans="31:89" ht="14.45" x14ac:dyDescent="0.35">
      <c r="AE52">
        <f>IF(standardized!D52="","",A$2*standardized!D52)</f>
        <v>0.8</v>
      </c>
      <c r="AF52">
        <f>IF(standardized!E52="","",B$2*standardized!E52)</f>
        <v>0.8</v>
      </c>
      <c r="AG52">
        <f>IF(standardized!F52="","",C$2*standardized!F52)</f>
        <v>0.2</v>
      </c>
      <c r="AH52">
        <f>IF(standardized!G52="","",D$2*standardized!G52)</f>
        <v>0.8</v>
      </c>
      <c r="AI52">
        <f>IF(standardized!H52="","",E$2*standardized!H52)</f>
        <v>0.60000000000000009</v>
      </c>
      <c r="AJ52">
        <f>IF(standardized!I52="","",F$2*standardized!I52)</f>
        <v>0.2</v>
      </c>
      <c r="AK52">
        <f>IF(standardized!J52="","",G$2*standardized!J52)</f>
        <v>0.2</v>
      </c>
      <c r="AL52">
        <f>IF(standardized!K52="","",H$2*standardized!K52)</f>
        <v>0.4</v>
      </c>
      <c r="AM52">
        <f>IF(standardized!L52="","",I$2*standardized!L52)</f>
        <v>0.4</v>
      </c>
      <c r="AN52" t="str">
        <f>IF(standardized!M52="","",J$2*standardized!M52)</f>
        <v/>
      </c>
      <c r="AO52">
        <f>IF(standardized!N52="","",K$2*standardized!N52)</f>
        <v>1.2</v>
      </c>
      <c r="AP52" t="str">
        <f>IF(standardized!O52="","",L$2*standardized!O52)</f>
        <v/>
      </c>
      <c r="AQ52">
        <f>IF(standardized!P52="","",M$2*standardized!P52)</f>
        <v>0.3</v>
      </c>
      <c r="AR52" t="str">
        <f>IF(standardized!Q52="","",N$2*standardized!Q52)</f>
        <v/>
      </c>
      <c r="AS52" t="str">
        <f>IF(standardized!R52="","",O$2*standardized!R52)</f>
        <v/>
      </c>
      <c r="AT52">
        <f>IF(standardized!S52="","",P$2*standardized!S52)</f>
        <v>0.6</v>
      </c>
      <c r="AU52" t="str">
        <f>IF(standardized!T52="","",Q$2*standardized!T52)</f>
        <v/>
      </c>
      <c r="AV52">
        <f>IF(standardized!U52="","",R$2*standardized!U52)</f>
        <v>2</v>
      </c>
      <c r="AW52" t="str">
        <f>IF(standardized!V52="","",S$2*standardized!V52)</f>
        <v/>
      </c>
      <c r="AX52">
        <f>IF(standardized!W52="","",T$2*standardized!W52)</f>
        <v>1</v>
      </c>
      <c r="AY52" t="str">
        <f>IF(standardized!X52="","",U$2*standardized!X52)</f>
        <v/>
      </c>
      <c r="AZ52" t="str">
        <f>IF(standardized!Y52="","",V$2*standardized!Y52)</f>
        <v/>
      </c>
      <c r="BA52" t="str">
        <f>IF(standardized!Z52="","",W$2*standardized!Z52)</f>
        <v/>
      </c>
      <c r="BB52" t="str">
        <f>IF(standardized!AA52="","",X$2*standardized!AA52)</f>
        <v/>
      </c>
      <c r="BC52">
        <f>IF(standardized!AB52="","",Y$2*standardized!AB52)</f>
        <v>1</v>
      </c>
      <c r="BD52">
        <f>IF(standardized!AC52="","",Z$2*standardized!AC52)</f>
        <v>1</v>
      </c>
      <c r="BE52">
        <f>IF(standardized!AD52="","",AA$2*standardized!AD52)</f>
        <v>1</v>
      </c>
      <c r="BF52">
        <f>IF(standardized!AE52="","",AB$2*standardized!AE52)</f>
        <v>0</v>
      </c>
      <c r="BH52">
        <f>IF(ISERR(AE52/standardized!D52),"",AE52/standardized!D52)</f>
        <v>0.2</v>
      </c>
      <c r="BI52">
        <f>IF(ISERR(AF52/standardized!E52),"",AF52/standardized!E52)</f>
        <v>0.2</v>
      </c>
      <c r="BJ52">
        <f>IF(ISERR(AG52/standardized!F52),"",AG52/standardized!F52)</f>
        <v>0.2</v>
      </c>
      <c r="BK52">
        <f>IF(ISERR(AH52/standardized!G52),"",AH52/standardized!G52)</f>
        <v>0.2</v>
      </c>
      <c r="BL52">
        <f>IF(ISERR(AI52/standardized!H52),"",AI52/standardized!H52)</f>
        <v>0.20000000000000004</v>
      </c>
      <c r="BM52">
        <f>IF(ISERR(AJ52/standardized!I52),"",AJ52/standardized!I52)</f>
        <v>0.2</v>
      </c>
      <c r="BN52">
        <f>IF(ISERR(AK52/standardized!J52),"",AK52/standardized!J52)</f>
        <v>0.2</v>
      </c>
      <c r="BO52">
        <f>IF(ISERR(AL52/standardized!K52),"",AL52/standardized!K52)</f>
        <v>0.2</v>
      </c>
      <c r="BP52">
        <f>IF(ISERR(AM52/standardized!L52),"",AM52/standardized!L52)</f>
        <v>0.2</v>
      </c>
      <c r="BQ52" t="str">
        <f>IF(ISERR(AN52/standardized!M52),"",AN52/standardized!M52)</f>
        <v/>
      </c>
      <c r="BR52">
        <f>IF(ISERR(AO52/standardized!N52),"",AO52/standardized!N52)</f>
        <v>0.3</v>
      </c>
      <c r="BS52" t="str">
        <f>IF(ISERR(AP52/standardized!O52),"",AP52/standardized!O52)</f>
        <v/>
      </c>
      <c r="BT52">
        <f>IF(ISERR(AQ52/standardized!P52),"",AQ52/standardized!P52)</f>
        <v>0.3</v>
      </c>
      <c r="BU52" t="str">
        <f>IF(ISERR(AR52/standardized!Q52),"",AR52/standardized!Q52)</f>
        <v/>
      </c>
      <c r="BV52" t="str">
        <f>IF(ISERR(AS52/standardized!R52),"",AS52/standardized!R52)</f>
        <v/>
      </c>
      <c r="BW52">
        <f>IF(ISERR(AT52/standardized!S52),"",AT52/standardized!S52)</f>
        <v>0.3</v>
      </c>
      <c r="BX52" t="str">
        <f>IF(ISERR(AU52/standardized!T52),"",AU52/standardized!T52)</f>
        <v/>
      </c>
      <c r="BY52">
        <f>IF(ISERR(AV52/standardized!U52),"",AV52/standardized!U52)</f>
        <v>1</v>
      </c>
      <c r="BZ52" t="str">
        <f>IF(ISERR(AW52/standardized!V52),"",AW52/standardized!V52)</f>
        <v/>
      </c>
      <c r="CA52">
        <f>IF(ISERR(AX52/standardized!W52),"",AX52/standardized!W52)</f>
        <v>0.5</v>
      </c>
      <c r="CB52" t="str">
        <f>IF(ISERR(AY52/standardized!X52),"",AY52/standardized!X52)</f>
        <v/>
      </c>
      <c r="CC52" t="str">
        <f>IF(ISERR(AZ52/standardized!Y52),"",AZ52/standardized!Y52)</f>
        <v/>
      </c>
      <c r="CD52" t="str">
        <f>IF(ISERR(BA52/standardized!Z52),"",BA52/standardized!Z52)</f>
        <v/>
      </c>
      <c r="CE52" t="str">
        <f>IF(ISERR(BB52/standardized!AA52),"",BB52/standardized!AA52)</f>
        <v/>
      </c>
      <c r="CF52">
        <f>IF(ISERR(BC52/standardized!AB52),"",BC52/standardized!AB52)</f>
        <v>1</v>
      </c>
      <c r="CG52">
        <f>IF(ISERR(BD52/standardized!AC52),"",BD52/standardized!AC52)</f>
        <v>1</v>
      </c>
      <c r="CH52">
        <f>IF(ISERR(BE52/standardized!AD52),"",BE52/standardized!AD52)</f>
        <v>1</v>
      </c>
      <c r="CJ52" t="s">
        <v>117</v>
      </c>
      <c r="CK52">
        <f t="shared" si="28"/>
        <v>1.7361111111111114</v>
      </c>
    </row>
    <row r="53" spans="31:89" ht="14.45" x14ac:dyDescent="0.35">
      <c r="AE53">
        <f>IF(standardized!D53="","",A$2*standardized!D53)</f>
        <v>0.8</v>
      </c>
      <c r="AF53">
        <f>IF(standardized!E53="","",B$2*standardized!E53)</f>
        <v>0.8</v>
      </c>
      <c r="AG53">
        <f>IF(standardized!F53="","",C$2*standardized!F53)</f>
        <v>0.2</v>
      </c>
      <c r="AH53">
        <f>IF(standardized!G53="","",D$2*standardized!G53)</f>
        <v>0.8</v>
      </c>
      <c r="AI53">
        <f>IF(standardized!H53="","",E$2*standardized!H53)</f>
        <v>0.60000000000000009</v>
      </c>
      <c r="AJ53">
        <f>IF(standardized!I53="","",F$2*standardized!I53)</f>
        <v>0.2</v>
      </c>
      <c r="AK53">
        <f>IF(standardized!J53="","",G$2*standardized!J53)</f>
        <v>0.2</v>
      </c>
      <c r="AL53">
        <f>IF(standardized!K53="","",H$2*standardized!K53)</f>
        <v>0.4</v>
      </c>
      <c r="AM53">
        <f>IF(standardized!L53="","",I$2*standardized!L53)</f>
        <v>0.4</v>
      </c>
      <c r="AN53" t="str">
        <f>IF(standardized!M53="","",J$2*standardized!M53)</f>
        <v/>
      </c>
      <c r="AO53">
        <f>IF(standardized!N53="","",K$2*standardized!N53)</f>
        <v>1.2</v>
      </c>
      <c r="AP53" t="str">
        <f>IF(standardized!O53="","",L$2*standardized!O53)</f>
        <v/>
      </c>
      <c r="AQ53">
        <f>IF(standardized!P53="","",M$2*standardized!P53)</f>
        <v>0.3</v>
      </c>
      <c r="AR53" t="str">
        <f>IF(standardized!Q53="","",N$2*standardized!Q53)</f>
        <v/>
      </c>
      <c r="AS53" t="str">
        <f>IF(standardized!R53="","",O$2*standardized!R53)</f>
        <v/>
      </c>
      <c r="AT53">
        <f>IF(standardized!S53="","",P$2*standardized!S53)</f>
        <v>0.6</v>
      </c>
      <c r="AU53" t="str">
        <f>IF(standardized!T53="","",Q$2*standardized!T53)</f>
        <v/>
      </c>
      <c r="AV53">
        <f>IF(standardized!U53="","",R$2*standardized!U53)</f>
        <v>2</v>
      </c>
      <c r="AW53" t="str">
        <f>IF(standardized!V53="","",S$2*standardized!V53)</f>
        <v/>
      </c>
      <c r="AX53">
        <f>IF(standardized!W53="","",T$2*standardized!W53)</f>
        <v>0.5</v>
      </c>
      <c r="AY53" t="str">
        <f>IF(standardized!X53="","",U$2*standardized!X53)</f>
        <v/>
      </c>
      <c r="AZ53" t="str">
        <f>IF(standardized!Y53="","",V$2*standardized!Y53)</f>
        <v/>
      </c>
      <c r="BA53" t="str">
        <f>IF(standardized!Z53="","",W$2*standardized!Z53)</f>
        <v/>
      </c>
      <c r="BB53" t="str">
        <f>IF(standardized!AA53="","",X$2*standardized!AA53)</f>
        <v/>
      </c>
      <c r="BC53">
        <f>IF(standardized!AB53="","",Y$2*standardized!AB53)</f>
        <v>1</v>
      </c>
      <c r="BD53">
        <f>IF(standardized!AC53="","",Z$2*standardized!AC53)</f>
        <v>1</v>
      </c>
      <c r="BE53">
        <f>IF(standardized!AD53="","",AA$2*standardized!AD53)</f>
        <v>1</v>
      </c>
      <c r="BF53">
        <f>IF(standardized!AE53="","",AB$2*standardized!AE53)</f>
        <v>0</v>
      </c>
      <c r="BH53">
        <f>IF(ISERR(AE53/standardized!D53),"",AE53/standardized!D53)</f>
        <v>0.2</v>
      </c>
      <c r="BI53">
        <f>IF(ISERR(AF53/standardized!E53),"",AF53/standardized!E53)</f>
        <v>0.2</v>
      </c>
      <c r="BJ53">
        <f>IF(ISERR(AG53/standardized!F53),"",AG53/standardized!F53)</f>
        <v>0.2</v>
      </c>
      <c r="BK53">
        <f>IF(ISERR(AH53/standardized!G53),"",AH53/standardized!G53)</f>
        <v>0.2</v>
      </c>
      <c r="BL53">
        <f>IF(ISERR(AI53/standardized!H53),"",AI53/standardized!H53)</f>
        <v>0.20000000000000004</v>
      </c>
      <c r="BM53">
        <f>IF(ISERR(AJ53/standardized!I53),"",AJ53/standardized!I53)</f>
        <v>0.2</v>
      </c>
      <c r="BN53">
        <f>IF(ISERR(AK53/standardized!J53),"",AK53/standardized!J53)</f>
        <v>0.2</v>
      </c>
      <c r="BO53">
        <f>IF(ISERR(AL53/standardized!K53),"",AL53/standardized!K53)</f>
        <v>0.2</v>
      </c>
      <c r="BP53">
        <f>IF(ISERR(AM53/standardized!L53),"",AM53/standardized!L53)</f>
        <v>0.2</v>
      </c>
      <c r="BQ53" t="str">
        <f>IF(ISERR(AN53/standardized!M53),"",AN53/standardized!M53)</f>
        <v/>
      </c>
      <c r="BR53">
        <f>IF(ISERR(AO53/standardized!N53),"",AO53/standardized!N53)</f>
        <v>0.3</v>
      </c>
      <c r="BS53" t="str">
        <f>IF(ISERR(AP53/standardized!O53),"",AP53/standardized!O53)</f>
        <v/>
      </c>
      <c r="BT53">
        <f>IF(ISERR(AQ53/standardized!P53),"",AQ53/standardized!P53)</f>
        <v>0.3</v>
      </c>
      <c r="BU53" t="str">
        <f>IF(ISERR(AR53/standardized!Q53),"",AR53/standardized!Q53)</f>
        <v/>
      </c>
      <c r="BV53" t="str">
        <f>IF(ISERR(AS53/standardized!R53),"",AS53/standardized!R53)</f>
        <v/>
      </c>
      <c r="BW53">
        <f>IF(ISERR(AT53/standardized!S53),"",AT53/standardized!S53)</f>
        <v>0.3</v>
      </c>
      <c r="BX53" t="str">
        <f>IF(ISERR(AU53/standardized!T53),"",AU53/standardized!T53)</f>
        <v/>
      </c>
      <c r="BY53">
        <f>IF(ISERR(AV53/standardized!U53),"",AV53/standardized!U53)</f>
        <v>1</v>
      </c>
      <c r="BZ53" t="str">
        <f>IF(ISERR(AW53/standardized!V53),"",AW53/standardized!V53)</f>
        <v/>
      </c>
      <c r="CA53">
        <f>IF(ISERR(AX53/standardized!W53),"",AX53/standardized!W53)</f>
        <v>0.5</v>
      </c>
      <c r="CB53" t="str">
        <f>IF(ISERR(AY53/standardized!X53),"",AY53/standardized!X53)</f>
        <v/>
      </c>
      <c r="CC53" t="str">
        <f>IF(ISERR(AZ53/standardized!Y53),"",AZ53/standardized!Y53)</f>
        <v/>
      </c>
      <c r="CD53" t="str">
        <f>IF(ISERR(BA53/standardized!Z53),"",BA53/standardized!Z53)</f>
        <v/>
      </c>
      <c r="CE53" t="str">
        <f>IF(ISERR(BB53/standardized!AA53),"",BB53/standardized!AA53)</f>
        <v/>
      </c>
      <c r="CF53">
        <f>IF(ISERR(BC53/standardized!AB53),"",BC53/standardized!AB53)</f>
        <v>1</v>
      </c>
      <c r="CG53">
        <f>IF(ISERR(BD53/standardized!AC53),"",BD53/standardized!AC53)</f>
        <v>1</v>
      </c>
      <c r="CH53">
        <f>IF(ISERR(BE53/standardized!AD53),"",BE53/standardized!AD53)</f>
        <v>1</v>
      </c>
      <c r="CJ53" t="s">
        <v>125</v>
      </c>
      <c r="CK53">
        <f t="shared" si="28"/>
        <v>1.6666666666666667</v>
      </c>
    </row>
    <row r="54" spans="31:89" ht="14.45" x14ac:dyDescent="0.35">
      <c r="AE54">
        <f>IF(standardized!D54="","",A$2*standardized!D54)</f>
        <v>0.8</v>
      </c>
      <c r="AF54">
        <f>IF(standardized!E54="","",B$2*standardized!E54)</f>
        <v>0.8</v>
      </c>
      <c r="AG54">
        <f>IF(standardized!F54="","",C$2*standardized!F54)</f>
        <v>0.4</v>
      </c>
      <c r="AH54">
        <f>IF(standardized!G54="","",D$2*standardized!G54)</f>
        <v>0.8</v>
      </c>
      <c r="AI54" t="str">
        <f>IF(standardized!H54="","",E$2*standardized!H54)</f>
        <v/>
      </c>
      <c r="AJ54">
        <f>IF(standardized!I54="","",F$2*standardized!I54)</f>
        <v>0.60000000000000009</v>
      </c>
      <c r="AK54">
        <f>IF(standardized!J54="","",G$2*standardized!J54)</f>
        <v>0.60000000000000009</v>
      </c>
      <c r="AL54">
        <f>IF(standardized!K54="","",H$2*standardized!K54)</f>
        <v>0.2</v>
      </c>
      <c r="AM54">
        <f>IF(standardized!L54="","",I$2*standardized!L54)</f>
        <v>0.4</v>
      </c>
      <c r="AN54" t="str">
        <f>IF(standardized!M54="","",J$2*standardized!M54)</f>
        <v/>
      </c>
      <c r="AO54">
        <f>IF(standardized!N54="","",K$2*standardized!N54)</f>
        <v>1.2</v>
      </c>
      <c r="AP54" t="str">
        <f>IF(standardized!O54="","",L$2*standardized!O54)</f>
        <v/>
      </c>
      <c r="AQ54">
        <f>IF(standardized!P54="","",M$2*standardized!P54)</f>
        <v>0.3</v>
      </c>
      <c r="AR54" t="str">
        <f>IF(standardized!Q54="","",N$2*standardized!Q54)</f>
        <v/>
      </c>
      <c r="AS54" t="str">
        <f>IF(standardized!R54="","",O$2*standardized!R54)</f>
        <v/>
      </c>
      <c r="AT54">
        <f>IF(standardized!S54="","",P$2*standardized!S54)</f>
        <v>0.6</v>
      </c>
      <c r="AU54" t="str">
        <f>IF(standardized!T54="","",Q$2*standardized!T54)</f>
        <v/>
      </c>
      <c r="AV54">
        <f>IF(standardized!U54="","",R$2*standardized!U54)</f>
        <v>2</v>
      </c>
      <c r="AW54" t="str">
        <f>IF(standardized!V54="","",S$2*standardized!V54)</f>
        <v/>
      </c>
      <c r="AX54">
        <f>IF(standardized!W54="","",T$2*standardized!W54)</f>
        <v>1</v>
      </c>
      <c r="AY54" t="str">
        <f>IF(standardized!X54="","",U$2*standardized!X54)</f>
        <v/>
      </c>
      <c r="AZ54" t="str">
        <f>IF(standardized!Y54="","",V$2*standardized!Y54)</f>
        <v/>
      </c>
      <c r="BA54" t="str">
        <f>IF(standardized!Z54="","",W$2*standardized!Z54)</f>
        <v/>
      </c>
      <c r="BB54" t="str">
        <f>IF(standardized!AA54="","",X$2*standardized!AA54)</f>
        <v/>
      </c>
      <c r="BC54">
        <f>IF(standardized!AB54="","",Y$2*standardized!AB54)</f>
        <v>1</v>
      </c>
      <c r="BD54" t="str">
        <f>IF(standardized!AC54="","",Z$2*standardized!AC54)</f>
        <v/>
      </c>
      <c r="BE54" t="str">
        <f>IF(standardized!AD54="","",AA$2*standardized!AD54)</f>
        <v/>
      </c>
      <c r="BF54">
        <f>IF(standardized!AE54="","",AB$2*standardized!AE54)</f>
        <v>0</v>
      </c>
      <c r="BH54">
        <f>IF(ISERR(AE54/standardized!D54),"",AE54/standardized!D54)</f>
        <v>0.2</v>
      </c>
      <c r="BI54">
        <f>IF(ISERR(AF54/standardized!E54),"",AF54/standardized!E54)</f>
        <v>0.2</v>
      </c>
      <c r="BJ54">
        <f>IF(ISERR(AG54/standardized!F54),"",AG54/standardized!F54)</f>
        <v>0.2</v>
      </c>
      <c r="BK54">
        <f>IF(ISERR(AH54/standardized!G54),"",AH54/standardized!G54)</f>
        <v>0.2</v>
      </c>
      <c r="BL54" t="str">
        <f>IF(ISERR(AI54/standardized!H54),"",AI54/standardized!H54)</f>
        <v/>
      </c>
      <c r="BM54">
        <f>IF(ISERR(AJ54/standardized!I54),"",AJ54/standardized!I54)</f>
        <v>0.20000000000000004</v>
      </c>
      <c r="BN54">
        <f>IF(ISERR(AK54/standardized!J54),"",AK54/standardized!J54)</f>
        <v>0.20000000000000004</v>
      </c>
      <c r="BO54">
        <f>IF(ISERR(AL54/standardized!K54),"",AL54/standardized!K54)</f>
        <v>0.2</v>
      </c>
      <c r="BP54">
        <f>IF(ISERR(AM54/standardized!L54),"",AM54/standardized!L54)</f>
        <v>0.2</v>
      </c>
      <c r="BQ54" t="str">
        <f>IF(ISERR(AN54/standardized!M54),"",AN54/standardized!M54)</f>
        <v/>
      </c>
      <c r="BR54">
        <f>IF(ISERR(AO54/standardized!N54),"",AO54/standardized!N54)</f>
        <v>0.3</v>
      </c>
      <c r="BS54" t="str">
        <f>IF(ISERR(AP54/standardized!O54),"",AP54/standardized!O54)</f>
        <v/>
      </c>
      <c r="BT54">
        <f>IF(ISERR(AQ54/standardized!P54),"",AQ54/standardized!P54)</f>
        <v>0.3</v>
      </c>
      <c r="BU54" t="str">
        <f>IF(ISERR(AR54/standardized!Q54),"",AR54/standardized!Q54)</f>
        <v/>
      </c>
      <c r="BV54" t="str">
        <f>IF(ISERR(AS54/standardized!R54),"",AS54/standardized!R54)</f>
        <v/>
      </c>
      <c r="BW54">
        <f>IF(ISERR(AT54/standardized!S54),"",AT54/standardized!S54)</f>
        <v>0.3</v>
      </c>
      <c r="BX54" t="str">
        <f>IF(ISERR(AU54/standardized!T54),"",AU54/standardized!T54)</f>
        <v/>
      </c>
      <c r="BY54">
        <f>IF(ISERR(AV54/standardized!U54),"",AV54/standardized!U54)</f>
        <v>1</v>
      </c>
      <c r="BZ54" t="str">
        <f>IF(ISERR(AW54/standardized!V54),"",AW54/standardized!V54)</f>
        <v/>
      </c>
      <c r="CA54">
        <f>IF(ISERR(AX54/standardized!W54),"",AX54/standardized!W54)</f>
        <v>0.5</v>
      </c>
      <c r="CB54" t="str">
        <f>IF(ISERR(AY54/standardized!X54),"",AY54/standardized!X54)</f>
        <v/>
      </c>
      <c r="CC54" t="str">
        <f>IF(ISERR(AZ54/standardized!Y54),"",AZ54/standardized!Y54)</f>
        <v/>
      </c>
      <c r="CD54" t="str">
        <f>IF(ISERR(BA54/standardized!Z54),"",BA54/standardized!Z54)</f>
        <v/>
      </c>
      <c r="CE54" t="str">
        <f>IF(ISERR(BB54/standardized!AA54),"",BB54/standardized!AA54)</f>
        <v/>
      </c>
      <c r="CF54">
        <f>IF(ISERR(BC54/standardized!AB54),"",BC54/standardized!AB54)</f>
        <v>1</v>
      </c>
      <c r="CG54" t="str">
        <f>IF(ISERR(BD54/standardized!AC54),"",BD54/standardized!AC54)</f>
        <v/>
      </c>
      <c r="CH54" t="str">
        <f>IF(ISERR(BE54/standardized!AD54),"",BE54/standardized!AD54)</f>
        <v/>
      </c>
      <c r="CJ54" t="s">
        <v>119</v>
      </c>
      <c r="CK54">
        <f t="shared" si="28"/>
        <v>2.1399999999999997</v>
      </c>
    </row>
    <row r="55" spans="31:89" ht="14.45" x14ac:dyDescent="0.35">
      <c r="AE55" t="str">
        <f>IF(standardized!D55="","",A$2*standardized!D55)</f>
        <v/>
      </c>
      <c r="AF55" t="str">
        <f>IF(standardized!E55="","",B$2*standardized!E55)</f>
        <v/>
      </c>
      <c r="AG55" t="str">
        <f>IF(standardized!F55="","",C$2*standardized!F55)</f>
        <v/>
      </c>
      <c r="AH55" t="str">
        <f>IF(standardized!G55="","",D$2*standardized!G55)</f>
        <v/>
      </c>
      <c r="AI55" t="str">
        <f>IF(standardized!H55="","",E$2*standardized!H55)</f>
        <v/>
      </c>
      <c r="AJ55">
        <f>IF(standardized!I55="","",F$2*standardized!I55)</f>
        <v>0.60000000000000009</v>
      </c>
      <c r="AK55">
        <f>IF(standardized!J55="","",G$2*standardized!J55)</f>
        <v>0.60000000000000009</v>
      </c>
      <c r="AL55">
        <f>IF(standardized!K55="","",H$2*standardized!K55)</f>
        <v>0.60000000000000009</v>
      </c>
      <c r="AM55">
        <f>IF(standardized!L55="","",I$2*standardized!L55)</f>
        <v>0.4</v>
      </c>
      <c r="AN55">
        <f>IF(standardized!M55="","",J$2*standardized!M55)</f>
        <v>0.8</v>
      </c>
      <c r="AO55">
        <f>IF(standardized!N55="","",K$2*standardized!N55)</f>
        <v>1.5</v>
      </c>
      <c r="AP55" t="str">
        <f>IF(standardized!O55="","",L$2*standardized!O55)</f>
        <v/>
      </c>
      <c r="AQ55">
        <f>IF(standardized!P55="","",M$2*standardized!P55)</f>
        <v>1.2</v>
      </c>
      <c r="AR55" t="str">
        <f>IF(standardized!Q55="","",N$2*standardized!Q55)</f>
        <v/>
      </c>
      <c r="AS55">
        <f>IF(standardized!R55="","",O$2*standardized!R55)</f>
        <v>0.89999999999999991</v>
      </c>
      <c r="AT55">
        <f>IF(standardized!S55="","",P$2*standardized!S55)</f>
        <v>0.89999999999999991</v>
      </c>
      <c r="AU55" t="str">
        <f>IF(standardized!T55="","",Q$2*standardized!T55)</f>
        <v/>
      </c>
      <c r="AV55">
        <f>IF(standardized!U55="","",R$2*standardized!U55)</f>
        <v>2</v>
      </c>
      <c r="AW55" t="str">
        <f>IF(standardized!V55="","",S$2*standardized!V55)</f>
        <v/>
      </c>
      <c r="AX55">
        <f>IF(standardized!W55="","",T$2*standardized!W55)</f>
        <v>1</v>
      </c>
      <c r="AY55" t="str">
        <f>IF(standardized!X55="","",U$2*standardized!X55)</f>
        <v/>
      </c>
      <c r="AZ55" t="str">
        <f>IF(standardized!Y55="","",V$2*standardized!Y55)</f>
        <v/>
      </c>
      <c r="BA55">
        <f>IF(standardized!Z55="","",W$2*standardized!Z55)</f>
        <v>1</v>
      </c>
      <c r="BB55" t="str">
        <f>IF(standardized!AA55="","",X$2*standardized!AA55)</f>
        <v/>
      </c>
      <c r="BC55">
        <f>IF(standardized!AB55="","",Y$2*standardized!AB55)</f>
        <v>1</v>
      </c>
      <c r="BD55" t="str">
        <f>IF(standardized!AC55="","",Z$2*standardized!AC55)</f>
        <v/>
      </c>
      <c r="BE55" t="str">
        <f>IF(standardized!AD55="","",AA$2*standardized!AD55)</f>
        <v/>
      </c>
      <c r="BF55">
        <f>IF(standardized!AE55="","",AB$2*standardized!AE55)</f>
        <v>0</v>
      </c>
      <c r="BH55" t="str">
        <f>IF(ISERR(AE55/standardized!D55),"",AE55/standardized!D55)</f>
        <v/>
      </c>
      <c r="BI55" t="str">
        <f>IF(ISERR(AF55/standardized!E55),"",AF55/standardized!E55)</f>
        <v/>
      </c>
      <c r="BJ55" t="str">
        <f>IF(ISERR(AG55/standardized!F55),"",AG55/standardized!F55)</f>
        <v/>
      </c>
      <c r="BK55" t="str">
        <f>IF(ISERR(AH55/standardized!G55),"",AH55/standardized!G55)</f>
        <v/>
      </c>
      <c r="BL55" t="str">
        <f>IF(ISERR(AI55/standardized!H55),"",AI55/standardized!H55)</f>
        <v/>
      </c>
      <c r="BM55">
        <f>IF(ISERR(AJ55/standardized!I55),"",AJ55/standardized!I55)</f>
        <v>0.20000000000000004</v>
      </c>
      <c r="BN55">
        <f>IF(ISERR(AK55/standardized!J55),"",AK55/standardized!J55)</f>
        <v>0.20000000000000004</v>
      </c>
      <c r="BO55">
        <f>IF(ISERR(AL55/standardized!K55),"",AL55/standardized!K55)</f>
        <v>0.20000000000000004</v>
      </c>
      <c r="BP55">
        <f>IF(ISERR(AM55/standardized!L55),"",AM55/standardized!L55)</f>
        <v>0.2</v>
      </c>
      <c r="BQ55">
        <f>IF(ISERR(AN55/standardized!M55),"",AN55/standardized!M55)</f>
        <v>0.2</v>
      </c>
      <c r="BR55">
        <f>IF(ISERR(AO55/standardized!N55),"",AO55/standardized!N55)</f>
        <v>0.3</v>
      </c>
      <c r="BS55" t="str">
        <f>IF(ISERR(AP55/standardized!O55),"",AP55/standardized!O55)</f>
        <v/>
      </c>
      <c r="BT55">
        <f>IF(ISERR(AQ55/standardized!P55),"",AQ55/standardized!P55)</f>
        <v>0.3</v>
      </c>
      <c r="BU55" t="str">
        <f>IF(ISERR(AR55/standardized!Q55),"",AR55/standardized!Q55)</f>
        <v/>
      </c>
      <c r="BV55">
        <f>IF(ISERR(AS55/standardized!R55),"",AS55/standardized!R55)</f>
        <v>0.3</v>
      </c>
      <c r="BW55">
        <f>IF(ISERR(AT55/standardized!S55),"",AT55/standardized!S55)</f>
        <v>0.3</v>
      </c>
      <c r="BX55" t="str">
        <f>IF(ISERR(AU55/standardized!T55),"",AU55/standardized!T55)</f>
        <v/>
      </c>
      <c r="BY55">
        <f>IF(ISERR(AV55/standardized!U55),"",AV55/standardized!U55)</f>
        <v>1</v>
      </c>
      <c r="BZ55" t="str">
        <f>IF(ISERR(AW55/standardized!V55),"",AW55/standardized!V55)</f>
        <v/>
      </c>
      <c r="CA55">
        <f>IF(ISERR(AX55/standardized!W55),"",AX55/standardized!W55)</f>
        <v>0.5</v>
      </c>
      <c r="CB55" t="str">
        <f>IF(ISERR(AY55/standardized!X55),"",AY55/standardized!X55)</f>
        <v/>
      </c>
      <c r="CC55" t="str">
        <f>IF(ISERR(AZ55/standardized!Y55),"",AZ55/standardized!Y55)</f>
        <v/>
      </c>
      <c r="CD55">
        <f>IF(ISERR(BA55/standardized!Z55),"",BA55/standardized!Z55)</f>
        <v>1</v>
      </c>
      <c r="CE55" t="str">
        <f>IF(ISERR(BB55/standardized!AA55),"",BB55/standardized!AA55)</f>
        <v/>
      </c>
      <c r="CF55">
        <f>IF(ISERR(BC55/standardized!AB55),"",BC55/standardized!AB55)</f>
        <v>1</v>
      </c>
      <c r="CG55" t="str">
        <f>IF(ISERR(BD55/standardized!AC55),"",BD55/standardized!AC55)</f>
        <v/>
      </c>
      <c r="CH55" t="str">
        <f>IF(ISERR(BE55/standardized!AD55),"",BE55/standardized!AD55)</f>
        <v/>
      </c>
      <c r="CJ55" t="s">
        <v>133</v>
      </c>
      <c r="CK55">
        <f t="shared" si="28"/>
        <v>2.1929824561403506</v>
      </c>
    </row>
    <row r="56" spans="31:89" ht="14.45" x14ac:dyDescent="0.35">
      <c r="AE56">
        <f>IF(standardized!D56="","",A$2*standardized!D56)</f>
        <v>1</v>
      </c>
      <c r="AF56">
        <f>IF(standardized!E56="","",B$2*standardized!E56)</f>
        <v>0.8</v>
      </c>
      <c r="AG56">
        <f>IF(standardized!F56="","",C$2*standardized!F56)</f>
        <v>0.2</v>
      </c>
      <c r="AH56">
        <f>IF(standardized!G56="","",D$2*standardized!G56)</f>
        <v>0.8</v>
      </c>
      <c r="AI56">
        <f>IF(standardized!H56="","",E$2*standardized!H56)</f>
        <v>0.2</v>
      </c>
      <c r="AJ56">
        <f>IF(standardized!I56="","",F$2*standardized!I56)</f>
        <v>0.2</v>
      </c>
      <c r="AK56">
        <f>IF(standardized!J56="","",G$2*standardized!J56)</f>
        <v>0.2</v>
      </c>
      <c r="AL56">
        <f>IF(standardized!K56="","",H$2*standardized!K56)</f>
        <v>0.4</v>
      </c>
      <c r="AM56">
        <f>IF(standardized!L56="","",I$2*standardized!L56)</f>
        <v>0.2</v>
      </c>
      <c r="AN56" t="str">
        <f>IF(standardized!M56="","",J$2*standardized!M56)</f>
        <v/>
      </c>
      <c r="AO56">
        <f>IF(standardized!N56="","",K$2*standardized!N56)</f>
        <v>1.2</v>
      </c>
      <c r="AP56" t="str">
        <f>IF(standardized!O56="","",L$2*standardized!O56)</f>
        <v/>
      </c>
      <c r="AQ56">
        <f>IF(standardized!P56="","",M$2*standardized!P56)</f>
        <v>0.6</v>
      </c>
      <c r="AR56" t="str">
        <f>IF(standardized!Q56="","",N$2*standardized!Q56)</f>
        <v/>
      </c>
      <c r="AS56" t="str">
        <f>IF(standardized!R56="","",O$2*standardized!R56)</f>
        <v/>
      </c>
      <c r="AT56">
        <f>IF(standardized!S56="","",P$2*standardized!S56)</f>
        <v>0.89999999999999991</v>
      </c>
      <c r="AU56" t="str">
        <f>IF(standardized!T56="","",Q$2*standardized!T56)</f>
        <v/>
      </c>
      <c r="AV56">
        <f>IF(standardized!U56="","",R$2*standardized!U56)</f>
        <v>2</v>
      </c>
      <c r="AW56" t="str">
        <f>IF(standardized!V56="","",S$2*standardized!V56)</f>
        <v/>
      </c>
      <c r="AX56" t="str">
        <f>IF(standardized!W56="","",T$2*standardized!W56)</f>
        <v/>
      </c>
      <c r="AY56" t="str">
        <f>IF(standardized!X56="","",U$2*standardized!X56)</f>
        <v/>
      </c>
      <c r="AZ56" t="str">
        <f>IF(standardized!Y56="","",V$2*standardized!Y56)</f>
        <v/>
      </c>
      <c r="BA56" t="str">
        <f>IF(standardized!Z56="","",W$2*standardized!Z56)</f>
        <v/>
      </c>
      <c r="BB56" t="str">
        <f>IF(standardized!AA56="","",X$2*standardized!AA56)</f>
        <v/>
      </c>
      <c r="BC56">
        <f>IF(standardized!AB56="","",Y$2*standardized!AB56)</f>
        <v>1</v>
      </c>
      <c r="BD56">
        <f>IF(standardized!AC56="","",Z$2*standardized!AC56)</f>
        <v>1</v>
      </c>
      <c r="BE56">
        <f>IF(standardized!AD56="","",AA$2*standardized!AD56)</f>
        <v>1</v>
      </c>
      <c r="BF56">
        <f>IF(standardized!AE56="","",AB$2*standardized!AE56)</f>
        <v>0</v>
      </c>
      <c r="BH56">
        <f>IF(ISERR(AE56/standardized!D56),"",AE56/standardized!D56)</f>
        <v>0.2</v>
      </c>
      <c r="BI56">
        <f>IF(ISERR(AF56/standardized!E56),"",AF56/standardized!E56)</f>
        <v>0.2</v>
      </c>
      <c r="BJ56">
        <f>IF(ISERR(AG56/standardized!F56),"",AG56/standardized!F56)</f>
        <v>0.2</v>
      </c>
      <c r="BK56">
        <f>IF(ISERR(AH56/standardized!G56),"",AH56/standardized!G56)</f>
        <v>0.2</v>
      </c>
      <c r="BL56">
        <f>IF(ISERR(AI56/standardized!H56),"",AI56/standardized!H56)</f>
        <v>0.2</v>
      </c>
      <c r="BM56">
        <f>IF(ISERR(AJ56/standardized!I56),"",AJ56/standardized!I56)</f>
        <v>0.2</v>
      </c>
      <c r="BN56">
        <f>IF(ISERR(AK56/standardized!J56),"",AK56/standardized!J56)</f>
        <v>0.2</v>
      </c>
      <c r="BO56">
        <f>IF(ISERR(AL56/standardized!K56),"",AL56/standardized!K56)</f>
        <v>0.2</v>
      </c>
      <c r="BP56">
        <f>IF(ISERR(AM56/standardized!L56),"",AM56/standardized!L56)</f>
        <v>0.2</v>
      </c>
      <c r="BQ56" t="str">
        <f>IF(ISERR(AN56/standardized!M56),"",AN56/standardized!M56)</f>
        <v/>
      </c>
      <c r="BR56">
        <f>IF(ISERR(AO56/standardized!N56),"",AO56/standardized!N56)</f>
        <v>0.3</v>
      </c>
      <c r="BS56" t="str">
        <f>IF(ISERR(AP56/standardized!O56),"",AP56/standardized!O56)</f>
        <v/>
      </c>
      <c r="BT56">
        <f>IF(ISERR(AQ56/standardized!P56),"",AQ56/standardized!P56)</f>
        <v>0.3</v>
      </c>
      <c r="BU56" t="str">
        <f>IF(ISERR(AR56/standardized!Q56),"",AR56/standardized!Q56)</f>
        <v/>
      </c>
      <c r="BV56" t="str">
        <f>IF(ISERR(AS56/standardized!R56),"",AS56/standardized!R56)</f>
        <v/>
      </c>
      <c r="BW56">
        <f>IF(ISERR(AT56/standardized!S56),"",AT56/standardized!S56)</f>
        <v>0.3</v>
      </c>
      <c r="BX56" t="str">
        <f>IF(ISERR(AU56/standardized!T56),"",AU56/standardized!T56)</f>
        <v/>
      </c>
      <c r="BY56">
        <f>IF(ISERR(AV56/standardized!U56),"",AV56/standardized!U56)</f>
        <v>1</v>
      </c>
      <c r="BZ56" t="str">
        <f>IF(ISERR(AW56/standardized!V56),"",AW56/standardized!V56)</f>
        <v/>
      </c>
      <c r="CA56" t="str">
        <f>IF(ISERR(AX56/standardized!W56),"",AX56/standardized!W56)</f>
        <v/>
      </c>
      <c r="CB56" t="str">
        <f>IF(ISERR(AY56/standardized!X56),"",AY56/standardized!X56)</f>
        <v/>
      </c>
      <c r="CC56" t="str">
        <f>IF(ISERR(AZ56/standardized!Y56),"",AZ56/standardized!Y56)</f>
        <v/>
      </c>
      <c r="CD56" t="str">
        <f>IF(ISERR(BA56/standardized!Z56),"",BA56/standardized!Z56)</f>
        <v/>
      </c>
      <c r="CE56" t="str">
        <f>IF(ISERR(BB56/standardized!AA56),"",BB56/standardized!AA56)</f>
        <v/>
      </c>
      <c r="CF56">
        <f>IF(ISERR(BC56/standardized!AB56),"",BC56/standardized!AB56)</f>
        <v>1</v>
      </c>
      <c r="CG56">
        <f>IF(ISERR(BD56/standardized!AC56),"",BD56/standardized!AC56)</f>
        <v>1</v>
      </c>
      <c r="CH56">
        <f>IF(ISERR(BE56/standardized!AD56),"",BE56/standardized!AD56)</f>
        <v>1</v>
      </c>
      <c r="CJ56" t="s">
        <v>127</v>
      </c>
      <c r="CK56">
        <f t="shared" si="28"/>
        <v>1.7462686567164181</v>
      </c>
    </row>
    <row r="57" spans="31:89" ht="14.45" x14ac:dyDescent="0.35">
      <c r="AE57">
        <f>IF(standardized!D57="","",A$2*standardized!D57)</f>
        <v>0.8</v>
      </c>
      <c r="AF57">
        <f>IF(standardized!E57="","",B$2*standardized!E57)</f>
        <v>0.8</v>
      </c>
      <c r="AG57">
        <f>IF(standardized!F57="","",C$2*standardized!F57)</f>
        <v>0.4</v>
      </c>
      <c r="AH57">
        <f>IF(standardized!G57="","",D$2*standardized!G57)</f>
        <v>0.8</v>
      </c>
      <c r="AI57">
        <f>IF(standardized!H57="","",E$2*standardized!H57)</f>
        <v>0.2</v>
      </c>
      <c r="AJ57">
        <f>IF(standardized!I57="","",F$2*standardized!I57)</f>
        <v>0.2</v>
      </c>
      <c r="AK57">
        <f>IF(standardized!J57="","",G$2*standardized!J57)</f>
        <v>0.2</v>
      </c>
      <c r="AL57" t="str">
        <f>IF(standardized!K57="","",H$2*standardized!K57)</f>
        <v/>
      </c>
      <c r="AM57">
        <f>IF(standardized!L57="","",I$2*standardized!L57)</f>
        <v>0.2</v>
      </c>
      <c r="AN57" t="str">
        <f>IF(standardized!M57="","",J$2*standardized!M57)</f>
        <v/>
      </c>
      <c r="AO57">
        <f>IF(standardized!N57="","",K$2*standardized!N57)</f>
        <v>1.2</v>
      </c>
      <c r="AP57" t="str">
        <f>IF(standardized!O57="","",L$2*standardized!O57)</f>
        <v/>
      </c>
      <c r="AQ57" t="str">
        <f>IF(standardized!P57="","",M$2*standardized!P57)</f>
        <v/>
      </c>
      <c r="AR57" t="str">
        <f>IF(standardized!Q57="","",N$2*standardized!Q57)</f>
        <v/>
      </c>
      <c r="AS57" t="str">
        <f>IF(standardized!R57="","",O$2*standardized!R57)</f>
        <v/>
      </c>
      <c r="AT57">
        <f>IF(standardized!S57="","",P$2*standardized!S57)</f>
        <v>0.6</v>
      </c>
      <c r="AU57" t="str">
        <f>IF(standardized!T57="","",Q$2*standardized!T57)</f>
        <v/>
      </c>
      <c r="AV57">
        <f>IF(standardized!U57="","",R$2*standardized!U57)</f>
        <v>2</v>
      </c>
      <c r="AW57" t="str">
        <f>IF(standardized!V57="","",S$2*standardized!V57)</f>
        <v/>
      </c>
      <c r="AX57">
        <f>IF(standardized!W57="","",T$2*standardized!W57)</f>
        <v>1</v>
      </c>
      <c r="AY57" t="str">
        <f>IF(standardized!X57="","",U$2*standardized!X57)</f>
        <v/>
      </c>
      <c r="AZ57" t="str">
        <f>IF(standardized!Y57="","",V$2*standardized!Y57)</f>
        <v/>
      </c>
      <c r="BA57" t="str">
        <f>IF(standardized!Z57="","",W$2*standardized!Z57)</f>
        <v/>
      </c>
      <c r="BB57" t="str">
        <f>IF(standardized!AA57="","",X$2*standardized!AA57)</f>
        <v/>
      </c>
      <c r="BC57">
        <f>IF(standardized!AB57="","",Y$2*standardized!AB57)</f>
        <v>1</v>
      </c>
      <c r="BD57" t="str">
        <f>IF(standardized!AC57="","",Z$2*standardized!AC57)</f>
        <v/>
      </c>
      <c r="BE57" t="str">
        <f>IF(standardized!AD57="","",AA$2*standardized!AD57)</f>
        <v/>
      </c>
      <c r="BF57">
        <f>IF(standardized!AE57="","",AB$2*standardized!AE57)</f>
        <v>0</v>
      </c>
      <c r="BH57">
        <f>IF(ISERR(AE57/standardized!D57),"",AE57/standardized!D57)</f>
        <v>0.2</v>
      </c>
      <c r="BI57">
        <f>IF(ISERR(AF57/standardized!E57),"",AF57/standardized!E57)</f>
        <v>0.2</v>
      </c>
      <c r="BJ57">
        <f>IF(ISERR(AG57/standardized!F57),"",AG57/standardized!F57)</f>
        <v>0.2</v>
      </c>
      <c r="BK57">
        <f>IF(ISERR(AH57/standardized!G57),"",AH57/standardized!G57)</f>
        <v>0.2</v>
      </c>
      <c r="BL57">
        <f>IF(ISERR(AI57/standardized!H57),"",AI57/standardized!H57)</f>
        <v>0.2</v>
      </c>
      <c r="BM57">
        <f>IF(ISERR(AJ57/standardized!I57),"",AJ57/standardized!I57)</f>
        <v>0.2</v>
      </c>
      <c r="BN57">
        <f>IF(ISERR(AK57/standardized!J57),"",AK57/standardized!J57)</f>
        <v>0.2</v>
      </c>
      <c r="BO57" t="str">
        <f>IF(ISERR(AL57/standardized!K57),"",AL57/standardized!K57)</f>
        <v/>
      </c>
      <c r="BP57">
        <f>IF(ISERR(AM57/standardized!L57),"",AM57/standardized!L57)</f>
        <v>0.2</v>
      </c>
      <c r="BQ57" t="str">
        <f>IF(ISERR(AN57/standardized!M57),"",AN57/standardized!M57)</f>
        <v/>
      </c>
      <c r="BR57">
        <f>IF(ISERR(AO57/standardized!N57),"",AO57/standardized!N57)</f>
        <v>0.3</v>
      </c>
      <c r="BS57" t="str">
        <f>IF(ISERR(AP57/standardized!O57),"",AP57/standardized!O57)</f>
        <v/>
      </c>
      <c r="BT57" t="str">
        <f>IF(ISERR(AQ57/standardized!P57),"",AQ57/standardized!P57)</f>
        <v/>
      </c>
      <c r="BU57" t="str">
        <f>IF(ISERR(AR57/standardized!Q57),"",AR57/standardized!Q57)</f>
        <v/>
      </c>
      <c r="BV57" t="str">
        <f>IF(ISERR(AS57/standardized!R57),"",AS57/standardized!R57)</f>
        <v/>
      </c>
      <c r="BW57">
        <f>IF(ISERR(AT57/standardized!S57),"",AT57/standardized!S57)</f>
        <v>0.3</v>
      </c>
      <c r="BX57" t="str">
        <f>IF(ISERR(AU57/standardized!T57),"",AU57/standardized!T57)</f>
        <v/>
      </c>
      <c r="BY57">
        <f>IF(ISERR(AV57/standardized!U57),"",AV57/standardized!U57)</f>
        <v>1</v>
      </c>
      <c r="BZ57" t="str">
        <f>IF(ISERR(AW57/standardized!V57),"",AW57/standardized!V57)</f>
        <v/>
      </c>
      <c r="CA57">
        <f>IF(ISERR(AX57/standardized!W57),"",AX57/standardized!W57)</f>
        <v>0.5</v>
      </c>
      <c r="CB57" t="str">
        <f>IF(ISERR(AY57/standardized!X57),"",AY57/standardized!X57)</f>
        <v/>
      </c>
      <c r="CC57" t="str">
        <f>IF(ISERR(AZ57/standardized!Y57),"",AZ57/standardized!Y57)</f>
        <v/>
      </c>
      <c r="CD57" t="str">
        <f>IF(ISERR(BA57/standardized!Z57),"",BA57/standardized!Z57)</f>
        <v/>
      </c>
      <c r="CE57" t="str">
        <f>IF(ISERR(BB57/standardized!AA57),"",BB57/standardized!AA57)</f>
        <v/>
      </c>
      <c r="CF57">
        <f>IF(ISERR(BC57/standardized!AB57),"",BC57/standardized!AB57)</f>
        <v>1</v>
      </c>
      <c r="CG57" t="str">
        <f>IF(ISERR(BD57/standardized!AC57),"",BD57/standardized!AC57)</f>
        <v/>
      </c>
      <c r="CH57" t="str">
        <f>IF(ISERR(BE57/standardized!AD57),"",BE57/standardized!AD57)</f>
        <v/>
      </c>
      <c r="CJ57" t="s">
        <v>131</v>
      </c>
      <c r="CK57">
        <f t="shared" si="28"/>
        <v>2.0000000000000004</v>
      </c>
    </row>
    <row r="58" spans="31:89" ht="14.45" x14ac:dyDescent="0.35">
      <c r="AE58">
        <f>IF(standardized!D58="","",A$2*standardized!D58)</f>
        <v>0.8</v>
      </c>
      <c r="AF58">
        <f>IF(standardized!E58="","",B$2*standardized!E58)</f>
        <v>0.8</v>
      </c>
      <c r="AG58">
        <f>IF(standardized!F58="","",C$2*standardized!F58)</f>
        <v>0.4</v>
      </c>
      <c r="AH58">
        <f>IF(standardized!G58="","",D$2*standardized!G58)</f>
        <v>0.8</v>
      </c>
      <c r="AI58">
        <f>IF(standardized!H58="","",E$2*standardized!H58)</f>
        <v>0.60000000000000009</v>
      </c>
      <c r="AJ58">
        <f>IF(standardized!I58="","",F$2*standardized!I58)</f>
        <v>0.2</v>
      </c>
      <c r="AK58">
        <f>IF(standardized!J58="","",G$2*standardized!J58)</f>
        <v>0.2</v>
      </c>
      <c r="AL58">
        <f>IF(standardized!K58="","",H$2*standardized!K58)</f>
        <v>0.4</v>
      </c>
      <c r="AM58">
        <f>IF(standardized!L58="","",I$2*standardized!L58)</f>
        <v>0.2</v>
      </c>
      <c r="AN58" t="str">
        <f>IF(standardized!M58="","",J$2*standardized!M58)</f>
        <v/>
      </c>
      <c r="AO58">
        <f>IF(standardized!N58="","",K$2*standardized!N58)</f>
        <v>1.2</v>
      </c>
      <c r="AP58">
        <f>IF(standardized!O58="","",L$2*standardized!O58)</f>
        <v>0.6</v>
      </c>
      <c r="AQ58">
        <f>IF(standardized!P58="","",M$2*standardized!P58)</f>
        <v>0.3</v>
      </c>
      <c r="AR58" t="str">
        <f>IF(standardized!Q58="","",N$2*standardized!Q58)</f>
        <v/>
      </c>
      <c r="AS58" t="str">
        <f>IF(standardized!R58="","",O$2*standardized!R58)</f>
        <v/>
      </c>
      <c r="AT58">
        <f>IF(standardized!S58="","",P$2*standardized!S58)</f>
        <v>0.6</v>
      </c>
      <c r="AU58" t="str">
        <f>IF(standardized!T58="","",Q$2*standardized!T58)</f>
        <v/>
      </c>
      <c r="AV58" t="str">
        <f>IF(standardized!U58="","",R$2*standardized!U58)</f>
        <v/>
      </c>
      <c r="AW58" t="str">
        <f>IF(standardized!V58="","",S$2*standardized!V58)</f>
        <v/>
      </c>
      <c r="AX58" t="str">
        <f>IF(standardized!W58="","",T$2*standardized!W58)</f>
        <v/>
      </c>
      <c r="AY58" t="str">
        <f>IF(standardized!X58="","",U$2*standardized!X58)</f>
        <v/>
      </c>
      <c r="AZ58" t="str">
        <f>IF(standardized!Y58="","",V$2*standardized!Y58)</f>
        <v/>
      </c>
      <c r="BA58" t="str">
        <f>IF(standardized!Z58="","",W$2*standardized!Z58)</f>
        <v/>
      </c>
      <c r="BB58" t="str">
        <f>IF(standardized!AA58="","",X$2*standardized!AA58)</f>
        <v/>
      </c>
      <c r="BC58">
        <f>IF(standardized!AB58="","",Y$2*standardized!AB58)</f>
        <v>1</v>
      </c>
      <c r="BD58">
        <f>IF(standardized!AC58="","",Z$2*standardized!AC58)</f>
        <v>1</v>
      </c>
      <c r="BE58">
        <f>IF(standardized!AD58="","",AA$2*standardized!AD58)</f>
        <v>1</v>
      </c>
      <c r="BF58">
        <f>IF(standardized!AE58="","",AB$2*standardized!AE58)</f>
        <v>0</v>
      </c>
      <c r="BH58">
        <f>IF(ISERR(AE58/standardized!D58),"",AE58/standardized!D58)</f>
        <v>0.2</v>
      </c>
      <c r="BI58">
        <f>IF(ISERR(AF58/standardized!E58),"",AF58/standardized!E58)</f>
        <v>0.2</v>
      </c>
      <c r="BJ58">
        <f>IF(ISERR(AG58/standardized!F58),"",AG58/standardized!F58)</f>
        <v>0.2</v>
      </c>
      <c r="BK58">
        <f>IF(ISERR(AH58/standardized!G58),"",AH58/standardized!G58)</f>
        <v>0.2</v>
      </c>
      <c r="BL58">
        <f>IF(ISERR(AI58/standardized!H58),"",AI58/standardized!H58)</f>
        <v>0.20000000000000004</v>
      </c>
      <c r="BM58">
        <f>IF(ISERR(AJ58/standardized!I58),"",AJ58/standardized!I58)</f>
        <v>0.2</v>
      </c>
      <c r="BN58">
        <f>IF(ISERR(AK58/standardized!J58),"",AK58/standardized!J58)</f>
        <v>0.2</v>
      </c>
      <c r="BO58">
        <f>IF(ISERR(AL58/standardized!K58),"",AL58/standardized!K58)</f>
        <v>0.2</v>
      </c>
      <c r="BP58">
        <f>IF(ISERR(AM58/standardized!L58),"",AM58/standardized!L58)</f>
        <v>0.2</v>
      </c>
      <c r="BQ58" t="str">
        <f>IF(ISERR(AN58/standardized!M58),"",AN58/standardized!M58)</f>
        <v/>
      </c>
      <c r="BR58">
        <f>IF(ISERR(AO58/standardized!N58),"",AO58/standardized!N58)</f>
        <v>0.3</v>
      </c>
      <c r="BS58">
        <f>IF(ISERR(AP58/standardized!O58),"",AP58/standardized!O58)</f>
        <v>0.3</v>
      </c>
      <c r="BT58">
        <f>IF(ISERR(AQ58/standardized!P58),"",AQ58/standardized!P58)</f>
        <v>0.3</v>
      </c>
      <c r="BU58" t="str">
        <f>IF(ISERR(AR58/standardized!Q58),"",AR58/standardized!Q58)</f>
        <v/>
      </c>
      <c r="BV58" t="str">
        <f>IF(ISERR(AS58/standardized!R58),"",AS58/standardized!R58)</f>
        <v/>
      </c>
      <c r="BW58">
        <f>IF(ISERR(AT58/standardized!S58),"",AT58/standardized!S58)</f>
        <v>0.3</v>
      </c>
      <c r="BX58" t="str">
        <f>IF(ISERR(AU58/standardized!T58),"",AU58/standardized!T58)</f>
        <v/>
      </c>
      <c r="BY58" t="str">
        <f>IF(ISERR(AV58/standardized!U58),"",AV58/standardized!U58)</f>
        <v/>
      </c>
      <c r="BZ58" t="str">
        <f>IF(ISERR(AW58/standardized!V58),"",AW58/standardized!V58)</f>
        <v/>
      </c>
      <c r="CA58" t="str">
        <f>IF(ISERR(AX58/standardized!W58),"",AX58/standardized!W58)</f>
        <v/>
      </c>
      <c r="CB58" t="str">
        <f>IF(ISERR(AY58/standardized!X58),"",AY58/standardized!X58)</f>
        <v/>
      </c>
      <c r="CC58" t="str">
        <f>IF(ISERR(AZ58/standardized!Y58),"",AZ58/standardized!Y58)</f>
        <v/>
      </c>
      <c r="CD58" t="str">
        <f>IF(ISERR(BA58/standardized!Z58),"",BA58/standardized!Z58)</f>
        <v/>
      </c>
      <c r="CE58" t="str">
        <f>IF(ISERR(BB58/standardized!AA58),"",BB58/standardized!AA58)</f>
        <v/>
      </c>
      <c r="CF58">
        <f>IF(ISERR(BC58/standardized!AB58),"",BC58/standardized!AB58)</f>
        <v>1</v>
      </c>
      <c r="CG58">
        <f>IF(ISERR(BD58/standardized!AC58),"",BD58/standardized!AC58)</f>
        <v>1</v>
      </c>
      <c r="CH58">
        <f>IF(ISERR(BE58/standardized!AD58),"",BE58/standardized!AD58)</f>
        <v>1</v>
      </c>
      <c r="CJ58" t="s">
        <v>129</v>
      </c>
      <c r="CK58">
        <f t="shared" si="28"/>
        <v>1.6833333333333336</v>
      </c>
    </row>
    <row r="59" spans="31:89" ht="14.45" x14ac:dyDescent="0.35">
      <c r="AE59" t="str">
        <f>IF(standardized!D59="","",A$2*standardized!D59)</f>
        <v/>
      </c>
      <c r="AF59" t="str">
        <f>IF(standardized!E59="","",B$2*standardized!E59)</f>
        <v/>
      </c>
      <c r="AG59">
        <f>IF(standardized!F59="","",C$2*standardized!F59)</f>
        <v>0.8</v>
      </c>
      <c r="AH59" t="str">
        <f>IF(standardized!G59="","",D$2*standardized!G59)</f>
        <v/>
      </c>
      <c r="AI59">
        <f>IF(standardized!H59="","",E$2*standardized!H59)</f>
        <v>1</v>
      </c>
      <c r="AJ59" t="str">
        <f>IF(standardized!I59="","",F$2*standardized!I59)</f>
        <v/>
      </c>
      <c r="AK59" t="str">
        <f>IF(standardized!J59="","",G$2*standardized!J59)</f>
        <v/>
      </c>
      <c r="AL59" t="str">
        <f>IF(standardized!K59="","",H$2*standardized!K59)</f>
        <v/>
      </c>
      <c r="AM59" t="str">
        <f>IF(standardized!L59="","",I$2*standardized!L59)</f>
        <v/>
      </c>
      <c r="AN59" t="str">
        <f>IF(standardized!M59="","",J$2*standardized!M59)</f>
        <v/>
      </c>
      <c r="AO59" t="str">
        <f>IF(standardized!N59="","",K$2*standardized!N59)</f>
        <v/>
      </c>
      <c r="AP59" t="str">
        <f>IF(standardized!O59="","",L$2*standardized!O59)</f>
        <v/>
      </c>
      <c r="AQ59" t="str">
        <f>IF(standardized!P59="","",M$2*standardized!P59)</f>
        <v/>
      </c>
      <c r="AR59" t="str">
        <f>IF(standardized!Q59="","",N$2*standardized!Q59)</f>
        <v/>
      </c>
      <c r="AS59" t="str">
        <f>IF(standardized!R59="","",O$2*standardized!R59)</f>
        <v/>
      </c>
      <c r="AT59" t="str">
        <f>IF(standardized!S59="","",P$2*standardized!S59)</f>
        <v/>
      </c>
      <c r="AU59" t="str">
        <f>IF(standardized!T59="","",Q$2*standardized!T59)</f>
        <v/>
      </c>
      <c r="AV59" t="str">
        <f>IF(standardized!U59="","",R$2*standardized!U59)</f>
        <v/>
      </c>
      <c r="AW59" t="str">
        <f>IF(standardized!V59="","",S$2*standardized!V59)</f>
        <v/>
      </c>
      <c r="AX59" t="str">
        <f>IF(standardized!W59="","",T$2*standardized!W59)</f>
        <v/>
      </c>
      <c r="AY59" t="str">
        <f>IF(standardized!X59="","",U$2*standardized!X59)</f>
        <v/>
      </c>
      <c r="AZ59" t="str">
        <f>IF(standardized!Y59="","",V$2*standardized!Y59)</f>
        <v/>
      </c>
      <c r="BA59">
        <f>IF(standardized!Z59="","",W$2*standardized!Z59)</f>
        <v>5</v>
      </c>
      <c r="BB59">
        <f>IF(standardized!AA59="","",X$2*standardized!AA59)</f>
        <v>4</v>
      </c>
      <c r="BC59">
        <f>IF(standardized!AB59="","",Y$2*standardized!AB59)</f>
        <v>2</v>
      </c>
      <c r="BD59">
        <f>IF(standardized!AC59="","",Z$2*standardized!AC59)</f>
        <v>2</v>
      </c>
      <c r="BE59">
        <f>IF(standardized!AD59="","",AA$2*standardized!AD59)</f>
        <v>3</v>
      </c>
      <c r="BF59">
        <f>IF(standardized!AE59="","",AB$2*standardized!AE59)</f>
        <v>0</v>
      </c>
      <c r="BH59" t="str">
        <f>IF(ISERR(AE59/standardized!D59),"",AE59/standardized!D59)</f>
        <v/>
      </c>
      <c r="BI59" t="str">
        <f>IF(ISERR(AF59/standardized!E59),"",AF59/standardized!E59)</f>
        <v/>
      </c>
      <c r="BJ59">
        <f>IF(ISERR(AG59/standardized!F59),"",AG59/standardized!F59)</f>
        <v>0.2</v>
      </c>
      <c r="BK59" t="str">
        <f>IF(ISERR(AH59/standardized!G59),"",AH59/standardized!G59)</f>
        <v/>
      </c>
      <c r="BL59">
        <f>IF(ISERR(AI59/standardized!H59),"",AI59/standardized!H59)</f>
        <v>0.2</v>
      </c>
      <c r="BM59" t="str">
        <f>IF(ISERR(AJ59/standardized!I59),"",AJ59/standardized!I59)</f>
        <v/>
      </c>
      <c r="BN59" t="str">
        <f>IF(ISERR(AK59/standardized!J59),"",AK59/standardized!J59)</f>
        <v/>
      </c>
      <c r="BO59" t="str">
        <f>IF(ISERR(AL59/standardized!K59),"",AL59/standardized!K59)</f>
        <v/>
      </c>
      <c r="BP59" t="str">
        <f>IF(ISERR(AM59/standardized!L59),"",AM59/standardized!L59)</f>
        <v/>
      </c>
      <c r="BQ59" t="str">
        <f>IF(ISERR(AN59/standardized!M59),"",AN59/standardized!M59)</f>
        <v/>
      </c>
      <c r="BR59" t="str">
        <f>IF(ISERR(AO59/standardized!N59),"",AO59/standardized!N59)</f>
        <v/>
      </c>
      <c r="BS59" t="str">
        <f>IF(ISERR(AP59/standardized!O59),"",AP59/standardized!O59)</f>
        <v/>
      </c>
      <c r="BT59" t="str">
        <f>IF(ISERR(AQ59/standardized!P59),"",AQ59/standardized!P59)</f>
        <v/>
      </c>
      <c r="BU59" t="str">
        <f>IF(ISERR(AR59/standardized!Q59),"",AR59/standardized!Q59)</f>
        <v/>
      </c>
      <c r="BV59" t="str">
        <f>IF(ISERR(AS59/standardized!R59),"",AS59/standardized!R59)</f>
        <v/>
      </c>
      <c r="BW59" t="str">
        <f>IF(ISERR(AT59/standardized!S59),"",AT59/standardized!S59)</f>
        <v/>
      </c>
      <c r="BX59" t="str">
        <f>IF(ISERR(AU59/standardized!T59),"",AU59/standardized!T59)</f>
        <v/>
      </c>
      <c r="BY59" t="str">
        <f>IF(ISERR(AV59/standardized!U59),"",AV59/standardized!U59)</f>
        <v/>
      </c>
      <c r="BZ59" t="str">
        <f>IF(ISERR(AW59/standardized!V59),"",AW59/standardized!V59)</f>
        <v/>
      </c>
      <c r="CA59" t="str">
        <f>IF(ISERR(AX59/standardized!W59),"",AX59/standardized!W59)</f>
        <v/>
      </c>
      <c r="CB59" t="str">
        <f>IF(ISERR(AY59/standardized!X59),"",AY59/standardized!X59)</f>
        <v/>
      </c>
      <c r="CC59" t="str">
        <f>IF(ISERR(AZ59/standardized!Y59),"",AZ59/standardized!Y59)</f>
        <v/>
      </c>
      <c r="CD59">
        <f>IF(ISERR(BA59/standardized!Z59),"",BA59/standardized!Z59)</f>
        <v>1</v>
      </c>
      <c r="CE59">
        <f>IF(ISERR(BB59/standardized!AA59),"",BB59/standardized!AA59)</f>
        <v>1</v>
      </c>
      <c r="CF59">
        <f>IF(ISERR(BC59/standardized!AB59),"",BC59/standardized!AB59)</f>
        <v>1</v>
      </c>
      <c r="CG59">
        <f>IF(ISERR(BD59/standardized!AC59),"",BD59/standardized!AC59)</f>
        <v>1</v>
      </c>
      <c r="CH59">
        <f>IF(ISERR(BE59/standardized!AD59),"",BE59/standardized!AD59)</f>
        <v>1</v>
      </c>
      <c r="CJ59" t="s">
        <v>651</v>
      </c>
      <c r="CK59">
        <f t="shared" si="28"/>
        <v>3.2962962962962963</v>
      </c>
    </row>
    <row r="60" spans="31:89" ht="14.45" x14ac:dyDescent="0.35">
      <c r="AE60" t="str">
        <f>IF(standardized!D60="","",A$2*standardized!D60)</f>
        <v/>
      </c>
      <c r="AF60" t="str">
        <f>IF(standardized!E60="","",B$2*standardized!E60)</f>
        <v/>
      </c>
      <c r="AG60" t="str">
        <f>IF(standardized!F60="","",C$2*standardized!F60)</f>
        <v/>
      </c>
      <c r="AH60" t="str">
        <f>IF(standardized!G60="","",D$2*standardized!G60)</f>
        <v/>
      </c>
      <c r="AI60" t="str">
        <f>IF(standardized!H60="","",E$2*standardized!H60)</f>
        <v/>
      </c>
      <c r="AJ60">
        <f>IF(standardized!I60="","",F$2*standardized!I60)</f>
        <v>0.2</v>
      </c>
      <c r="AK60">
        <f>IF(standardized!J60="","",G$2*standardized!J60)</f>
        <v>0.2</v>
      </c>
      <c r="AL60">
        <f>IF(standardized!K60="","",H$2*standardized!K60)</f>
        <v>0.60000000000000009</v>
      </c>
      <c r="AM60">
        <f>IF(standardized!L60="","",I$2*standardized!L60)</f>
        <v>0.4</v>
      </c>
      <c r="AN60" t="str">
        <f>IF(standardized!M60="","",J$2*standardized!M60)</f>
        <v/>
      </c>
      <c r="AO60">
        <f>IF(standardized!N60="","",K$2*standardized!N60)</f>
        <v>1.2</v>
      </c>
      <c r="AP60" t="str">
        <f>IF(standardized!O60="","",L$2*standardized!O60)</f>
        <v/>
      </c>
      <c r="AQ60">
        <f>IF(standardized!P60="","",M$2*standardized!P60)</f>
        <v>0.6</v>
      </c>
      <c r="AR60" t="str">
        <f>IF(standardized!Q60="","",N$2*standardized!Q60)</f>
        <v/>
      </c>
      <c r="AS60" t="str">
        <f>IF(standardized!R60="","",O$2*standardized!R60)</f>
        <v/>
      </c>
      <c r="AT60">
        <f>IF(standardized!S60="","",P$2*standardized!S60)</f>
        <v>0.89999999999999991</v>
      </c>
      <c r="AU60" t="str">
        <f>IF(standardized!T60="","",Q$2*standardized!T60)</f>
        <v/>
      </c>
      <c r="AV60">
        <f>IF(standardized!U60="","",R$2*standardized!U60)</f>
        <v>2</v>
      </c>
      <c r="AW60" t="str">
        <f>IF(standardized!V60="","",S$2*standardized!V60)</f>
        <v/>
      </c>
      <c r="AX60">
        <f>IF(standardized!W60="","",T$2*standardized!W60)</f>
        <v>0.5</v>
      </c>
      <c r="AY60">
        <f>IF(standardized!X60="","",U$2*standardized!X60)</f>
        <v>1</v>
      </c>
      <c r="AZ60" t="str">
        <f>IF(standardized!Y60="","",V$2*standardized!Y60)</f>
        <v/>
      </c>
      <c r="BA60" t="str">
        <f>IF(standardized!Z60="","",W$2*standardized!Z60)</f>
        <v/>
      </c>
      <c r="BB60" t="str">
        <f>IF(standardized!AA60="","",X$2*standardized!AA60)</f>
        <v/>
      </c>
      <c r="BC60" t="str">
        <f>IF(standardized!AB60="","",Y$2*standardized!AB60)</f>
        <v/>
      </c>
      <c r="BD60">
        <f>IF(standardized!AC60="","",Z$2*standardized!AC60)</f>
        <v>2</v>
      </c>
      <c r="BE60">
        <f>IF(standardized!AD60="","",AA$2*standardized!AD60)</f>
        <v>3</v>
      </c>
      <c r="BF60">
        <f>IF(standardized!AE60="","",AB$2*standardized!AE60)</f>
        <v>0</v>
      </c>
      <c r="BH60" t="str">
        <f>IF(ISERR(AE60/standardized!D60),"",AE60/standardized!D60)</f>
        <v/>
      </c>
      <c r="BI60" t="str">
        <f>IF(ISERR(AF60/standardized!E60),"",AF60/standardized!E60)</f>
        <v/>
      </c>
      <c r="BJ60" t="str">
        <f>IF(ISERR(AG60/standardized!F60),"",AG60/standardized!F60)</f>
        <v/>
      </c>
      <c r="BK60" t="str">
        <f>IF(ISERR(AH60/standardized!G60),"",AH60/standardized!G60)</f>
        <v/>
      </c>
      <c r="BL60" t="str">
        <f>IF(ISERR(AI60/standardized!H60),"",AI60/standardized!H60)</f>
        <v/>
      </c>
      <c r="BM60">
        <f>IF(ISERR(AJ60/standardized!I60),"",AJ60/standardized!I60)</f>
        <v>0.2</v>
      </c>
      <c r="BN60">
        <f>IF(ISERR(AK60/standardized!J60),"",AK60/standardized!J60)</f>
        <v>0.2</v>
      </c>
      <c r="BO60">
        <f>IF(ISERR(AL60/standardized!K60),"",AL60/standardized!K60)</f>
        <v>0.20000000000000004</v>
      </c>
      <c r="BP60">
        <f>IF(ISERR(AM60/standardized!L60),"",AM60/standardized!L60)</f>
        <v>0.2</v>
      </c>
      <c r="BQ60" t="str">
        <f>IF(ISERR(AN60/standardized!M60),"",AN60/standardized!M60)</f>
        <v/>
      </c>
      <c r="BR60">
        <f>IF(ISERR(AO60/standardized!N60),"",AO60/standardized!N60)</f>
        <v>0.3</v>
      </c>
      <c r="BS60" t="str">
        <f>IF(ISERR(AP60/standardized!O60),"",AP60/standardized!O60)</f>
        <v/>
      </c>
      <c r="BT60">
        <f>IF(ISERR(AQ60/standardized!P60),"",AQ60/standardized!P60)</f>
        <v>0.3</v>
      </c>
      <c r="BU60" t="str">
        <f>IF(ISERR(AR60/standardized!Q60),"",AR60/standardized!Q60)</f>
        <v/>
      </c>
      <c r="BV60" t="str">
        <f>IF(ISERR(AS60/standardized!R60),"",AS60/standardized!R60)</f>
        <v/>
      </c>
      <c r="BW60">
        <f>IF(ISERR(AT60/standardized!S60),"",AT60/standardized!S60)</f>
        <v>0.3</v>
      </c>
      <c r="BX60" t="str">
        <f>IF(ISERR(AU60/standardized!T60),"",AU60/standardized!T60)</f>
        <v/>
      </c>
      <c r="BY60">
        <f>IF(ISERR(AV60/standardized!U60),"",AV60/standardized!U60)</f>
        <v>1</v>
      </c>
      <c r="BZ60" t="str">
        <f>IF(ISERR(AW60/standardized!V60),"",AW60/standardized!V60)</f>
        <v/>
      </c>
      <c r="CA60">
        <f>IF(ISERR(AX60/standardized!W60),"",AX60/standardized!W60)</f>
        <v>0.5</v>
      </c>
      <c r="CB60">
        <f>IF(ISERR(AY60/standardized!X60),"",AY60/standardized!X60)</f>
        <v>0.5</v>
      </c>
      <c r="CC60" t="str">
        <f>IF(ISERR(AZ60/standardized!Y60),"",AZ60/standardized!Y60)</f>
        <v/>
      </c>
      <c r="CD60" t="str">
        <f>IF(ISERR(BA60/standardized!Z60),"",BA60/standardized!Z60)</f>
        <v/>
      </c>
      <c r="CE60" t="str">
        <f>IF(ISERR(BB60/standardized!AA60),"",BB60/standardized!AA60)</f>
        <v/>
      </c>
      <c r="CF60" t="str">
        <f>IF(ISERR(BC60/standardized!AB60),"",BC60/standardized!AB60)</f>
        <v/>
      </c>
      <c r="CG60">
        <f>IF(ISERR(BD60/standardized!AC60),"",BD60/standardized!AC60)</f>
        <v>1</v>
      </c>
      <c r="CH60">
        <f>IF(ISERR(BE60/standardized!AD60),"",BE60/standardized!AD60)</f>
        <v>1</v>
      </c>
      <c r="CJ60" t="s">
        <v>138</v>
      </c>
      <c r="CK60">
        <f t="shared" si="28"/>
        <v>2.2105263157894735</v>
      </c>
    </row>
    <row r="61" spans="31:89" ht="14.45" x14ac:dyDescent="0.35">
      <c r="AE61" t="str">
        <f>IF(standardized!D61="","",A$2*standardized!D61)</f>
        <v/>
      </c>
      <c r="AF61" t="str">
        <f>IF(standardized!E61="","",B$2*standardized!E61)</f>
        <v/>
      </c>
      <c r="AG61" t="str">
        <f>IF(standardized!F61="","",C$2*standardized!F61)</f>
        <v/>
      </c>
      <c r="AH61" t="str">
        <f>IF(standardized!G61="","",D$2*standardized!G61)</f>
        <v/>
      </c>
      <c r="AI61" t="str">
        <f>IF(standardized!H61="","",E$2*standardized!H61)</f>
        <v/>
      </c>
      <c r="AJ61">
        <f>IF(standardized!I61="","",F$2*standardized!I61)</f>
        <v>0.2</v>
      </c>
      <c r="AK61">
        <f>IF(standardized!J61="","",G$2*standardized!J61)</f>
        <v>0.2</v>
      </c>
      <c r="AL61" t="str">
        <f>IF(standardized!K61="","",H$2*standardized!K61)</f>
        <v/>
      </c>
      <c r="AM61">
        <f>IF(standardized!L61="","",I$2*standardized!L61)</f>
        <v>0.4</v>
      </c>
      <c r="AN61" t="str">
        <f>IF(standardized!M61="","",J$2*standardized!M61)</f>
        <v/>
      </c>
      <c r="AO61">
        <f>IF(standardized!N61="","",K$2*standardized!N61)</f>
        <v>1.2</v>
      </c>
      <c r="AP61">
        <f>IF(standardized!O61="","",L$2*standardized!O61)</f>
        <v>0.6</v>
      </c>
      <c r="AQ61" t="str">
        <f>IF(standardized!P61="","",M$2*standardized!P61)</f>
        <v/>
      </c>
      <c r="AR61" t="str">
        <f>IF(standardized!Q61="","",N$2*standardized!Q61)</f>
        <v/>
      </c>
      <c r="AS61">
        <f>IF(standardized!R61="","",O$2*standardized!R61)</f>
        <v>0.3</v>
      </c>
      <c r="AT61">
        <f>IF(standardized!S61="","",P$2*standardized!S61)</f>
        <v>0.89999999999999991</v>
      </c>
      <c r="AU61" t="str">
        <f>IF(standardized!T61="","",Q$2*standardized!T61)</f>
        <v/>
      </c>
      <c r="AV61">
        <f>IF(standardized!U61="","",R$2*standardized!U61)</f>
        <v>2</v>
      </c>
      <c r="AW61" t="str">
        <f>IF(standardized!V61="","",S$2*standardized!V61)</f>
        <v/>
      </c>
      <c r="AX61">
        <f>IF(standardized!W61="","",T$2*standardized!W61)</f>
        <v>1</v>
      </c>
      <c r="AY61" t="str">
        <f>IF(standardized!X61="","",U$2*standardized!X61)</f>
        <v/>
      </c>
      <c r="AZ61" t="str">
        <f>IF(standardized!Y61="","",V$2*standardized!Y61)</f>
        <v/>
      </c>
      <c r="BA61" t="str">
        <f>IF(standardized!Z61="","",W$2*standardized!Z61)</f>
        <v/>
      </c>
      <c r="BB61" t="str">
        <f>IF(standardized!AA61="","",X$2*standardized!AA61)</f>
        <v/>
      </c>
      <c r="BC61">
        <f>IF(standardized!AB61="","",Y$2*standardized!AB61)</f>
        <v>1</v>
      </c>
      <c r="BD61">
        <f>IF(standardized!AC61="","",Z$2*standardized!AC61)</f>
        <v>1</v>
      </c>
      <c r="BE61">
        <f>IF(standardized!AD61="","",AA$2*standardized!AD61)</f>
        <v>1</v>
      </c>
      <c r="BF61">
        <f>IF(standardized!AE61="","",AB$2*standardized!AE61)</f>
        <v>0</v>
      </c>
      <c r="BH61" t="str">
        <f>IF(ISERR(AE61/standardized!D61),"",AE61/standardized!D61)</f>
        <v/>
      </c>
      <c r="BI61" t="str">
        <f>IF(ISERR(AF61/standardized!E61),"",AF61/standardized!E61)</f>
        <v/>
      </c>
      <c r="BJ61" t="str">
        <f>IF(ISERR(AG61/standardized!F61),"",AG61/standardized!F61)</f>
        <v/>
      </c>
      <c r="BK61" t="str">
        <f>IF(ISERR(AH61/standardized!G61),"",AH61/standardized!G61)</f>
        <v/>
      </c>
      <c r="BL61" t="str">
        <f>IF(ISERR(AI61/standardized!H61),"",AI61/standardized!H61)</f>
        <v/>
      </c>
      <c r="BM61">
        <f>IF(ISERR(AJ61/standardized!I61),"",AJ61/standardized!I61)</f>
        <v>0.2</v>
      </c>
      <c r="BN61">
        <f>IF(ISERR(AK61/standardized!J61),"",AK61/standardized!J61)</f>
        <v>0.2</v>
      </c>
      <c r="BO61" t="str">
        <f>IF(ISERR(AL61/standardized!K61),"",AL61/standardized!K61)</f>
        <v/>
      </c>
      <c r="BP61">
        <f>IF(ISERR(AM61/standardized!L61),"",AM61/standardized!L61)</f>
        <v>0.2</v>
      </c>
      <c r="BQ61" t="str">
        <f>IF(ISERR(AN61/standardized!M61),"",AN61/standardized!M61)</f>
        <v/>
      </c>
      <c r="BR61">
        <f>IF(ISERR(AO61/standardized!N61),"",AO61/standardized!N61)</f>
        <v>0.3</v>
      </c>
      <c r="BS61">
        <f>IF(ISERR(AP61/standardized!O61),"",AP61/standardized!O61)</f>
        <v>0.3</v>
      </c>
      <c r="BT61" t="str">
        <f>IF(ISERR(AQ61/standardized!P61),"",AQ61/standardized!P61)</f>
        <v/>
      </c>
      <c r="BU61" t="str">
        <f>IF(ISERR(AR61/standardized!Q61),"",AR61/standardized!Q61)</f>
        <v/>
      </c>
      <c r="BV61">
        <f>IF(ISERR(AS61/standardized!R61),"",AS61/standardized!R61)</f>
        <v>0.3</v>
      </c>
      <c r="BW61">
        <f>IF(ISERR(AT61/standardized!S61),"",AT61/standardized!S61)</f>
        <v>0.3</v>
      </c>
      <c r="BX61" t="str">
        <f>IF(ISERR(AU61/standardized!T61),"",AU61/standardized!T61)</f>
        <v/>
      </c>
      <c r="BY61">
        <f>IF(ISERR(AV61/standardized!U61),"",AV61/standardized!U61)</f>
        <v>1</v>
      </c>
      <c r="BZ61" t="str">
        <f>IF(ISERR(AW61/standardized!V61),"",AW61/standardized!V61)</f>
        <v/>
      </c>
      <c r="CA61">
        <f>IF(ISERR(AX61/standardized!W61),"",AX61/standardized!W61)</f>
        <v>0.5</v>
      </c>
      <c r="CB61" t="str">
        <f>IF(ISERR(AY61/standardized!X61),"",AY61/standardized!X61)</f>
        <v/>
      </c>
      <c r="CC61" t="str">
        <f>IF(ISERR(AZ61/standardized!Y61),"",AZ61/standardized!Y61)</f>
        <v/>
      </c>
      <c r="CD61" t="str">
        <f>IF(ISERR(BA61/standardized!Z61),"",BA61/standardized!Z61)</f>
        <v/>
      </c>
      <c r="CE61" t="str">
        <f>IF(ISERR(BB61/standardized!AA61),"",BB61/standardized!AA61)</f>
        <v/>
      </c>
      <c r="CF61">
        <f>IF(ISERR(BC61/standardized!AB61),"",BC61/standardized!AB61)</f>
        <v>1</v>
      </c>
      <c r="CG61">
        <f>IF(ISERR(BD61/standardized!AC61),"",BD61/standardized!AC61)</f>
        <v>1</v>
      </c>
      <c r="CH61">
        <f>IF(ISERR(BE61/standardized!AD61),"",BE61/standardized!AD61)</f>
        <v>1</v>
      </c>
      <c r="CJ61" t="s">
        <v>142</v>
      </c>
      <c r="CK61">
        <f t="shared" si="28"/>
        <v>1.5555555555555556</v>
      </c>
    </row>
    <row r="62" spans="31:89" ht="14.45" x14ac:dyDescent="0.35">
      <c r="AE62" t="str">
        <f>IF(standardized!D62="","",A$2*standardized!D62)</f>
        <v/>
      </c>
      <c r="AF62" t="str">
        <f>IF(standardized!E62="","",B$2*standardized!E62)</f>
        <v/>
      </c>
      <c r="AG62" t="str">
        <f>IF(standardized!F62="","",C$2*standardized!F62)</f>
        <v/>
      </c>
      <c r="AH62" t="str">
        <f>IF(standardized!G62="","",D$2*standardized!G62)</f>
        <v/>
      </c>
      <c r="AI62" t="str">
        <f>IF(standardized!H62="","",E$2*standardized!H62)</f>
        <v/>
      </c>
      <c r="AJ62">
        <f>IF(standardized!I62="","",F$2*standardized!I62)</f>
        <v>0.60000000000000009</v>
      </c>
      <c r="AK62">
        <f>IF(standardized!J62="","",G$2*standardized!J62)</f>
        <v>0.60000000000000009</v>
      </c>
      <c r="AL62">
        <f>IF(standardized!K62="","",H$2*standardized!K62)</f>
        <v>0.60000000000000009</v>
      </c>
      <c r="AM62" t="str">
        <f>IF(standardized!L62="","",I$2*standardized!L62)</f>
        <v/>
      </c>
      <c r="AN62" t="str">
        <f>IF(standardized!M62="","",J$2*standardized!M62)</f>
        <v/>
      </c>
      <c r="AO62">
        <f>IF(standardized!N62="","",K$2*standardized!N62)</f>
        <v>1.2</v>
      </c>
      <c r="AP62" t="str">
        <f>IF(standardized!O62="","",L$2*standardized!O62)</f>
        <v/>
      </c>
      <c r="AQ62">
        <f>IF(standardized!P62="","",M$2*standardized!P62)</f>
        <v>0.6</v>
      </c>
      <c r="AR62" t="str">
        <f>IF(standardized!Q62="","",N$2*standardized!Q62)</f>
        <v/>
      </c>
      <c r="AS62" t="str">
        <f>IF(standardized!R62="","",O$2*standardized!R62)</f>
        <v/>
      </c>
      <c r="AT62">
        <f>IF(standardized!S62="","",P$2*standardized!S62)</f>
        <v>0.89999999999999991</v>
      </c>
      <c r="AU62" t="str">
        <f>IF(standardized!T62="","",Q$2*standardized!T62)</f>
        <v/>
      </c>
      <c r="AV62" t="str">
        <f>IF(standardized!U62="","",R$2*standardized!U62)</f>
        <v/>
      </c>
      <c r="AW62" t="str">
        <f>IF(standardized!V62="","",S$2*standardized!V62)</f>
        <v/>
      </c>
      <c r="AX62" t="str">
        <f>IF(standardized!W62="","",T$2*standardized!W62)</f>
        <v/>
      </c>
      <c r="AY62" t="str">
        <f>IF(standardized!X62="","",U$2*standardized!X62)</f>
        <v/>
      </c>
      <c r="AZ62" t="str">
        <f>IF(standardized!Y62="","",V$2*standardized!Y62)</f>
        <v/>
      </c>
      <c r="BA62" t="str">
        <f>IF(standardized!Z62="","",W$2*standardized!Z62)</f>
        <v/>
      </c>
      <c r="BB62" t="str">
        <f>IF(standardized!AA62="","",X$2*standardized!AA62)</f>
        <v/>
      </c>
      <c r="BC62">
        <f>IF(standardized!AB62="","",Y$2*standardized!AB62)</f>
        <v>1</v>
      </c>
      <c r="BD62">
        <f>IF(standardized!AC62="","",Z$2*standardized!AC62)</f>
        <v>3</v>
      </c>
      <c r="BE62">
        <f>IF(standardized!AD62="","",AA$2*standardized!AD62)</f>
        <v>2</v>
      </c>
      <c r="BF62">
        <f>IF(standardized!AE62="","",AB$2*standardized!AE62)</f>
        <v>0</v>
      </c>
      <c r="BH62" t="str">
        <f>IF(ISERR(AE62/standardized!D62),"",AE62/standardized!D62)</f>
        <v/>
      </c>
      <c r="BI62" t="str">
        <f>IF(ISERR(AF62/standardized!E62),"",AF62/standardized!E62)</f>
        <v/>
      </c>
      <c r="BJ62" t="str">
        <f>IF(ISERR(AG62/standardized!F62),"",AG62/standardized!F62)</f>
        <v/>
      </c>
      <c r="BK62" t="str">
        <f>IF(ISERR(AH62/standardized!G62),"",AH62/standardized!G62)</f>
        <v/>
      </c>
      <c r="BL62" t="str">
        <f>IF(ISERR(AI62/standardized!H62),"",AI62/standardized!H62)</f>
        <v/>
      </c>
      <c r="BM62">
        <f>IF(ISERR(AJ62/standardized!I62),"",AJ62/standardized!I62)</f>
        <v>0.20000000000000004</v>
      </c>
      <c r="BN62">
        <f>IF(ISERR(AK62/standardized!J62),"",AK62/standardized!J62)</f>
        <v>0.20000000000000004</v>
      </c>
      <c r="BO62">
        <f>IF(ISERR(AL62/standardized!K62),"",AL62/standardized!K62)</f>
        <v>0.20000000000000004</v>
      </c>
      <c r="BP62" t="str">
        <f>IF(ISERR(AM62/standardized!L62),"",AM62/standardized!L62)</f>
        <v/>
      </c>
      <c r="BQ62" t="str">
        <f>IF(ISERR(AN62/standardized!M62),"",AN62/standardized!M62)</f>
        <v/>
      </c>
      <c r="BR62">
        <f>IF(ISERR(AO62/standardized!N62),"",AO62/standardized!N62)</f>
        <v>0.3</v>
      </c>
      <c r="BS62" t="str">
        <f>IF(ISERR(AP62/standardized!O62),"",AP62/standardized!O62)</f>
        <v/>
      </c>
      <c r="BT62">
        <f>IF(ISERR(AQ62/standardized!P62),"",AQ62/standardized!P62)</f>
        <v>0.3</v>
      </c>
      <c r="BU62" t="str">
        <f>IF(ISERR(AR62/standardized!Q62),"",AR62/standardized!Q62)</f>
        <v/>
      </c>
      <c r="BV62" t="str">
        <f>IF(ISERR(AS62/standardized!R62),"",AS62/standardized!R62)</f>
        <v/>
      </c>
      <c r="BW62">
        <f>IF(ISERR(AT62/standardized!S62),"",AT62/standardized!S62)</f>
        <v>0.3</v>
      </c>
      <c r="BX62" t="str">
        <f>IF(ISERR(AU62/standardized!T62),"",AU62/standardized!T62)</f>
        <v/>
      </c>
      <c r="BY62" t="str">
        <f>IF(ISERR(AV62/standardized!U62),"",AV62/standardized!U62)</f>
        <v/>
      </c>
      <c r="BZ62" t="str">
        <f>IF(ISERR(AW62/standardized!V62),"",AW62/standardized!V62)</f>
        <v/>
      </c>
      <c r="CA62" t="str">
        <f>IF(ISERR(AX62/standardized!W62),"",AX62/standardized!W62)</f>
        <v/>
      </c>
      <c r="CB62" t="str">
        <f>IF(ISERR(AY62/standardized!X62),"",AY62/standardized!X62)</f>
        <v/>
      </c>
      <c r="CC62" t="str">
        <f>IF(ISERR(AZ62/standardized!Y62),"",AZ62/standardized!Y62)</f>
        <v/>
      </c>
      <c r="CD62" t="str">
        <f>IF(ISERR(BA62/standardized!Z62),"",BA62/standardized!Z62)</f>
        <v/>
      </c>
      <c r="CE62" t="str">
        <f>IF(ISERR(BB62/standardized!AA62),"",BB62/standardized!AA62)</f>
        <v/>
      </c>
      <c r="CF62">
        <f>IF(ISERR(BC62/standardized!AB62),"",BC62/standardized!AB62)</f>
        <v>1</v>
      </c>
      <c r="CG62">
        <f>IF(ISERR(BD62/standardized!AC62),"",BD62/standardized!AC62)</f>
        <v>1</v>
      </c>
      <c r="CH62">
        <f>IF(ISERR(BE62/standardized!AD62),"",BE62/standardized!AD62)</f>
        <v>1</v>
      </c>
      <c r="CJ62" t="s">
        <v>146</v>
      </c>
      <c r="CK62">
        <f t="shared" si="28"/>
        <v>2.3333333333333335</v>
      </c>
    </row>
    <row r="63" spans="31:89" ht="14.45" x14ac:dyDescent="0.35">
      <c r="AE63" t="str">
        <f>IF(standardized!D63="","",A$2*standardized!D63)</f>
        <v/>
      </c>
      <c r="AF63" t="str">
        <f>IF(standardized!E63="","",B$2*standardized!E63)</f>
        <v/>
      </c>
      <c r="AG63" t="str">
        <f>IF(standardized!F63="","",C$2*standardized!F63)</f>
        <v/>
      </c>
      <c r="AH63" t="str">
        <f>IF(standardized!G63="","",D$2*standardized!G63)</f>
        <v/>
      </c>
      <c r="AI63" t="str">
        <f>IF(standardized!H63="","",E$2*standardized!H63)</f>
        <v/>
      </c>
      <c r="AJ63">
        <f>IF(standardized!I63="","",F$2*standardized!I63)</f>
        <v>0.60000000000000009</v>
      </c>
      <c r="AK63">
        <f>IF(standardized!J63="","",G$2*standardized!J63)</f>
        <v>0.60000000000000009</v>
      </c>
      <c r="AL63">
        <f>IF(standardized!K63="","",H$2*standardized!K63)</f>
        <v>0.60000000000000009</v>
      </c>
      <c r="AM63" t="str">
        <f>IF(standardized!L63="","",I$2*standardized!L63)</f>
        <v/>
      </c>
      <c r="AN63">
        <f>IF(standardized!M63="","",J$2*standardized!M63)</f>
        <v>0.8</v>
      </c>
      <c r="AO63">
        <f>IF(standardized!N63="","",K$2*standardized!N63)</f>
        <v>1.2</v>
      </c>
      <c r="AP63" t="str">
        <f>IF(standardized!O63="","",L$2*standardized!O63)</f>
        <v/>
      </c>
      <c r="AQ63">
        <f>IF(standardized!P63="","",M$2*standardized!P63)</f>
        <v>0.6</v>
      </c>
      <c r="AR63" t="str">
        <f>IF(standardized!Q63="","",N$2*standardized!Q63)</f>
        <v/>
      </c>
      <c r="AS63" t="str">
        <f>IF(standardized!R63="","",O$2*standardized!R63)</f>
        <v/>
      </c>
      <c r="AT63">
        <f>IF(standardized!S63="","",P$2*standardized!S63)</f>
        <v>0.89999999999999991</v>
      </c>
      <c r="AU63" t="str">
        <f>IF(standardized!T63="","",Q$2*standardized!T63)</f>
        <v/>
      </c>
      <c r="AV63">
        <f>IF(standardized!U63="","",R$2*standardized!U63)</f>
        <v>2</v>
      </c>
      <c r="AW63" t="str">
        <f>IF(standardized!V63="","",S$2*standardized!V63)</f>
        <v/>
      </c>
      <c r="AX63" t="str">
        <f>IF(standardized!W63="","",T$2*standardized!W63)</f>
        <v/>
      </c>
      <c r="AY63" t="str">
        <f>IF(standardized!X63="","",U$2*standardized!X63)</f>
        <v/>
      </c>
      <c r="AZ63" t="str">
        <f>IF(standardized!Y63="","",V$2*standardized!Y63)</f>
        <v/>
      </c>
      <c r="BA63" t="str">
        <f>IF(standardized!Z63="","",W$2*standardized!Z63)</f>
        <v/>
      </c>
      <c r="BB63" t="str">
        <f>IF(standardized!AA63="","",X$2*standardized!AA63)</f>
        <v/>
      </c>
      <c r="BC63" t="str">
        <f>IF(standardized!AB63="","",Y$2*standardized!AB63)</f>
        <v/>
      </c>
      <c r="BD63" t="str">
        <f>IF(standardized!AC63="","",Z$2*standardized!AC63)</f>
        <v/>
      </c>
      <c r="BE63" t="str">
        <f>IF(standardized!AD63="","",AA$2*standardized!AD63)</f>
        <v/>
      </c>
      <c r="BF63">
        <f>IF(standardized!AE63="","",AB$2*standardized!AE63)</f>
        <v>0</v>
      </c>
      <c r="BH63" t="str">
        <f>IF(ISERR(AE63/standardized!D63),"",AE63/standardized!D63)</f>
        <v/>
      </c>
      <c r="BI63" t="str">
        <f>IF(ISERR(AF63/standardized!E63),"",AF63/standardized!E63)</f>
        <v/>
      </c>
      <c r="BJ63" t="str">
        <f>IF(ISERR(AG63/standardized!F63),"",AG63/standardized!F63)</f>
        <v/>
      </c>
      <c r="BK63" t="str">
        <f>IF(ISERR(AH63/standardized!G63),"",AH63/standardized!G63)</f>
        <v/>
      </c>
      <c r="BL63" t="str">
        <f>IF(ISERR(AI63/standardized!H63),"",AI63/standardized!H63)</f>
        <v/>
      </c>
      <c r="BM63">
        <f>IF(ISERR(AJ63/standardized!I63),"",AJ63/standardized!I63)</f>
        <v>0.20000000000000004</v>
      </c>
      <c r="BN63">
        <f>IF(ISERR(AK63/standardized!J63),"",AK63/standardized!J63)</f>
        <v>0.20000000000000004</v>
      </c>
      <c r="BO63">
        <f>IF(ISERR(AL63/standardized!K63),"",AL63/standardized!K63)</f>
        <v>0.20000000000000004</v>
      </c>
      <c r="BP63" t="str">
        <f>IF(ISERR(AM63/standardized!L63),"",AM63/standardized!L63)</f>
        <v/>
      </c>
      <c r="BQ63">
        <f>IF(ISERR(AN63/standardized!M63),"",AN63/standardized!M63)</f>
        <v>0.2</v>
      </c>
      <c r="BR63">
        <f>IF(ISERR(AO63/standardized!N63),"",AO63/standardized!N63)</f>
        <v>0.3</v>
      </c>
      <c r="BS63" t="str">
        <f>IF(ISERR(AP63/standardized!O63),"",AP63/standardized!O63)</f>
        <v/>
      </c>
      <c r="BT63">
        <f>IF(ISERR(AQ63/standardized!P63),"",AQ63/standardized!P63)</f>
        <v>0.3</v>
      </c>
      <c r="BU63" t="str">
        <f>IF(ISERR(AR63/standardized!Q63),"",AR63/standardized!Q63)</f>
        <v/>
      </c>
      <c r="BV63" t="str">
        <f>IF(ISERR(AS63/standardized!R63),"",AS63/standardized!R63)</f>
        <v/>
      </c>
      <c r="BW63">
        <f>IF(ISERR(AT63/standardized!S63),"",AT63/standardized!S63)</f>
        <v>0.3</v>
      </c>
      <c r="BX63" t="str">
        <f>IF(ISERR(AU63/standardized!T63),"",AU63/standardized!T63)</f>
        <v/>
      </c>
      <c r="BY63">
        <f>IF(ISERR(AV63/standardized!U63),"",AV63/standardized!U63)</f>
        <v>1</v>
      </c>
      <c r="BZ63" t="str">
        <f>IF(ISERR(AW63/standardized!V63),"",AW63/standardized!V63)</f>
        <v/>
      </c>
      <c r="CA63" t="str">
        <f>IF(ISERR(AX63/standardized!W63),"",AX63/standardized!W63)</f>
        <v/>
      </c>
      <c r="CB63" t="str">
        <f>IF(ISERR(AY63/standardized!X63),"",AY63/standardized!X63)</f>
        <v/>
      </c>
      <c r="CC63" t="str">
        <f>IF(ISERR(AZ63/standardized!Y63),"",AZ63/standardized!Y63)</f>
        <v/>
      </c>
      <c r="CD63" t="str">
        <f>IF(ISERR(BA63/standardized!Z63),"",BA63/standardized!Z63)</f>
        <v/>
      </c>
      <c r="CE63" t="str">
        <f>IF(ISERR(BB63/standardized!AA63),"",BB63/standardized!AA63)</f>
        <v/>
      </c>
      <c r="CF63" t="str">
        <f>IF(ISERR(BC63/standardized!AB63),"",BC63/standardized!AB63)</f>
        <v/>
      </c>
      <c r="CG63" t="str">
        <f>IF(ISERR(BD63/standardized!AC63),"",BD63/standardized!AC63)</f>
        <v/>
      </c>
      <c r="CH63" t="str">
        <f>IF(ISERR(BE63/standardized!AD63),"",BE63/standardized!AD63)</f>
        <v/>
      </c>
      <c r="CJ63" t="s">
        <v>136</v>
      </c>
      <c r="CK63">
        <f t="shared" si="28"/>
        <v>2.7037037037037037</v>
      </c>
    </row>
    <row r="64" spans="31:89" ht="14.45" x14ac:dyDescent="0.35">
      <c r="AE64" t="str">
        <f>IF(standardized!D64="","",A$2*standardized!D64)</f>
        <v/>
      </c>
      <c r="AF64" t="str">
        <f>IF(standardized!E64="","",B$2*standardized!E64)</f>
        <v/>
      </c>
      <c r="AG64" t="str">
        <f>IF(standardized!F64="","",C$2*standardized!F64)</f>
        <v/>
      </c>
      <c r="AH64" t="str">
        <f>IF(standardized!G64="","",D$2*standardized!G64)</f>
        <v/>
      </c>
      <c r="AI64" t="str">
        <f>IF(standardized!H64="","",E$2*standardized!H64)</f>
        <v/>
      </c>
      <c r="AJ64">
        <f>IF(standardized!I64="","",F$2*standardized!I64)</f>
        <v>0.2</v>
      </c>
      <c r="AK64">
        <f>IF(standardized!J64="","",G$2*standardized!J64)</f>
        <v>0.2</v>
      </c>
      <c r="AL64">
        <f>IF(standardized!K64="","",H$2*standardized!K64)</f>
        <v>0.4</v>
      </c>
      <c r="AM64" t="str">
        <f>IF(standardized!L64="","",I$2*standardized!L64)</f>
        <v/>
      </c>
      <c r="AN64" t="str">
        <f>IF(standardized!M64="","",J$2*standardized!M64)</f>
        <v/>
      </c>
      <c r="AO64">
        <f>IF(standardized!N64="","",K$2*standardized!N64)</f>
        <v>1.2</v>
      </c>
      <c r="AP64" t="str">
        <f>IF(standardized!O64="","",L$2*standardized!O64)</f>
        <v/>
      </c>
      <c r="AQ64">
        <f>IF(standardized!P64="","",M$2*standardized!P64)</f>
        <v>0.3</v>
      </c>
      <c r="AR64" t="str">
        <f>IF(standardized!Q64="","",N$2*standardized!Q64)</f>
        <v/>
      </c>
      <c r="AS64" t="str">
        <f>IF(standardized!R64="","",O$2*standardized!R64)</f>
        <v/>
      </c>
      <c r="AT64" t="str">
        <f>IF(standardized!S64="","",P$2*standardized!S64)</f>
        <v/>
      </c>
      <c r="AU64" t="str">
        <f>IF(standardized!T64="","",Q$2*standardized!T64)</f>
        <v/>
      </c>
      <c r="AV64" t="str">
        <f>IF(standardized!U64="","",R$2*standardized!U64)</f>
        <v/>
      </c>
      <c r="AW64" t="str">
        <f>IF(standardized!V64="","",S$2*standardized!V64)</f>
        <v/>
      </c>
      <c r="AX64" t="str">
        <f>IF(standardized!W64="","",T$2*standardized!W64)</f>
        <v/>
      </c>
      <c r="AY64" t="str">
        <f>IF(standardized!X64="","",U$2*standardized!X64)</f>
        <v/>
      </c>
      <c r="AZ64" t="str">
        <f>IF(standardized!Y64="","",V$2*standardized!Y64)</f>
        <v/>
      </c>
      <c r="BA64" t="str">
        <f>IF(standardized!Z64="","",W$2*standardized!Z64)</f>
        <v/>
      </c>
      <c r="BB64" t="str">
        <f>IF(standardized!AA64="","",X$2*standardized!AA64)</f>
        <v/>
      </c>
      <c r="BC64">
        <f>IF(standardized!AB64="","",Y$2*standardized!AB64)</f>
        <v>1</v>
      </c>
      <c r="BD64">
        <f>IF(standardized!AC64="","",Z$2*standardized!AC64)</f>
        <v>5</v>
      </c>
      <c r="BE64">
        <f>IF(standardized!AD64="","",AA$2*standardized!AD64)</f>
        <v>5</v>
      </c>
      <c r="BF64">
        <f>IF(standardized!AE64="","",AB$2*standardized!AE64)</f>
        <v>0</v>
      </c>
      <c r="BH64" t="str">
        <f>IF(ISERR(AE64/standardized!D64),"",AE64/standardized!D64)</f>
        <v/>
      </c>
      <c r="BI64" t="str">
        <f>IF(ISERR(AF64/standardized!E64),"",AF64/standardized!E64)</f>
        <v/>
      </c>
      <c r="BJ64" t="str">
        <f>IF(ISERR(AG64/standardized!F64),"",AG64/standardized!F64)</f>
        <v/>
      </c>
      <c r="BK64" t="str">
        <f>IF(ISERR(AH64/standardized!G64),"",AH64/standardized!G64)</f>
        <v/>
      </c>
      <c r="BL64" t="str">
        <f>IF(ISERR(AI64/standardized!H64),"",AI64/standardized!H64)</f>
        <v/>
      </c>
      <c r="BM64">
        <f>IF(ISERR(AJ64/standardized!I64),"",AJ64/standardized!I64)</f>
        <v>0.2</v>
      </c>
      <c r="BN64">
        <f>IF(ISERR(AK64/standardized!J64),"",AK64/standardized!J64)</f>
        <v>0.2</v>
      </c>
      <c r="BO64">
        <f>IF(ISERR(AL64/standardized!K64),"",AL64/standardized!K64)</f>
        <v>0.2</v>
      </c>
      <c r="BP64" t="str">
        <f>IF(ISERR(AM64/standardized!L64),"",AM64/standardized!L64)</f>
        <v/>
      </c>
      <c r="BQ64" t="str">
        <f>IF(ISERR(AN64/standardized!M64),"",AN64/standardized!M64)</f>
        <v/>
      </c>
      <c r="BR64">
        <f>IF(ISERR(AO64/standardized!N64),"",AO64/standardized!N64)</f>
        <v>0.3</v>
      </c>
      <c r="BS64" t="str">
        <f>IF(ISERR(AP64/standardized!O64),"",AP64/standardized!O64)</f>
        <v/>
      </c>
      <c r="BT64">
        <f>IF(ISERR(AQ64/standardized!P64),"",AQ64/standardized!P64)</f>
        <v>0.3</v>
      </c>
      <c r="BU64" t="str">
        <f>IF(ISERR(AR64/standardized!Q64),"",AR64/standardized!Q64)</f>
        <v/>
      </c>
      <c r="BV64" t="str">
        <f>IF(ISERR(AS64/standardized!R64),"",AS64/standardized!R64)</f>
        <v/>
      </c>
      <c r="BW64" t="str">
        <f>IF(ISERR(AT64/standardized!S64),"",AT64/standardized!S64)</f>
        <v/>
      </c>
      <c r="BX64" t="str">
        <f>IF(ISERR(AU64/standardized!T64),"",AU64/standardized!T64)</f>
        <v/>
      </c>
      <c r="BY64" t="str">
        <f>IF(ISERR(AV64/standardized!U64),"",AV64/standardized!U64)</f>
        <v/>
      </c>
      <c r="BZ64" t="str">
        <f>IF(ISERR(AW64/standardized!V64),"",AW64/standardized!V64)</f>
        <v/>
      </c>
      <c r="CA64" t="str">
        <f>IF(ISERR(AX64/standardized!W64),"",AX64/standardized!W64)</f>
        <v/>
      </c>
      <c r="CB64" t="str">
        <f>IF(ISERR(AY64/standardized!X64),"",AY64/standardized!X64)</f>
        <v/>
      </c>
      <c r="CC64" t="str">
        <f>IF(ISERR(AZ64/standardized!Y64),"",AZ64/standardized!Y64)</f>
        <v/>
      </c>
      <c r="CD64" t="str">
        <f>IF(ISERR(BA64/standardized!Z64),"",BA64/standardized!Z64)</f>
        <v/>
      </c>
      <c r="CE64" t="str">
        <f>IF(ISERR(BB64/standardized!AA64),"",BB64/standardized!AA64)</f>
        <v/>
      </c>
      <c r="CF64">
        <f>IF(ISERR(BC64/standardized!AB64),"",BC64/standardized!AB64)</f>
        <v>1</v>
      </c>
      <c r="CG64">
        <f>IF(ISERR(BD64/standardized!AC64),"",BD64/standardized!AC64)</f>
        <v>1</v>
      </c>
      <c r="CH64">
        <f>IF(ISERR(BE64/standardized!AD64),"",BE64/standardized!AD64)</f>
        <v>1</v>
      </c>
      <c r="CJ64" t="s">
        <v>150</v>
      </c>
      <c r="CK64">
        <f t="shared" si="28"/>
        <v>3.1666666666666665</v>
      </c>
    </row>
    <row r="65" spans="31:89" ht="14.45" x14ac:dyDescent="0.35">
      <c r="AE65" t="str">
        <f>IF(standardized!D65="","",A$2*standardized!D65)</f>
        <v/>
      </c>
      <c r="AF65" t="str">
        <f>IF(standardized!E65="","",B$2*standardized!E65)</f>
        <v/>
      </c>
      <c r="AG65" t="str">
        <f>IF(standardized!F65="","",C$2*standardized!F65)</f>
        <v/>
      </c>
      <c r="AH65" t="str">
        <f>IF(standardized!G65="","",D$2*standardized!G65)</f>
        <v/>
      </c>
      <c r="AI65" t="str">
        <f>IF(standardized!H65="","",E$2*standardized!H65)</f>
        <v/>
      </c>
      <c r="AJ65">
        <f>IF(standardized!I65="","",F$2*standardized!I65)</f>
        <v>0.2</v>
      </c>
      <c r="AK65">
        <f>IF(standardized!J65="","",G$2*standardized!J65)</f>
        <v>0.2</v>
      </c>
      <c r="AL65">
        <f>IF(standardized!K65="","",H$2*standardized!K65)</f>
        <v>0.4</v>
      </c>
      <c r="AM65">
        <f>IF(standardized!L65="","",I$2*standardized!L65)</f>
        <v>0.4</v>
      </c>
      <c r="AN65" t="str">
        <f>IF(standardized!M65="","",J$2*standardized!M65)</f>
        <v/>
      </c>
      <c r="AO65">
        <f>IF(standardized!N65="","",K$2*standardized!N65)</f>
        <v>1.2</v>
      </c>
      <c r="AP65">
        <f>IF(standardized!O65="","",L$2*standardized!O65)</f>
        <v>0.6</v>
      </c>
      <c r="AQ65">
        <f>IF(standardized!P65="","",M$2*standardized!P65)</f>
        <v>0.3</v>
      </c>
      <c r="AR65" t="str">
        <f>IF(standardized!Q65="","",N$2*standardized!Q65)</f>
        <v/>
      </c>
      <c r="AS65" t="str">
        <f>IF(standardized!R65="","",O$2*standardized!R65)</f>
        <v/>
      </c>
      <c r="AT65">
        <f>IF(standardized!S65="","",P$2*standardized!S65)</f>
        <v>0.6</v>
      </c>
      <c r="AU65" t="str">
        <f>IF(standardized!T65="","",Q$2*standardized!T65)</f>
        <v/>
      </c>
      <c r="AV65" t="str">
        <f>IF(standardized!U65="","",R$2*standardized!U65)</f>
        <v/>
      </c>
      <c r="AW65" t="str">
        <f>IF(standardized!V65="","",S$2*standardized!V65)</f>
        <v/>
      </c>
      <c r="AX65" t="str">
        <f>IF(standardized!W65="","",T$2*standardized!W65)</f>
        <v/>
      </c>
      <c r="AY65" t="str">
        <f>IF(standardized!X65="","",U$2*standardized!X65)</f>
        <v/>
      </c>
      <c r="AZ65" t="str">
        <f>IF(standardized!Y65="","",V$2*standardized!Y65)</f>
        <v/>
      </c>
      <c r="BA65" t="str">
        <f>IF(standardized!Z65="","",W$2*standardized!Z65)</f>
        <v/>
      </c>
      <c r="BB65" t="str">
        <f>IF(standardized!AA65="","",X$2*standardized!AA65)</f>
        <v/>
      </c>
      <c r="BC65">
        <f>IF(standardized!AB65="","",Y$2*standardized!AB65)</f>
        <v>1</v>
      </c>
      <c r="BD65" t="str">
        <f>IF(standardized!AC65="","",Z$2*standardized!AC65)</f>
        <v/>
      </c>
      <c r="BE65" t="str">
        <f>IF(standardized!AD65="","",AA$2*standardized!AD65)</f>
        <v/>
      </c>
      <c r="BF65">
        <f>IF(standardized!AE65="","",AB$2*standardized!AE65)</f>
        <v>0</v>
      </c>
      <c r="BH65" t="str">
        <f>IF(ISERR(AE65/standardized!D65),"",AE65/standardized!D65)</f>
        <v/>
      </c>
      <c r="BI65" t="str">
        <f>IF(ISERR(AF65/standardized!E65),"",AF65/standardized!E65)</f>
        <v/>
      </c>
      <c r="BJ65" t="str">
        <f>IF(ISERR(AG65/standardized!F65),"",AG65/standardized!F65)</f>
        <v/>
      </c>
      <c r="BK65" t="str">
        <f>IF(ISERR(AH65/standardized!G65),"",AH65/standardized!G65)</f>
        <v/>
      </c>
      <c r="BL65" t="str">
        <f>IF(ISERR(AI65/standardized!H65),"",AI65/standardized!H65)</f>
        <v/>
      </c>
      <c r="BM65">
        <f>IF(ISERR(AJ65/standardized!I65),"",AJ65/standardized!I65)</f>
        <v>0.2</v>
      </c>
      <c r="BN65">
        <f>IF(ISERR(AK65/standardized!J65),"",AK65/standardized!J65)</f>
        <v>0.2</v>
      </c>
      <c r="BO65">
        <f>IF(ISERR(AL65/standardized!K65),"",AL65/standardized!K65)</f>
        <v>0.2</v>
      </c>
      <c r="BP65">
        <f>IF(ISERR(AM65/standardized!L65),"",AM65/standardized!L65)</f>
        <v>0.2</v>
      </c>
      <c r="BQ65" t="str">
        <f>IF(ISERR(AN65/standardized!M65),"",AN65/standardized!M65)</f>
        <v/>
      </c>
      <c r="BR65">
        <f>IF(ISERR(AO65/standardized!N65),"",AO65/standardized!N65)</f>
        <v>0.3</v>
      </c>
      <c r="BS65">
        <f>IF(ISERR(AP65/standardized!O65),"",AP65/standardized!O65)</f>
        <v>0.3</v>
      </c>
      <c r="BT65">
        <f>IF(ISERR(AQ65/standardized!P65),"",AQ65/standardized!P65)</f>
        <v>0.3</v>
      </c>
      <c r="BU65" t="str">
        <f>IF(ISERR(AR65/standardized!Q65),"",AR65/standardized!Q65)</f>
        <v/>
      </c>
      <c r="BV65" t="str">
        <f>IF(ISERR(AS65/standardized!R65),"",AS65/standardized!R65)</f>
        <v/>
      </c>
      <c r="BW65">
        <f>IF(ISERR(AT65/standardized!S65),"",AT65/standardized!S65)</f>
        <v>0.3</v>
      </c>
      <c r="BX65" t="str">
        <f>IF(ISERR(AU65/standardized!T65),"",AU65/standardized!T65)</f>
        <v/>
      </c>
      <c r="BY65" t="str">
        <f>IF(ISERR(AV65/standardized!U65),"",AV65/standardized!U65)</f>
        <v/>
      </c>
      <c r="BZ65" t="str">
        <f>IF(ISERR(AW65/standardized!V65),"",AW65/standardized!V65)</f>
        <v/>
      </c>
      <c r="CA65" t="str">
        <f>IF(ISERR(AX65/standardized!W65),"",AX65/standardized!W65)</f>
        <v/>
      </c>
      <c r="CB65" t="str">
        <f>IF(ISERR(AY65/standardized!X65),"",AY65/standardized!X65)</f>
        <v/>
      </c>
      <c r="CC65" t="str">
        <f>IF(ISERR(AZ65/standardized!Y65),"",AZ65/standardized!Y65)</f>
        <v/>
      </c>
      <c r="CD65" t="str">
        <f>IF(ISERR(BA65/standardized!Z65),"",BA65/standardized!Z65)</f>
        <v/>
      </c>
      <c r="CE65" t="str">
        <f>IF(ISERR(BB65/standardized!AA65),"",BB65/standardized!AA65)</f>
        <v/>
      </c>
      <c r="CF65">
        <f>IF(ISERR(BC65/standardized!AB65),"",BC65/standardized!AB65)</f>
        <v>1</v>
      </c>
      <c r="CG65" t="str">
        <f>IF(ISERR(BD65/standardized!AC65),"",BD65/standardized!AC65)</f>
        <v/>
      </c>
      <c r="CH65" t="str">
        <f>IF(ISERR(BE65/standardized!AD65),"",BE65/standardized!AD65)</f>
        <v/>
      </c>
      <c r="CJ65" t="s">
        <v>148</v>
      </c>
      <c r="CK65">
        <f t="shared" si="28"/>
        <v>1.6333333333333335</v>
      </c>
    </row>
    <row r="66" spans="31:89" ht="14.45" x14ac:dyDescent="0.35">
      <c r="AE66">
        <f>IF(standardized!D66="","",A$2*standardized!D66)</f>
        <v>0.8</v>
      </c>
      <c r="AF66" t="str">
        <f>IF(standardized!E66="","",B$2*standardized!E66)</f>
        <v/>
      </c>
      <c r="AG66">
        <f>IF(standardized!F66="","",C$2*standardized!F66)</f>
        <v>0.4</v>
      </c>
      <c r="AH66" t="str">
        <f>IF(standardized!G66="","",D$2*standardized!G66)</f>
        <v/>
      </c>
      <c r="AI66">
        <f>IF(standardized!H66="","",E$2*standardized!H66)</f>
        <v>0.60000000000000009</v>
      </c>
      <c r="AJ66" t="str">
        <f>IF(standardized!I66="","",F$2*standardized!I66)</f>
        <v/>
      </c>
      <c r="AK66" t="str">
        <f>IF(standardized!J66="","",G$2*standardized!J66)</f>
        <v/>
      </c>
      <c r="AL66" t="str">
        <f>IF(standardized!K66="","",H$2*standardized!K66)</f>
        <v/>
      </c>
      <c r="AM66" t="str">
        <f>IF(standardized!L66="","",I$2*standardized!L66)</f>
        <v/>
      </c>
      <c r="AN66" t="str">
        <f>IF(standardized!M66="","",J$2*standardized!M66)</f>
        <v/>
      </c>
      <c r="AO66" t="str">
        <f>IF(standardized!N66="","",K$2*standardized!N66)</f>
        <v/>
      </c>
      <c r="AP66" t="str">
        <f>IF(standardized!O66="","",L$2*standardized!O66)</f>
        <v/>
      </c>
      <c r="AQ66" t="str">
        <f>IF(standardized!P66="","",M$2*standardized!P66)</f>
        <v/>
      </c>
      <c r="AR66" t="str">
        <f>IF(standardized!Q66="","",N$2*standardized!Q66)</f>
        <v/>
      </c>
      <c r="AS66" t="str">
        <f>IF(standardized!R66="","",O$2*standardized!R66)</f>
        <v/>
      </c>
      <c r="AT66" t="str">
        <f>IF(standardized!S66="","",P$2*standardized!S66)</f>
        <v/>
      </c>
      <c r="AU66" t="str">
        <f>IF(standardized!T66="","",Q$2*standardized!T66)</f>
        <v/>
      </c>
      <c r="AV66">
        <f>IF(standardized!U66="","",R$2*standardized!U66)</f>
        <v>2</v>
      </c>
      <c r="AW66" t="str">
        <f>IF(standardized!V66="","",S$2*standardized!V66)</f>
        <v/>
      </c>
      <c r="AX66" t="str">
        <f>IF(standardized!W66="","",T$2*standardized!W66)</f>
        <v/>
      </c>
      <c r="AY66" t="str">
        <f>IF(standardized!X66="","",U$2*standardized!X66)</f>
        <v/>
      </c>
      <c r="AZ66" t="str">
        <f>IF(standardized!Y66="","",V$2*standardized!Y66)</f>
        <v/>
      </c>
      <c r="BA66">
        <f>IF(standardized!Z66="","",W$2*standardized!Z66)</f>
        <v>3</v>
      </c>
      <c r="BB66">
        <f>IF(standardized!AA66="","",X$2*standardized!AA66)</f>
        <v>2</v>
      </c>
      <c r="BC66">
        <f>IF(standardized!AB66="","",Y$2*standardized!AB66)</f>
        <v>1</v>
      </c>
      <c r="BD66">
        <f>IF(standardized!AC66="","",Z$2*standardized!AC66)</f>
        <v>2</v>
      </c>
      <c r="BE66">
        <f>IF(standardized!AD66="","",AA$2*standardized!AD66)</f>
        <v>2</v>
      </c>
      <c r="BF66">
        <f>IF(standardized!AE66="","",AB$2*standardized!AE66)</f>
        <v>0</v>
      </c>
      <c r="BH66">
        <f>IF(ISERR(AE66/standardized!D66),"",AE66/standardized!D66)</f>
        <v>0.2</v>
      </c>
      <c r="BI66" t="str">
        <f>IF(ISERR(AF66/standardized!E66),"",AF66/standardized!E66)</f>
        <v/>
      </c>
      <c r="BJ66">
        <f>IF(ISERR(AG66/standardized!F66),"",AG66/standardized!F66)</f>
        <v>0.2</v>
      </c>
      <c r="BK66" t="str">
        <f>IF(ISERR(AH66/standardized!G66),"",AH66/standardized!G66)</f>
        <v/>
      </c>
      <c r="BL66">
        <f>IF(ISERR(AI66/standardized!H66),"",AI66/standardized!H66)</f>
        <v>0.20000000000000004</v>
      </c>
      <c r="BM66" t="str">
        <f>IF(ISERR(AJ66/standardized!I66),"",AJ66/standardized!I66)</f>
        <v/>
      </c>
      <c r="BN66" t="str">
        <f>IF(ISERR(AK66/standardized!J66),"",AK66/standardized!J66)</f>
        <v/>
      </c>
      <c r="BO66" t="str">
        <f>IF(ISERR(AL66/standardized!K66),"",AL66/standardized!K66)</f>
        <v/>
      </c>
      <c r="BP66" t="str">
        <f>IF(ISERR(AM66/standardized!L66),"",AM66/standardized!L66)</f>
        <v/>
      </c>
      <c r="BQ66" t="str">
        <f>IF(ISERR(AN66/standardized!M66),"",AN66/standardized!M66)</f>
        <v/>
      </c>
      <c r="BR66" t="str">
        <f>IF(ISERR(AO66/standardized!N66),"",AO66/standardized!N66)</f>
        <v/>
      </c>
      <c r="BS66" t="str">
        <f>IF(ISERR(AP66/standardized!O66),"",AP66/standardized!O66)</f>
        <v/>
      </c>
      <c r="BT66" t="str">
        <f>IF(ISERR(AQ66/standardized!P66),"",AQ66/standardized!P66)</f>
        <v/>
      </c>
      <c r="BU66" t="str">
        <f>IF(ISERR(AR66/standardized!Q66),"",AR66/standardized!Q66)</f>
        <v/>
      </c>
      <c r="BV66" t="str">
        <f>IF(ISERR(AS66/standardized!R66),"",AS66/standardized!R66)</f>
        <v/>
      </c>
      <c r="BW66" t="str">
        <f>IF(ISERR(AT66/standardized!S66),"",AT66/standardized!S66)</f>
        <v/>
      </c>
      <c r="BX66" t="str">
        <f>IF(ISERR(AU66/standardized!T66),"",AU66/standardized!T66)</f>
        <v/>
      </c>
      <c r="BY66">
        <f>IF(ISERR(AV66/standardized!U66),"",AV66/standardized!U66)</f>
        <v>1</v>
      </c>
      <c r="BZ66" t="str">
        <f>IF(ISERR(AW66/standardized!V66),"",AW66/standardized!V66)</f>
        <v/>
      </c>
      <c r="CA66" t="str">
        <f>IF(ISERR(AX66/standardized!W66),"",AX66/standardized!W66)</f>
        <v/>
      </c>
      <c r="CB66" t="str">
        <f>IF(ISERR(AY66/standardized!X66),"",AY66/standardized!X66)</f>
        <v/>
      </c>
      <c r="CC66" t="str">
        <f>IF(ISERR(AZ66/standardized!Y66),"",AZ66/standardized!Y66)</f>
        <v/>
      </c>
      <c r="CD66">
        <f>IF(ISERR(BA66/standardized!Z66),"",BA66/standardized!Z66)</f>
        <v>1</v>
      </c>
      <c r="CE66">
        <f>IF(ISERR(BB66/standardized!AA66),"",BB66/standardized!AA66)</f>
        <v>1</v>
      </c>
      <c r="CF66">
        <f>IF(ISERR(BC66/standardized!AB66),"",BC66/standardized!AB66)</f>
        <v>1</v>
      </c>
      <c r="CG66">
        <f>IF(ISERR(BD66/standardized!AC66),"",BD66/standardized!AC66)</f>
        <v>1</v>
      </c>
      <c r="CH66">
        <f>IF(ISERR(BE66/standardized!AD66),"",BE66/standardized!AD66)</f>
        <v>1</v>
      </c>
      <c r="CJ66" t="s">
        <v>649</v>
      </c>
      <c r="CK66">
        <f t="shared" si="28"/>
        <v>2.0909090909090913</v>
      </c>
    </row>
    <row r="67" spans="31:89" ht="14.45" x14ac:dyDescent="0.35">
      <c r="AE67" t="str">
        <f>IF(standardized!D67="","",A$2*standardized!D67)</f>
        <v/>
      </c>
      <c r="AF67" t="str">
        <f>IF(standardized!E67="","",B$2*standardized!E67)</f>
        <v/>
      </c>
      <c r="AG67" t="str">
        <f>IF(standardized!F67="","",C$2*standardized!F67)</f>
        <v/>
      </c>
      <c r="AH67" t="str">
        <f>IF(standardized!G67="","",D$2*standardized!G67)</f>
        <v/>
      </c>
      <c r="AI67" t="str">
        <f>IF(standardized!H67="","",E$2*standardized!H67)</f>
        <v/>
      </c>
      <c r="AJ67">
        <f>IF(standardized!I67="","",F$2*standardized!I67)</f>
        <v>0.2</v>
      </c>
      <c r="AK67">
        <f>IF(standardized!J67="","",G$2*standardized!J67)</f>
        <v>0.2</v>
      </c>
      <c r="AL67">
        <f>IF(standardized!K67="","",H$2*standardized!K67)</f>
        <v>0.4</v>
      </c>
      <c r="AM67" t="str">
        <f>IF(standardized!L67="","",I$2*standardized!L67)</f>
        <v/>
      </c>
      <c r="AN67" t="str">
        <f>IF(standardized!M67="","",J$2*standardized!M67)</f>
        <v/>
      </c>
      <c r="AO67" t="str">
        <f>IF(standardized!N67="","",K$2*standardized!N67)</f>
        <v/>
      </c>
      <c r="AP67">
        <f>IF(standardized!O67="","",L$2*standardized!O67)</f>
        <v>0.6</v>
      </c>
      <c r="AQ67">
        <f>IF(standardized!P67="","",M$2*standardized!P67)</f>
        <v>0.6</v>
      </c>
      <c r="AR67" t="str">
        <f>IF(standardized!Q67="","",N$2*standardized!Q67)</f>
        <v/>
      </c>
      <c r="AS67" t="str">
        <f>IF(standardized!R67="","",O$2*standardized!R67)</f>
        <v/>
      </c>
      <c r="AT67" t="str">
        <f>IF(standardized!S67="","",P$2*standardized!S67)</f>
        <v/>
      </c>
      <c r="AU67" t="str">
        <f>IF(standardized!T67="","",Q$2*standardized!T67)</f>
        <v/>
      </c>
      <c r="AV67" t="str">
        <f>IF(standardized!U67="","",R$2*standardized!U67)</f>
        <v/>
      </c>
      <c r="AW67" t="str">
        <f>IF(standardized!V67="","",S$2*standardized!V67)</f>
        <v/>
      </c>
      <c r="AX67" t="str">
        <f>IF(standardized!W67="","",T$2*standardized!W67)</f>
        <v/>
      </c>
      <c r="AY67" t="str">
        <f>IF(standardized!X67="","",U$2*standardized!X67)</f>
        <v/>
      </c>
      <c r="AZ67" t="str">
        <f>IF(standardized!Y67="","",V$2*standardized!Y67)</f>
        <v/>
      </c>
      <c r="BA67" t="str">
        <f>IF(standardized!Z67="","",W$2*standardized!Z67)</f>
        <v/>
      </c>
      <c r="BB67" t="str">
        <f>IF(standardized!AA67="","",X$2*standardized!AA67)</f>
        <v/>
      </c>
      <c r="BC67" t="str">
        <f>IF(standardized!AB67="","",Y$2*standardized!AB67)</f>
        <v/>
      </c>
      <c r="BD67" t="str">
        <f>IF(standardized!AC67="","",Z$2*standardized!AC67)</f>
        <v/>
      </c>
      <c r="BE67" t="str">
        <f>IF(standardized!AD67="","",AA$2*standardized!AD67)</f>
        <v/>
      </c>
      <c r="BF67">
        <f>IF(standardized!AE67="","",AB$2*standardized!AE67)</f>
        <v>0</v>
      </c>
      <c r="BH67" t="str">
        <f>IF(ISERR(AE67/standardized!D67),"",AE67/standardized!D67)</f>
        <v/>
      </c>
      <c r="BI67" t="str">
        <f>IF(ISERR(AF67/standardized!E67),"",AF67/standardized!E67)</f>
        <v/>
      </c>
      <c r="BJ67" t="str">
        <f>IF(ISERR(AG67/standardized!F67),"",AG67/standardized!F67)</f>
        <v/>
      </c>
      <c r="BK67" t="str">
        <f>IF(ISERR(AH67/standardized!G67),"",AH67/standardized!G67)</f>
        <v/>
      </c>
      <c r="BL67" t="str">
        <f>IF(ISERR(AI67/standardized!H67),"",AI67/standardized!H67)</f>
        <v/>
      </c>
      <c r="BM67">
        <f>IF(ISERR(AJ67/standardized!I67),"",AJ67/standardized!I67)</f>
        <v>0.2</v>
      </c>
      <c r="BN67">
        <f>IF(ISERR(AK67/standardized!J67),"",AK67/standardized!J67)</f>
        <v>0.2</v>
      </c>
      <c r="BO67">
        <f>IF(ISERR(AL67/standardized!K67),"",AL67/standardized!K67)</f>
        <v>0.2</v>
      </c>
      <c r="BP67" t="str">
        <f>IF(ISERR(AM67/standardized!L67),"",AM67/standardized!L67)</f>
        <v/>
      </c>
      <c r="BQ67" t="str">
        <f>IF(ISERR(AN67/standardized!M67),"",AN67/standardized!M67)</f>
        <v/>
      </c>
      <c r="BR67" t="str">
        <f>IF(ISERR(AO67/standardized!N67),"",AO67/standardized!N67)</f>
        <v/>
      </c>
      <c r="BS67">
        <f>IF(ISERR(AP67/standardized!O67),"",AP67/standardized!O67)</f>
        <v>0.3</v>
      </c>
      <c r="BT67">
        <f>IF(ISERR(AQ67/standardized!P67),"",AQ67/standardized!P67)</f>
        <v>0.3</v>
      </c>
      <c r="BU67" t="str">
        <f>IF(ISERR(AR67/standardized!Q67),"",AR67/standardized!Q67)</f>
        <v/>
      </c>
      <c r="BV67" t="str">
        <f>IF(ISERR(AS67/standardized!R67),"",AS67/standardized!R67)</f>
        <v/>
      </c>
      <c r="BW67" t="str">
        <f>IF(ISERR(AT67/standardized!S67),"",AT67/standardized!S67)</f>
        <v/>
      </c>
      <c r="BX67" t="str">
        <f>IF(ISERR(AU67/standardized!T67),"",AU67/standardized!T67)</f>
        <v/>
      </c>
      <c r="BY67" t="str">
        <f>IF(ISERR(AV67/standardized!U67),"",AV67/standardized!U67)</f>
        <v/>
      </c>
      <c r="BZ67" t="str">
        <f>IF(ISERR(AW67/standardized!V67),"",AW67/standardized!V67)</f>
        <v/>
      </c>
      <c r="CA67" t="str">
        <f>IF(ISERR(AX67/standardized!W67),"",AX67/standardized!W67)</f>
        <v/>
      </c>
      <c r="CB67" t="str">
        <f>IF(ISERR(AY67/standardized!X67),"",AY67/standardized!X67)</f>
        <v/>
      </c>
      <c r="CC67" t="str">
        <f>IF(ISERR(AZ67/standardized!Y67),"",AZ67/standardized!Y67)</f>
        <v/>
      </c>
      <c r="CD67" t="str">
        <f>IF(ISERR(BA67/standardized!Z67),"",BA67/standardized!Z67)</f>
        <v/>
      </c>
      <c r="CE67" t="str">
        <f>IF(ISERR(BB67/standardized!AA67),"",BB67/standardized!AA67)</f>
        <v/>
      </c>
      <c r="CF67" t="str">
        <f>IF(ISERR(BC67/standardized!AB67),"",BC67/standardized!AB67)</f>
        <v/>
      </c>
      <c r="CG67" t="str">
        <f>IF(ISERR(BD67/standardized!AC67),"",BD67/standardized!AC67)</f>
        <v/>
      </c>
      <c r="CH67" t="str">
        <f>IF(ISERR(BE67/standardized!AD67),"",BE67/standardized!AD67)</f>
        <v/>
      </c>
      <c r="CJ67" t="s">
        <v>152</v>
      </c>
      <c r="CK67">
        <f t="shared" ref="CK67:CK130" si="29">IF(ISERR(SUM(AE67:BF67)/SUM(A$2:AB$2)),"",SUM(AE67:BF67)/SUM(BH67:CH67))</f>
        <v>1.6666666666666665</v>
      </c>
    </row>
    <row r="68" spans="31:89" ht="14.45" x14ac:dyDescent="0.35">
      <c r="AE68" t="str">
        <f>IF(standardized!D68="","",A$2*standardized!D68)</f>
        <v/>
      </c>
      <c r="AF68" t="str">
        <f>IF(standardized!E68="","",B$2*standardized!E68)</f>
        <v/>
      </c>
      <c r="AG68" t="str">
        <f>IF(standardized!F68="","",C$2*standardized!F68)</f>
        <v/>
      </c>
      <c r="AH68" t="str">
        <f>IF(standardized!G68="","",D$2*standardized!G68)</f>
        <v/>
      </c>
      <c r="AI68" t="str">
        <f>IF(standardized!H68="","",E$2*standardized!H68)</f>
        <v/>
      </c>
      <c r="AJ68">
        <f>IF(standardized!I68="","",F$2*standardized!I68)</f>
        <v>0.2</v>
      </c>
      <c r="AK68">
        <f>IF(standardized!J68="","",G$2*standardized!J68)</f>
        <v>0.2</v>
      </c>
      <c r="AL68">
        <f>IF(standardized!K68="","",H$2*standardized!K68)</f>
        <v>0.2</v>
      </c>
      <c r="AM68" t="str">
        <f>IF(standardized!L68="","",I$2*standardized!L68)</f>
        <v/>
      </c>
      <c r="AN68" t="str">
        <f>IF(standardized!M68="","",J$2*standardized!M68)</f>
        <v/>
      </c>
      <c r="AO68" t="str">
        <f>IF(standardized!N68="","",K$2*standardized!N68)</f>
        <v/>
      </c>
      <c r="AP68" t="str">
        <f>IF(standardized!O68="","",L$2*standardized!O68)</f>
        <v/>
      </c>
      <c r="AQ68">
        <f>IF(standardized!P68="","",M$2*standardized!P68)</f>
        <v>0.3</v>
      </c>
      <c r="AR68" t="str">
        <f>IF(standardized!Q68="","",N$2*standardized!Q68)</f>
        <v/>
      </c>
      <c r="AS68" t="str">
        <f>IF(standardized!R68="","",O$2*standardized!R68)</f>
        <v/>
      </c>
      <c r="AT68">
        <f>IF(standardized!S68="","",P$2*standardized!S68)</f>
        <v>0.6</v>
      </c>
      <c r="AU68" t="str">
        <f>IF(standardized!T68="","",Q$2*standardized!T68)</f>
        <v/>
      </c>
      <c r="AV68" t="str">
        <f>IF(standardized!U68="","",R$2*standardized!U68)</f>
        <v/>
      </c>
      <c r="AW68" t="str">
        <f>IF(standardized!V68="","",S$2*standardized!V68)</f>
        <v/>
      </c>
      <c r="AX68" t="str">
        <f>IF(standardized!W68="","",T$2*standardized!W68)</f>
        <v/>
      </c>
      <c r="AY68" t="str">
        <f>IF(standardized!X68="","",U$2*standardized!X68)</f>
        <v/>
      </c>
      <c r="AZ68" t="str">
        <f>IF(standardized!Y68="","",V$2*standardized!Y68)</f>
        <v/>
      </c>
      <c r="BA68" t="str">
        <f>IF(standardized!Z68="","",W$2*standardized!Z68)</f>
        <v/>
      </c>
      <c r="BB68" t="str">
        <f>IF(standardized!AA68="","",X$2*standardized!AA68)</f>
        <v/>
      </c>
      <c r="BC68" t="str">
        <f>IF(standardized!AB68="","",Y$2*standardized!AB68)</f>
        <v/>
      </c>
      <c r="BD68" t="str">
        <f>IF(standardized!AC68="","",Z$2*standardized!AC68)</f>
        <v/>
      </c>
      <c r="BE68" t="str">
        <f>IF(standardized!AD68="","",AA$2*standardized!AD68)</f>
        <v/>
      </c>
      <c r="BF68">
        <f>IF(standardized!AE68="","",AB$2*standardized!AE68)</f>
        <v>0</v>
      </c>
      <c r="BH68" t="str">
        <f>IF(ISERR(AE68/standardized!D68),"",AE68/standardized!D68)</f>
        <v/>
      </c>
      <c r="BI68" t="str">
        <f>IF(ISERR(AF68/standardized!E68),"",AF68/standardized!E68)</f>
        <v/>
      </c>
      <c r="BJ68" t="str">
        <f>IF(ISERR(AG68/standardized!F68),"",AG68/standardized!F68)</f>
        <v/>
      </c>
      <c r="BK68" t="str">
        <f>IF(ISERR(AH68/standardized!G68),"",AH68/standardized!G68)</f>
        <v/>
      </c>
      <c r="BL68" t="str">
        <f>IF(ISERR(AI68/standardized!H68),"",AI68/standardized!H68)</f>
        <v/>
      </c>
      <c r="BM68">
        <f>IF(ISERR(AJ68/standardized!I68),"",AJ68/standardized!I68)</f>
        <v>0.2</v>
      </c>
      <c r="BN68">
        <f>IF(ISERR(AK68/standardized!J68),"",AK68/standardized!J68)</f>
        <v>0.2</v>
      </c>
      <c r="BO68">
        <f>IF(ISERR(AL68/standardized!K68),"",AL68/standardized!K68)</f>
        <v>0.2</v>
      </c>
      <c r="BP68" t="str">
        <f>IF(ISERR(AM68/standardized!L68),"",AM68/standardized!L68)</f>
        <v/>
      </c>
      <c r="BQ68" t="str">
        <f>IF(ISERR(AN68/standardized!M68),"",AN68/standardized!M68)</f>
        <v/>
      </c>
      <c r="BR68" t="str">
        <f>IF(ISERR(AO68/standardized!N68),"",AO68/standardized!N68)</f>
        <v/>
      </c>
      <c r="BS68" t="str">
        <f>IF(ISERR(AP68/standardized!O68),"",AP68/standardized!O68)</f>
        <v/>
      </c>
      <c r="BT68">
        <f>IF(ISERR(AQ68/standardized!P68),"",AQ68/standardized!P68)</f>
        <v>0.3</v>
      </c>
      <c r="BU68" t="str">
        <f>IF(ISERR(AR68/standardized!Q68),"",AR68/standardized!Q68)</f>
        <v/>
      </c>
      <c r="BV68" t="str">
        <f>IF(ISERR(AS68/standardized!R68),"",AS68/standardized!R68)</f>
        <v/>
      </c>
      <c r="BW68">
        <f>IF(ISERR(AT68/standardized!S68),"",AT68/standardized!S68)</f>
        <v>0.3</v>
      </c>
      <c r="BX68" t="str">
        <f>IF(ISERR(AU68/standardized!T68),"",AU68/standardized!T68)</f>
        <v/>
      </c>
      <c r="BY68" t="str">
        <f>IF(ISERR(AV68/standardized!U68),"",AV68/standardized!U68)</f>
        <v/>
      </c>
      <c r="BZ68" t="str">
        <f>IF(ISERR(AW68/standardized!V68),"",AW68/standardized!V68)</f>
        <v/>
      </c>
      <c r="CA68" t="str">
        <f>IF(ISERR(AX68/standardized!W68),"",AX68/standardized!W68)</f>
        <v/>
      </c>
      <c r="CB68" t="str">
        <f>IF(ISERR(AY68/standardized!X68),"",AY68/standardized!X68)</f>
        <v/>
      </c>
      <c r="CC68" t="str">
        <f>IF(ISERR(AZ68/standardized!Y68),"",AZ68/standardized!Y68)</f>
        <v/>
      </c>
      <c r="CD68" t="str">
        <f>IF(ISERR(BA68/standardized!Z68),"",BA68/standardized!Z68)</f>
        <v/>
      </c>
      <c r="CE68" t="str">
        <f>IF(ISERR(BB68/standardized!AA68),"",BB68/standardized!AA68)</f>
        <v/>
      </c>
      <c r="CF68" t="str">
        <f>IF(ISERR(BC68/standardized!AB68),"",BC68/standardized!AB68)</f>
        <v/>
      </c>
      <c r="CG68" t="str">
        <f>IF(ISERR(BD68/standardized!AC68),"",BD68/standardized!AC68)</f>
        <v/>
      </c>
      <c r="CH68" t="str">
        <f>IF(ISERR(BE68/standardized!AD68),"",BE68/standardized!AD68)</f>
        <v/>
      </c>
      <c r="CJ68" t="s">
        <v>154</v>
      </c>
      <c r="CK68">
        <f t="shared" si="29"/>
        <v>1.2499999999999998</v>
      </c>
    </row>
    <row r="69" spans="31:89" ht="14.45" x14ac:dyDescent="0.35">
      <c r="AE69">
        <f>IF(standardized!D69="","",A$2*standardized!D69)</f>
        <v>1</v>
      </c>
      <c r="AF69" t="str">
        <f>IF(standardized!E69="","",B$2*standardized!E69)</f>
        <v/>
      </c>
      <c r="AG69">
        <f>IF(standardized!F69="","",C$2*standardized!F69)</f>
        <v>0.4</v>
      </c>
      <c r="AH69" t="str">
        <f>IF(standardized!G69="","",D$2*standardized!G69)</f>
        <v/>
      </c>
      <c r="AI69" t="str">
        <f>IF(standardized!H69="","",E$2*standardized!H69)</f>
        <v/>
      </c>
      <c r="AJ69" t="str">
        <f>IF(standardized!I69="","",F$2*standardized!I69)</f>
        <v/>
      </c>
      <c r="AK69" t="str">
        <f>IF(standardized!J69="","",G$2*standardized!J69)</f>
        <v/>
      </c>
      <c r="AL69" t="str">
        <f>IF(standardized!K69="","",H$2*standardized!K69)</f>
        <v/>
      </c>
      <c r="AM69" t="str">
        <f>IF(standardized!L69="","",I$2*standardized!L69)</f>
        <v/>
      </c>
      <c r="AN69" t="str">
        <f>IF(standardized!M69="","",J$2*standardized!M69)</f>
        <v/>
      </c>
      <c r="AO69" t="str">
        <f>IF(standardized!N69="","",K$2*standardized!N69)</f>
        <v/>
      </c>
      <c r="AP69" t="str">
        <f>IF(standardized!O69="","",L$2*standardized!O69)</f>
        <v/>
      </c>
      <c r="AQ69" t="str">
        <f>IF(standardized!P69="","",M$2*standardized!P69)</f>
        <v/>
      </c>
      <c r="AR69" t="str">
        <f>IF(standardized!Q69="","",N$2*standardized!Q69)</f>
        <v/>
      </c>
      <c r="AS69" t="str">
        <f>IF(standardized!R69="","",O$2*standardized!R69)</f>
        <v/>
      </c>
      <c r="AT69" t="str">
        <f>IF(standardized!S69="","",P$2*standardized!S69)</f>
        <v/>
      </c>
      <c r="AU69" t="str">
        <f>IF(standardized!T69="","",Q$2*standardized!T69)</f>
        <v/>
      </c>
      <c r="AV69" t="str">
        <f>IF(standardized!U69="","",R$2*standardized!U69)</f>
        <v/>
      </c>
      <c r="AW69" t="str">
        <f>IF(standardized!V69="","",S$2*standardized!V69)</f>
        <v/>
      </c>
      <c r="AX69" t="str">
        <f>IF(standardized!W69="","",T$2*standardized!W69)</f>
        <v/>
      </c>
      <c r="AY69" t="str">
        <f>IF(standardized!X69="","",U$2*standardized!X69)</f>
        <v/>
      </c>
      <c r="AZ69" t="str">
        <f>IF(standardized!Y69="","",V$2*standardized!Y69)</f>
        <v/>
      </c>
      <c r="BA69" t="str">
        <f>IF(standardized!Z69="","",W$2*standardized!Z69)</f>
        <v/>
      </c>
      <c r="BB69" t="str">
        <f>IF(standardized!AA69="","",X$2*standardized!AA69)</f>
        <v/>
      </c>
      <c r="BC69">
        <f>IF(standardized!AB69="","",Y$2*standardized!AB69)</f>
        <v>1</v>
      </c>
      <c r="BD69" t="str">
        <f>IF(standardized!AC69="","",Z$2*standardized!AC69)</f>
        <v/>
      </c>
      <c r="BE69" t="str">
        <f>IF(standardized!AD69="","",AA$2*standardized!AD69)</f>
        <v/>
      </c>
      <c r="BF69">
        <f>IF(standardized!AE69="","",AB$2*standardized!AE69)</f>
        <v>0</v>
      </c>
      <c r="BH69">
        <f>IF(ISERR(AE69/standardized!D69),"",AE69/standardized!D69)</f>
        <v>0.2</v>
      </c>
      <c r="BI69" t="str">
        <f>IF(ISERR(AF69/standardized!E69),"",AF69/standardized!E69)</f>
        <v/>
      </c>
      <c r="BJ69">
        <f>IF(ISERR(AG69/standardized!F69),"",AG69/standardized!F69)</f>
        <v>0.2</v>
      </c>
      <c r="BK69" t="str">
        <f>IF(ISERR(AH69/standardized!G69),"",AH69/standardized!G69)</f>
        <v/>
      </c>
      <c r="BL69" t="str">
        <f>IF(ISERR(AI69/standardized!H69),"",AI69/standardized!H69)</f>
        <v/>
      </c>
      <c r="BM69" t="str">
        <f>IF(ISERR(AJ69/standardized!I69),"",AJ69/standardized!I69)</f>
        <v/>
      </c>
      <c r="BN69" t="str">
        <f>IF(ISERR(AK69/standardized!J69),"",AK69/standardized!J69)</f>
        <v/>
      </c>
      <c r="BO69" t="str">
        <f>IF(ISERR(AL69/standardized!K69),"",AL69/standardized!K69)</f>
        <v/>
      </c>
      <c r="BP69" t="str">
        <f>IF(ISERR(AM69/standardized!L69),"",AM69/standardized!L69)</f>
        <v/>
      </c>
      <c r="BQ69" t="str">
        <f>IF(ISERR(AN69/standardized!M69),"",AN69/standardized!M69)</f>
        <v/>
      </c>
      <c r="BR69" t="str">
        <f>IF(ISERR(AO69/standardized!N69),"",AO69/standardized!N69)</f>
        <v/>
      </c>
      <c r="BS69" t="str">
        <f>IF(ISERR(AP69/standardized!O69),"",AP69/standardized!O69)</f>
        <v/>
      </c>
      <c r="BT69" t="str">
        <f>IF(ISERR(AQ69/standardized!P69),"",AQ69/standardized!P69)</f>
        <v/>
      </c>
      <c r="BU69" t="str">
        <f>IF(ISERR(AR69/standardized!Q69),"",AR69/standardized!Q69)</f>
        <v/>
      </c>
      <c r="BV69" t="str">
        <f>IF(ISERR(AS69/standardized!R69),"",AS69/standardized!R69)</f>
        <v/>
      </c>
      <c r="BW69" t="str">
        <f>IF(ISERR(AT69/standardized!S69),"",AT69/standardized!S69)</f>
        <v/>
      </c>
      <c r="BX69" t="str">
        <f>IF(ISERR(AU69/standardized!T69),"",AU69/standardized!T69)</f>
        <v/>
      </c>
      <c r="BY69" t="str">
        <f>IF(ISERR(AV69/standardized!U69),"",AV69/standardized!U69)</f>
        <v/>
      </c>
      <c r="BZ69" t="str">
        <f>IF(ISERR(AW69/standardized!V69),"",AW69/standardized!V69)</f>
        <v/>
      </c>
      <c r="CA69" t="str">
        <f>IF(ISERR(AX69/standardized!W69),"",AX69/standardized!W69)</f>
        <v/>
      </c>
      <c r="CB69" t="str">
        <f>IF(ISERR(AY69/standardized!X69),"",AY69/standardized!X69)</f>
        <v/>
      </c>
      <c r="CC69" t="str">
        <f>IF(ISERR(AZ69/standardized!Y69),"",AZ69/standardized!Y69)</f>
        <v/>
      </c>
      <c r="CD69" t="str">
        <f>IF(ISERR(BA69/standardized!Z69),"",BA69/standardized!Z69)</f>
        <v/>
      </c>
      <c r="CE69" t="str">
        <f>IF(ISERR(BB69/standardized!AA69),"",BB69/standardized!AA69)</f>
        <v/>
      </c>
      <c r="CF69">
        <f>IF(ISERR(BC69/standardized!AB69),"",BC69/standardized!AB69)</f>
        <v>1</v>
      </c>
      <c r="CG69" t="str">
        <f>IF(ISERR(BD69/standardized!AC69),"",BD69/standardized!AC69)</f>
        <v/>
      </c>
      <c r="CH69" t="str">
        <f>IF(ISERR(BE69/standardized!AD69),"",BE69/standardized!AD69)</f>
        <v/>
      </c>
      <c r="CJ69" t="s">
        <v>663</v>
      </c>
      <c r="CK69">
        <f t="shared" si="29"/>
        <v>1.7142857142857144</v>
      </c>
    </row>
    <row r="70" spans="31:89" ht="14.45" x14ac:dyDescent="0.35">
      <c r="AE70">
        <f>IF(standardized!D70="","",A$2*standardized!D70)</f>
        <v>0.8</v>
      </c>
      <c r="AF70" t="str">
        <f>IF(standardized!E70="","",B$2*standardized!E70)</f>
        <v/>
      </c>
      <c r="AG70" t="str">
        <f>IF(standardized!F70="","",C$2*standardized!F70)</f>
        <v/>
      </c>
      <c r="AH70" t="str">
        <f>IF(standardized!G70="","",D$2*standardized!G70)</f>
        <v/>
      </c>
      <c r="AI70" t="str">
        <f>IF(standardized!H70="","",E$2*standardized!H70)</f>
        <v/>
      </c>
      <c r="AJ70" t="str">
        <f>IF(standardized!I70="","",F$2*standardized!I70)</f>
        <v/>
      </c>
      <c r="AK70" t="str">
        <f>IF(standardized!J70="","",G$2*standardized!J70)</f>
        <v/>
      </c>
      <c r="AL70" t="str">
        <f>IF(standardized!K70="","",H$2*standardized!K70)</f>
        <v/>
      </c>
      <c r="AM70" t="str">
        <f>IF(standardized!L70="","",I$2*standardized!L70)</f>
        <v/>
      </c>
      <c r="AN70" t="str">
        <f>IF(standardized!M70="","",J$2*standardized!M70)</f>
        <v/>
      </c>
      <c r="AO70" t="str">
        <f>IF(standardized!N70="","",K$2*standardized!N70)</f>
        <v/>
      </c>
      <c r="AP70" t="str">
        <f>IF(standardized!O70="","",L$2*standardized!O70)</f>
        <v/>
      </c>
      <c r="AQ70" t="str">
        <f>IF(standardized!P70="","",M$2*standardized!P70)</f>
        <v/>
      </c>
      <c r="AR70" t="str">
        <f>IF(standardized!Q70="","",N$2*standardized!Q70)</f>
        <v/>
      </c>
      <c r="AS70" t="str">
        <f>IF(standardized!R70="","",O$2*standardized!R70)</f>
        <v/>
      </c>
      <c r="AT70" t="str">
        <f>IF(standardized!S70="","",P$2*standardized!S70)</f>
        <v/>
      </c>
      <c r="AU70" t="str">
        <f>IF(standardized!T70="","",Q$2*standardized!T70)</f>
        <v/>
      </c>
      <c r="AV70">
        <f>IF(standardized!U70="","",R$2*standardized!U70)</f>
        <v>1</v>
      </c>
      <c r="AW70" t="str">
        <f>IF(standardized!V70="","",S$2*standardized!V70)</f>
        <v/>
      </c>
      <c r="AX70" t="str">
        <f>IF(standardized!W70="","",T$2*standardized!W70)</f>
        <v/>
      </c>
      <c r="AY70" t="str">
        <f>IF(standardized!X70="","",U$2*standardized!X70)</f>
        <v/>
      </c>
      <c r="AZ70" t="str">
        <f>IF(standardized!Y70="","",V$2*standardized!Y70)</f>
        <v/>
      </c>
      <c r="BA70" t="str">
        <f>IF(standardized!Z70="","",W$2*standardized!Z70)</f>
        <v/>
      </c>
      <c r="BB70" t="str">
        <f>IF(standardized!AA70="","",X$2*standardized!AA70)</f>
        <v/>
      </c>
      <c r="BC70" t="str">
        <f>IF(standardized!AB70="","",Y$2*standardized!AB70)</f>
        <v/>
      </c>
      <c r="BD70">
        <f>IF(standardized!AC70="","",Z$2*standardized!AC70)</f>
        <v>1</v>
      </c>
      <c r="BE70">
        <f>IF(standardized!AD70="","",AA$2*standardized!AD70)</f>
        <v>1</v>
      </c>
      <c r="BF70">
        <f>IF(standardized!AE70="","",AB$2*standardized!AE70)</f>
        <v>0</v>
      </c>
      <c r="BH70">
        <f>IF(ISERR(AE70/standardized!D70),"",AE70/standardized!D70)</f>
        <v>0.2</v>
      </c>
      <c r="BI70" t="str">
        <f>IF(ISERR(AF70/standardized!E70),"",AF70/standardized!E70)</f>
        <v/>
      </c>
      <c r="BJ70" t="str">
        <f>IF(ISERR(AG70/standardized!F70),"",AG70/standardized!F70)</f>
        <v/>
      </c>
      <c r="BK70" t="str">
        <f>IF(ISERR(AH70/standardized!G70),"",AH70/standardized!G70)</f>
        <v/>
      </c>
      <c r="BL70" t="str">
        <f>IF(ISERR(AI70/standardized!H70),"",AI70/standardized!H70)</f>
        <v/>
      </c>
      <c r="BM70" t="str">
        <f>IF(ISERR(AJ70/standardized!I70),"",AJ70/standardized!I70)</f>
        <v/>
      </c>
      <c r="BN70" t="str">
        <f>IF(ISERR(AK70/standardized!J70),"",AK70/standardized!J70)</f>
        <v/>
      </c>
      <c r="BO70" t="str">
        <f>IF(ISERR(AL70/standardized!K70),"",AL70/standardized!K70)</f>
        <v/>
      </c>
      <c r="BP70" t="str">
        <f>IF(ISERR(AM70/standardized!L70),"",AM70/standardized!L70)</f>
        <v/>
      </c>
      <c r="BQ70" t="str">
        <f>IF(ISERR(AN70/standardized!M70),"",AN70/standardized!M70)</f>
        <v/>
      </c>
      <c r="BR70" t="str">
        <f>IF(ISERR(AO70/standardized!N70),"",AO70/standardized!N70)</f>
        <v/>
      </c>
      <c r="BS70" t="str">
        <f>IF(ISERR(AP70/standardized!O70),"",AP70/standardized!O70)</f>
        <v/>
      </c>
      <c r="BT70" t="str">
        <f>IF(ISERR(AQ70/standardized!P70),"",AQ70/standardized!P70)</f>
        <v/>
      </c>
      <c r="BU70" t="str">
        <f>IF(ISERR(AR70/standardized!Q70),"",AR70/standardized!Q70)</f>
        <v/>
      </c>
      <c r="BV70" t="str">
        <f>IF(ISERR(AS70/standardized!R70),"",AS70/standardized!R70)</f>
        <v/>
      </c>
      <c r="BW70" t="str">
        <f>IF(ISERR(AT70/standardized!S70),"",AT70/standardized!S70)</f>
        <v/>
      </c>
      <c r="BX70" t="str">
        <f>IF(ISERR(AU70/standardized!T70),"",AU70/standardized!T70)</f>
        <v/>
      </c>
      <c r="BY70">
        <f>IF(ISERR(AV70/standardized!U70),"",AV70/standardized!U70)</f>
        <v>1</v>
      </c>
      <c r="BZ70" t="str">
        <f>IF(ISERR(AW70/standardized!V70),"",AW70/standardized!V70)</f>
        <v/>
      </c>
      <c r="CA70" t="str">
        <f>IF(ISERR(AX70/standardized!W70),"",AX70/standardized!W70)</f>
        <v/>
      </c>
      <c r="CB70" t="str">
        <f>IF(ISERR(AY70/standardized!X70),"",AY70/standardized!X70)</f>
        <v/>
      </c>
      <c r="CC70" t="str">
        <f>IF(ISERR(AZ70/standardized!Y70),"",AZ70/standardized!Y70)</f>
        <v/>
      </c>
      <c r="CD70" t="str">
        <f>IF(ISERR(BA70/standardized!Z70),"",BA70/standardized!Z70)</f>
        <v/>
      </c>
      <c r="CE70" t="str">
        <f>IF(ISERR(BB70/standardized!AA70),"",BB70/standardized!AA70)</f>
        <v/>
      </c>
      <c r="CF70" t="str">
        <f>IF(ISERR(BC70/standardized!AB70),"",BC70/standardized!AB70)</f>
        <v/>
      </c>
      <c r="CG70">
        <f>IF(ISERR(BD70/standardized!AC70),"",BD70/standardized!AC70)</f>
        <v>1</v>
      </c>
      <c r="CH70">
        <f>IF(ISERR(BE70/standardized!AD70),"",BE70/standardized!AD70)</f>
        <v>1</v>
      </c>
      <c r="CJ70" t="s">
        <v>665</v>
      </c>
      <c r="CK70">
        <f t="shared" si="29"/>
        <v>1.1874999999999998</v>
      </c>
    </row>
    <row r="71" spans="31:89" ht="14.45" x14ac:dyDescent="0.35">
      <c r="AE71" t="str">
        <f>IF(standardized!D71="","",A$2*standardized!D71)</f>
        <v/>
      </c>
      <c r="AF71" t="str">
        <f>IF(standardized!E71="","",B$2*standardized!E71)</f>
        <v/>
      </c>
      <c r="AG71" t="str">
        <f>IF(standardized!F71="","",C$2*standardized!F71)</f>
        <v/>
      </c>
      <c r="AH71" t="str">
        <f>IF(standardized!G71="","",D$2*standardized!G71)</f>
        <v/>
      </c>
      <c r="AI71" t="str">
        <f>IF(standardized!H71="","",E$2*standardized!H71)</f>
        <v/>
      </c>
      <c r="AJ71" t="str">
        <f>IF(standardized!I71="","",F$2*standardized!I71)</f>
        <v/>
      </c>
      <c r="AK71" t="str">
        <f>IF(standardized!J71="","",G$2*standardized!J71)</f>
        <v/>
      </c>
      <c r="AL71" t="str">
        <f>IF(standardized!K71="","",H$2*standardized!K71)</f>
        <v/>
      </c>
      <c r="AM71" t="str">
        <f>IF(standardized!L71="","",I$2*standardized!L71)</f>
        <v/>
      </c>
      <c r="AN71" t="str">
        <f>IF(standardized!M71="","",J$2*standardized!M71)</f>
        <v/>
      </c>
      <c r="AO71" t="str">
        <f>IF(standardized!N71="","",K$2*standardized!N71)</f>
        <v/>
      </c>
      <c r="AP71" t="str">
        <f>IF(standardized!O71="","",L$2*standardized!O71)</f>
        <v/>
      </c>
      <c r="AQ71" t="str">
        <f>IF(standardized!P71="","",M$2*standardized!P71)</f>
        <v/>
      </c>
      <c r="AR71" t="str">
        <f>IF(standardized!Q71="","",N$2*standardized!Q71)</f>
        <v/>
      </c>
      <c r="AS71" t="str">
        <f>IF(standardized!R71="","",O$2*standardized!R71)</f>
        <v/>
      </c>
      <c r="AT71" t="str">
        <f>IF(standardized!S71="","",P$2*standardized!S71)</f>
        <v/>
      </c>
      <c r="AU71" t="str">
        <f>IF(standardized!T71="","",Q$2*standardized!T71)</f>
        <v/>
      </c>
      <c r="AV71" t="str">
        <f>IF(standardized!U71="","",R$2*standardized!U71)</f>
        <v/>
      </c>
      <c r="AW71" t="str">
        <f>IF(standardized!V71="","",S$2*standardized!V71)</f>
        <v/>
      </c>
      <c r="AX71" t="str">
        <f>IF(standardized!W71="","",T$2*standardized!W71)</f>
        <v/>
      </c>
      <c r="AY71" t="str">
        <f>IF(standardized!X71="","",U$2*standardized!X71)</f>
        <v/>
      </c>
      <c r="AZ71" t="str">
        <f>IF(standardized!Y71="","",V$2*standardized!Y71)</f>
        <v/>
      </c>
      <c r="BA71" t="str">
        <f>IF(standardized!Z71="","",W$2*standardized!Z71)</f>
        <v/>
      </c>
      <c r="BB71" t="str">
        <f>IF(standardized!AA71="","",X$2*standardized!AA71)</f>
        <v/>
      </c>
      <c r="BC71" t="str">
        <f>IF(standardized!AB71="","",Y$2*standardized!AB71)</f>
        <v/>
      </c>
      <c r="BD71" t="str">
        <f>IF(standardized!AC71="","",Z$2*standardized!AC71)</f>
        <v/>
      </c>
      <c r="BE71" t="str">
        <f>IF(standardized!AD71="","",AA$2*standardized!AD71)</f>
        <v/>
      </c>
      <c r="BF71">
        <f>IF(standardized!AE71="","",AB$2*standardized!AE71)</f>
        <v>0</v>
      </c>
      <c r="BH71" t="str">
        <f>IF(ISERR(AE71/standardized!D71),"",AE71/standardized!D71)</f>
        <v/>
      </c>
      <c r="BI71" t="str">
        <f>IF(ISERR(AF71/standardized!E71),"",AF71/standardized!E71)</f>
        <v/>
      </c>
      <c r="BJ71" t="str">
        <f>IF(ISERR(AG71/standardized!F71),"",AG71/standardized!F71)</f>
        <v/>
      </c>
      <c r="BK71" t="str">
        <f>IF(ISERR(AH71/standardized!G71),"",AH71/standardized!G71)</f>
        <v/>
      </c>
      <c r="BL71" t="str">
        <f>IF(ISERR(AI71/standardized!H71),"",AI71/standardized!H71)</f>
        <v/>
      </c>
      <c r="BM71" t="str">
        <f>IF(ISERR(AJ71/standardized!I71),"",AJ71/standardized!I71)</f>
        <v/>
      </c>
      <c r="BN71" t="str">
        <f>IF(ISERR(AK71/standardized!J71),"",AK71/standardized!J71)</f>
        <v/>
      </c>
      <c r="BO71" t="str">
        <f>IF(ISERR(AL71/standardized!K71),"",AL71/standardized!K71)</f>
        <v/>
      </c>
      <c r="BP71" t="str">
        <f>IF(ISERR(AM71/standardized!L71),"",AM71/standardized!L71)</f>
        <v/>
      </c>
      <c r="BQ71" t="str">
        <f>IF(ISERR(AN71/standardized!M71),"",AN71/standardized!M71)</f>
        <v/>
      </c>
      <c r="BR71" t="str">
        <f>IF(ISERR(AO71/standardized!N71),"",AO71/standardized!N71)</f>
        <v/>
      </c>
      <c r="BS71" t="str">
        <f>IF(ISERR(AP71/standardized!O71),"",AP71/standardized!O71)</f>
        <v/>
      </c>
      <c r="BT71" t="str">
        <f>IF(ISERR(AQ71/standardized!P71),"",AQ71/standardized!P71)</f>
        <v/>
      </c>
      <c r="BU71" t="str">
        <f>IF(ISERR(AR71/standardized!Q71),"",AR71/standardized!Q71)</f>
        <v/>
      </c>
      <c r="BV71" t="str">
        <f>IF(ISERR(AS71/standardized!R71),"",AS71/standardized!R71)</f>
        <v/>
      </c>
      <c r="BW71" t="str">
        <f>IF(ISERR(AT71/standardized!S71),"",AT71/standardized!S71)</f>
        <v/>
      </c>
      <c r="BX71" t="str">
        <f>IF(ISERR(AU71/standardized!T71),"",AU71/standardized!T71)</f>
        <v/>
      </c>
      <c r="BY71" t="str">
        <f>IF(ISERR(AV71/standardized!U71),"",AV71/standardized!U71)</f>
        <v/>
      </c>
      <c r="BZ71" t="str">
        <f>IF(ISERR(AW71/standardized!V71),"",AW71/standardized!V71)</f>
        <v/>
      </c>
      <c r="CA71" t="str">
        <f>IF(ISERR(AX71/standardized!W71),"",AX71/standardized!W71)</f>
        <v/>
      </c>
      <c r="CB71" t="str">
        <f>IF(ISERR(AY71/standardized!X71),"",AY71/standardized!X71)</f>
        <v/>
      </c>
      <c r="CC71" t="str">
        <f>IF(ISERR(AZ71/standardized!Y71),"",AZ71/standardized!Y71)</f>
        <v/>
      </c>
      <c r="CD71" t="str">
        <f>IF(ISERR(BA71/standardized!Z71),"",BA71/standardized!Z71)</f>
        <v/>
      </c>
      <c r="CE71" t="str">
        <f>IF(ISERR(BB71/standardized!AA71),"",BB71/standardized!AA71)</f>
        <v/>
      </c>
      <c r="CF71" t="str">
        <f>IF(ISERR(BC71/standardized!AB71),"",BC71/standardized!AB71)</f>
        <v/>
      </c>
      <c r="CG71" t="str">
        <f>IF(ISERR(BD71/standardized!AC71),"",BD71/standardized!AC71)</f>
        <v/>
      </c>
      <c r="CH71" t="str">
        <f>IF(ISERR(BE71/standardized!AD71),"",BE71/standardized!AD71)</f>
        <v/>
      </c>
      <c r="CJ71" t="s">
        <v>661</v>
      </c>
      <c r="CK71" t="e">
        <f t="shared" si="29"/>
        <v>#DIV/0!</v>
      </c>
    </row>
    <row r="72" spans="31:89" ht="14.45" x14ac:dyDescent="0.35">
      <c r="AE72">
        <f>IF(standardized!D72="","",A$2*standardized!D72)</f>
        <v>0.60000000000000009</v>
      </c>
      <c r="AF72" t="str">
        <f>IF(standardized!E72="","",B$2*standardized!E72)</f>
        <v/>
      </c>
      <c r="AG72" t="str">
        <f>IF(standardized!F72="","",C$2*standardized!F72)</f>
        <v/>
      </c>
      <c r="AH72" t="str">
        <f>IF(standardized!G72="","",D$2*standardized!G72)</f>
        <v/>
      </c>
      <c r="AI72" t="str">
        <f>IF(standardized!H72="","",E$2*standardized!H72)</f>
        <v/>
      </c>
      <c r="AJ72" t="str">
        <f>IF(standardized!I72="","",F$2*standardized!I72)</f>
        <v/>
      </c>
      <c r="AK72" t="str">
        <f>IF(standardized!J72="","",G$2*standardized!J72)</f>
        <v/>
      </c>
      <c r="AL72" t="str">
        <f>IF(standardized!K72="","",H$2*standardized!K72)</f>
        <v/>
      </c>
      <c r="AM72" t="str">
        <f>IF(standardized!L72="","",I$2*standardized!L72)</f>
        <v/>
      </c>
      <c r="AN72" t="str">
        <f>IF(standardized!M72="","",J$2*standardized!M72)</f>
        <v/>
      </c>
      <c r="AO72" t="str">
        <f>IF(standardized!N72="","",K$2*standardized!N72)</f>
        <v/>
      </c>
      <c r="AP72" t="str">
        <f>IF(standardized!O72="","",L$2*standardized!O72)</f>
        <v/>
      </c>
      <c r="AQ72" t="str">
        <f>IF(standardized!P72="","",M$2*standardized!P72)</f>
        <v/>
      </c>
      <c r="AR72" t="str">
        <f>IF(standardized!Q72="","",N$2*standardized!Q72)</f>
        <v/>
      </c>
      <c r="AS72" t="str">
        <f>IF(standardized!R72="","",O$2*standardized!R72)</f>
        <v/>
      </c>
      <c r="AT72" t="str">
        <f>IF(standardized!S72="","",P$2*standardized!S72)</f>
        <v/>
      </c>
      <c r="AU72" t="str">
        <f>IF(standardized!T72="","",Q$2*standardized!T72)</f>
        <v/>
      </c>
      <c r="AV72" t="str">
        <f>IF(standardized!U72="","",R$2*standardized!U72)</f>
        <v/>
      </c>
      <c r="AW72" t="str">
        <f>IF(standardized!V72="","",S$2*standardized!V72)</f>
        <v/>
      </c>
      <c r="AX72" t="str">
        <f>IF(standardized!W72="","",T$2*standardized!W72)</f>
        <v/>
      </c>
      <c r="AY72" t="str">
        <f>IF(standardized!X72="","",U$2*standardized!X72)</f>
        <v/>
      </c>
      <c r="AZ72" t="str">
        <f>IF(standardized!Y72="","",V$2*standardized!Y72)</f>
        <v/>
      </c>
      <c r="BA72" t="str">
        <f>IF(standardized!Z72="","",W$2*standardized!Z72)</f>
        <v/>
      </c>
      <c r="BB72" t="str">
        <f>IF(standardized!AA72="","",X$2*standardized!AA72)</f>
        <v/>
      </c>
      <c r="BC72" t="str">
        <f>IF(standardized!AB72="","",Y$2*standardized!AB72)</f>
        <v/>
      </c>
      <c r="BD72" t="str">
        <f>IF(standardized!AC72="","",Z$2*standardized!AC72)</f>
        <v/>
      </c>
      <c r="BE72" t="str">
        <f>IF(standardized!AD72="","",AA$2*standardized!AD72)</f>
        <v/>
      </c>
      <c r="BF72">
        <f>IF(standardized!AE72="","",AB$2*standardized!AE72)</f>
        <v>0</v>
      </c>
      <c r="BH72">
        <f>IF(ISERR(AE72/standardized!D72),"",AE72/standardized!D72)</f>
        <v>0.20000000000000004</v>
      </c>
      <c r="BI72" t="str">
        <f>IF(ISERR(AF72/standardized!E72),"",AF72/standardized!E72)</f>
        <v/>
      </c>
      <c r="BJ72" t="str">
        <f>IF(ISERR(AG72/standardized!F72),"",AG72/standardized!F72)</f>
        <v/>
      </c>
      <c r="BK72" t="str">
        <f>IF(ISERR(AH72/standardized!G72),"",AH72/standardized!G72)</f>
        <v/>
      </c>
      <c r="BL72" t="str">
        <f>IF(ISERR(AI72/standardized!H72),"",AI72/standardized!H72)</f>
        <v/>
      </c>
      <c r="BM72" t="str">
        <f>IF(ISERR(AJ72/standardized!I72),"",AJ72/standardized!I72)</f>
        <v/>
      </c>
      <c r="BN72" t="str">
        <f>IF(ISERR(AK72/standardized!J72),"",AK72/standardized!J72)</f>
        <v/>
      </c>
      <c r="BO72" t="str">
        <f>IF(ISERR(AL72/standardized!K72),"",AL72/standardized!K72)</f>
        <v/>
      </c>
      <c r="BP72" t="str">
        <f>IF(ISERR(AM72/standardized!L72),"",AM72/standardized!L72)</f>
        <v/>
      </c>
      <c r="BQ72" t="str">
        <f>IF(ISERR(AN72/standardized!M72),"",AN72/standardized!M72)</f>
        <v/>
      </c>
      <c r="BR72" t="str">
        <f>IF(ISERR(AO72/standardized!N72),"",AO72/standardized!N72)</f>
        <v/>
      </c>
      <c r="BS72" t="str">
        <f>IF(ISERR(AP72/standardized!O72),"",AP72/standardized!O72)</f>
        <v/>
      </c>
      <c r="BT72" t="str">
        <f>IF(ISERR(AQ72/standardized!P72),"",AQ72/standardized!P72)</f>
        <v/>
      </c>
      <c r="BU72" t="str">
        <f>IF(ISERR(AR72/standardized!Q72),"",AR72/standardized!Q72)</f>
        <v/>
      </c>
      <c r="BV72" t="str">
        <f>IF(ISERR(AS72/standardized!R72),"",AS72/standardized!R72)</f>
        <v/>
      </c>
      <c r="BW72" t="str">
        <f>IF(ISERR(AT72/standardized!S72),"",AT72/standardized!S72)</f>
        <v/>
      </c>
      <c r="BX72" t="str">
        <f>IF(ISERR(AU72/standardized!T72),"",AU72/standardized!T72)</f>
        <v/>
      </c>
      <c r="BY72" t="str">
        <f>IF(ISERR(AV72/standardized!U72),"",AV72/standardized!U72)</f>
        <v/>
      </c>
      <c r="BZ72" t="str">
        <f>IF(ISERR(AW72/standardized!V72),"",AW72/standardized!V72)</f>
        <v/>
      </c>
      <c r="CA72" t="str">
        <f>IF(ISERR(AX72/standardized!W72),"",AX72/standardized!W72)</f>
        <v/>
      </c>
      <c r="CB72" t="str">
        <f>IF(ISERR(AY72/standardized!X72),"",AY72/standardized!X72)</f>
        <v/>
      </c>
      <c r="CC72" t="str">
        <f>IF(ISERR(AZ72/standardized!Y72),"",AZ72/standardized!Y72)</f>
        <v/>
      </c>
      <c r="CD72" t="str">
        <f>IF(ISERR(BA72/standardized!Z72),"",BA72/standardized!Z72)</f>
        <v/>
      </c>
      <c r="CE72" t="str">
        <f>IF(ISERR(BB72/standardized!AA72),"",BB72/standardized!AA72)</f>
        <v/>
      </c>
      <c r="CF72" t="str">
        <f>IF(ISERR(BC72/standardized!AB72),"",BC72/standardized!AB72)</f>
        <v/>
      </c>
      <c r="CG72" t="str">
        <f>IF(ISERR(BD72/standardized!AC72),"",BD72/standardized!AC72)</f>
        <v/>
      </c>
      <c r="CH72" t="str">
        <f>IF(ISERR(BE72/standardized!AD72),"",BE72/standardized!AD72)</f>
        <v/>
      </c>
      <c r="CJ72" t="s">
        <v>667</v>
      </c>
      <c r="CK72">
        <f t="shared" si="29"/>
        <v>3</v>
      </c>
    </row>
    <row r="73" spans="31:89" ht="14.45" x14ac:dyDescent="0.35">
      <c r="AE73">
        <f>IF(standardized!D74="","",A$2*standardized!D74)</f>
        <v>0.8</v>
      </c>
      <c r="AF73">
        <f>IF(standardized!E74="","",B$2*standardized!E74)</f>
        <v>1</v>
      </c>
      <c r="AG73">
        <f>IF(standardized!F74="","",C$2*standardized!F74)</f>
        <v>1</v>
      </c>
      <c r="AH73">
        <f>IF(standardized!G74="","",D$2*standardized!G74)</f>
        <v>1</v>
      </c>
      <c r="AI73">
        <f>IF(standardized!H74="","",E$2*standardized!H74)</f>
        <v>1</v>
      </c>
      <c r="AJ73">
        <f>IF(standardized!I74="","",F$2*standardized!I74)</f>
        <v>1</v>
      </c>
      <c r="AK73">
        <f>IF(standardized!J74="","",G$2*standardized!J74)</f>
        <v>1</v>
      </c>
      <c r="AL73">
        <f>IF(standardized!K74="","",H$2*standardized!K74)</f>
        <v>1</v>
      </c>
      <c r="AM73">
        <f>IF(standardized!L74="","",I$2*standardized!L74)</f>
        <v>1</v>
      </c>
      <c r="AN73">
        <f>IF(standardized!M74="","",J$2*standardized!M74)</f>
        <v>1</v>
      </c>
      <c r="AO73">
        <f>IF(standardized!N74="","",K$2*standardized!N74)</f>
        <v>1.5</v>
      </c>
      <c r="AP73">
        <f>IF(standardized!O74="","",L$2*standardized!O74)</f>
        <v>1.5</v>
      </c>
      <c r="AQ73">
        <f>IF(standardized!P74="","",M$2*standardized!P74)</f>
        <v>1.5</v>
      </c>
      <c r="AR73">
        <f>IF(standardized!Q74="","",N$2*standardized!Q74)</f>
        <v>1.5</v>
      </c>
      <c r="AS73">
        <f>IF(standardized!R74="","",O$2*standardized!R74)</f>
        <v>1.5</v>
      </c>
      <c r="AT73">
        <f>IF(standardized!S74="","",P$2*standardized!S74)</f>
        <v>1.5</v>
      </c>
      <c r="AU73">
        <f>IF(standardized!T74="","",Q$2*standardized!T74)</f>
        <v>1.5</v>
      </c>
      <c r="AV73">
        <f>IF(standardized!U74="","",R$2*standardized!U74)</f>
        <v>5</v>
      </c>
      <c r="AW73">
        <f>IF(standardized!V74="","",S$2*standardized!V74)</f>
        <v>2.5</v>
      </c>
      <c r="AX73">
        <f>IF(standardized!W74="","",T$2*standardized!W74)</f>
        <v>2.5</v>
      </c>
      <c r="AY73">
        <f>IF(standardized!X74="","",U$2*standardized!X74)</f>
        <v>2.5</v>
      </c>
      <c r="AZ73">
        <f>IF(standardized!Y74="","",V$2*standardized!Y74)</f>
        <v>2.5</v>
      </c>
      <c r="BA73">
        <f>IF(standardized!Z74="","",W$2*standardized!Z74)</f>
        <v>5</v>
      </c>
      <c r="BB73">
        <f>IF(standardized!AA74="","",X$2*standardized!AA74)</f>
        <v>5</v>
      </c>
      <c r="BC73">
        <f>IF(standardized!AB74="","",Y$2*standardized!AB74)</f>
        <v>5</v>
      </c>
      <c r="BD73">
        <f>IF(standardized!AC74="","",Z$2*standardized!AC74)</f>
        <v>5</v>
      </c>
      <c r="BE73">
        <f>IF(standardized!AD74="","",AA$2*standardized!AD74)</f>
        <v>5</v>
      </c>
      <c r="BF73" t="str">
        <f>IF(standardized!AE73="","",AB$2*standardized!AE73)</f>
        <v/>
      </c>
      <c r="BH73">
        <f>IF(ISERR(AE73/standardized!D74),"",AE73/standardized!D74)</f>
        <v>0.2</v>
      </c>
      <c r="BI73">
        <f>IF(ISERR(AF73/standardized!E74),"",AF73/standardized!E74)</f>
        <v>0.2</v>
      </c>
      <c r="BJ73">
        <f>IF(ISERR(AG73/standardized!F74),"",AG73/standardized!F74)</f>
        <v>0.2</v>
      </c>
      <c r="BK73">
        <f>IF(ISERR(AH73/standardized!G74),"",AH73/standardized!G74)</f>
        <v>0.2</v>
      </c>
      <c r="BL73">
        <f>IF(ISERR(AI73/standardized!H74),"",AI73/standardized!H74)</f>
        <v>0.2</v>
      </c>
      <c r="BM73">
        <f>IF(ISERR(AJ73/standardized!I74),"",AJ73/standardized!I74)</f>
        <v>0.2</v>
      </c>
      <c r="BN73">
        <f>IF(ISERR(AK73/standardized!J74),"",AK73/standardized!J74)</f>
        <v>0.2</v>
      </c>
      <c r="BO73">
        <f>IF(ISERR(AL73/standardized!K74),"",AL73/standardized!K74)</f>
        <v>0.2</v>
      </c>
      <c r="BP73">
        <f>IF(ISERR(AM73/standardized!L74),"",AM73/standardized!L74)</f>
        <v>0.2</v>
      </c>
      <c r="BQ73">
        <f>IF(ISERR(AN73/standardized!M74),"",AN73/standardized!M74)</f>
        <v>0.2</v>
      </c>
      <c r="BR73">
        <f>IF(ISERR(AO73/standardized!N74),"",AO73/standardized!N74)</f>
        <v>0.3</v>
      </c>
      <c r="BS73">
        <f>IF(ISERR(AP73/standardized!O74),"",AP73/standardized!O74)</f>
        <v>0.3</v>
      </c>
      <c r="BT73">
        <f>IF(ISERR(AQ73/standardized!P74),"",AQ73/standardized!P74)</f>
        <v>0.3</v>
      </c>
      <c r="BU73">
        <f>IF(ISERR(AR73/standardized!Q74),"",AR73/standardized!Q74)</f>
        <v>0.3</v>
      </c>
      <c r="BV73">
        <f>IF(ISERR(AS73/standardized!R74),"",AS73/standardized!R74)</f>
        <v>0.3</v>
      </c>
      <c r="BW73">
        <f>IF(ISERR(AT73/standardized!S74),"",AT73/standardized!S74)</f>
        <v>0.3</v>
      </c>
      <c r="BX73">
        <f>IF(ISERR(AU73/standardized!T74),"",AU73/standardized!T74)</f>
        <v>0.3</v>
      </c>
      <c r="BY73">
        <f>IF(ISERR(AV73/standardized!U74),"",AV73/standardized!U74)</f>
        <v>1</v>
      </c>
      <c r="BZ73">
        <f>IF(ISERR(AW73/standardized!V74),"",AW73/standardized!V74)</f>
        <v>0.5</v>
      </c>
      <c r="CA73">
        <f>IF(ISERR(AX73/standardized!W74),"",AX73/standardized!W74)</f>
        <v>0.5</v>
      </c>
      <c r="CB73">
        <f>IF(ISERR(AY73/standardized!X74),"",AY73/standardized!X74)</f>
        <v>0.5</v>
      </c>
      <c r="CC73">
        <f>IF(ISERR(AZ73/standardized!Y74),"",AZ73/standardized!Y74)</f>
        <v>0.5</v>
      </c>
      <c r="CD73">
        <f>IF(ISERR(BA73/standardized!Z74),"",BA73/standardized!Z74)</f>
        <v>1</v>
      </c>
      <c r="CE73">
        <f>IF(ISERR(BB73/standardized!AA74),"",BB73/standardized!AA74)</f>
        <v>1</v>
      </c>
      <c r="CF73">
        <f>IF(ISERR(BC73/standardized!AB74),"",BC73/standardized!AB74)</f>
        <v>1</v>
      </c>
      <c r="CG73">
        <f>IF(ISERR(BD73/standardized!AC74),"",BD73/standardized!AC74)</f>
        <v>1</v>
      </c>
      <c r="CH73">
        <f>IF(ISERR(BE73/standardized!AD74),"",BE73/standardized!AD74)</f>
        <v>1</v>
      </c>
      <c r="CJ73" t="s">
        <v>156</v>
      </c>
      <c r="CK73">
        <f t="shared" si="29"/>
        <v>4.9834710743801658</v>
      </c>
    </row>
    <row r="74" spans="31:89" ht="14.45" x14ac:dyDescent="0.35">
      <c r="AE74">
        <f>IF(standardized!D75="","",A$2*standardized!D75)</f>
        <v>1</v>
      </c>
      <c r="AF74">
        <f>IF(standardized!E75="","",B$2*standardized!E75)</f>
        <v>1</v>
      </c>
      <c r="AG74">
        <f>IF(standardized!F75="","",C$2*standardized!F75)</f>
        <v>1</v>
      </c>
      <c r="AH74">
        <f>IF(standardized!G75="","",D$2*standardized!G75)</f>
        <v>1</v>
      </c>
      <c r="AI74">
        <f>IF(standardized!H75="","",E$2*standardized!H75)</f>
        <v>1</v>
      </c>
      <c r="AJ74">
        <f>IF(standardized!I75="","",F$2*standardized!I75)</f>
        <v>1</v>
      </c>
      <c r="AK74">
        <f>IF(standardized!J75="","",G$2*standardized!J75)</f>
        <v>1</v>
      </c>
      <c r="AL74">
        <f>IF(standardized!K75="","",H$2*standardized!K75)</f>
        <v>1</v>
      </c>
      <c r="AM74">
        <f>IF(standardized!L75="","",I$2*standardized!L75)</f>
        <v>1</v>
      </c>
      <c r="AN74">
        <f>IF(standardized!M75="","",J$2*standardized!M75)</f>
        <v>1</v>
      </c>
      <c r="AO74">
        <f>IF(standardized!N75="","",K$2*standardized!N75)</f>
        <v>1.5</v>
      </c>
      <c r="AP74">
        <f>IF(standardized!O75="","",L$2*standardized!O75)</f>
        <v>1.5</v>
      </c>
      <c r="AQ74">
        <f>IF(standardized!P75="","",M$2*standardized!P75)</f>
        <v>1.5</v>
      </c>
      <c r="AR74">
        <f>IF(standardized!Q75="","",N$2*standardized!Q75)</f>
        <v>1.5</v>
      </c>
      <c r="AS74">
        <f>IF(standardized!R75="","",O$2*standardized!R75)</f>
        <v>1.5</v>
      </c>
      <c r="AT74">
        <f>IF(standardized!S75="","",P$2*standardized!S75)</f>
        <v>1.5</v>
      </c>
      <c r="AU74">
        <f>IF(standardized!T75="","",Q$2*standardized!T75)</f>
        <v>1.2</v>
      </c>
      <c r="AV74">
        <f>IF(standardized!U75="","",R$2*standardized!U75)</f>
        <v>5</v>
      </c>
      <c r="AW74">
        <f>IF(standardized!V75="","",S$2*standardized!V75)</f>
        <v>2</v>
      </c>
      <c r="AX74">
        <f>IF(standardized!W75="","",T$2*standardized!W75)</f>
        <v>2.5</v>
      </c>
      <c r="AY74">
        <f>IF(standardized!X75="","",U$2*standardized!X75)</f>
        <v>2.5</v>
      </c>
      <c r="AZ74">
        <f>IF(standardized!Y75="","",V$2*standardized!Y75)</f>
        <v>2.5</v>
      </c>
      <c r="BA74">
        <f>IF(standardized!Z75="","",W$2*standardized!Z75)</f>
        <v>5</v>
      </c>
      <c r="BB74">
        <f>IF(standardized!AA75="","",X$2*standardized!AA75)</f>
        <v>5</v>
      </c>
      <c r="BC74">
        <f>IF(standardized!AB75="","",Y$2*standardized!AB75)</f>
        <v>5</v>
      </c>
      <c r="BD74">
        <f>IF(standardized!AC75="","",Z$2*standardized!AC75)</f>
        <v>5</v>
      </c>
      <c r="BE74">
        <f>IF(standardized!AD75="","",AA$2*standardized!AD75)</f>
        <v>5</v>
      </c>
      <c r="BF74" t="str">
        <f>IF(standardized!AE74="","",AB$2*standardized!AE74)</f>
        <v/>
      </c>
      <c r="BH74">
        <f>IF(ISERR(AE74/standardized!D75),"",AE74/standardized!D75)</f>
        <v>0.2</v>
      </c>
      <c r="BI74">
        <f>IF(ISERR(AF74/standardized!E75),"",AF74/standardized!E75)</f>
        <v>0.2</v>
      </c>
      <c r="BJ74">
        <f>IF(ISERR(AG74/standardized!F75),"",AG74/standardized!F75)</f>
        <v>0.2</v>
      </c>
      <c r="BK74">
        <f>IF(ISERR(AH74/standardized!G75),"",AH74/standardized!G75)</f>
        <v>0.2</v>
      </c>
      <c r="BL74">
        <f>IF(ISERR(AI74/standardized!H75),"",AI74/standardized!H75)</f>
        <v>0.2</v>
      </c>
      <c r="BM74">
        <f>IF(ISERR(AJ74/standardized!I75),"",AJ74/standardized!I75)</f>
        <v>0.2</v>
      </c>
      <c r="BN74">
        <f>IF(ISERR(AK74/standardized!J75),"",AK74/standardized!J75)</f>
        <v>0.2</v>
      </c>
      <c r="BO74">
        <f>IF(ISERR(AL74/standardized!K75),"",AL74/standardized!K75)</f>
        <v>0.2</v>
      </c>
      <c r="BP74">
        <f>IF(ISERR(AM74/standardized!L75),"",AM74/standardized!L75)</f>
        <v>0.2</v>
      </c>
      <c r="BQ74">
        <f>IF(ISERR(AN74/standardized!M75),"",AN74/standardized!M75)</f>
        <v>0.2</v>
      </c>
      <c r="BR74">
        <f>IF(ISERR(AO74/standardized!N75),"",AO74/standardized!N75)</f>
        <v>0.3</v>
      </c>
      <c r="BS74">
        <f>IF(ISERR(AP74/standardized!O75),"",AP74/standardized!O75)</f>
        <v>0.3</v>
      </c>
      <c r="BT74">
        <f>IF(ISERR(AQ74/standardized!P75),"",AQ74/standardized!P75)</f>
        <v>0.3</v>
      </c>
      <c r="BU74">
        <f>IF(ISERR(AR74/standardized!Q75),"",AR74/standardized!Q75)</f>
        <v>0.3</v>
      </c>
      <c r="BV74">
        <f>IF(ISERR(AS74/standardized!R75),"",AS74/standardized!R75)</f>
        <v>0.3</v>
      </c>
      <c r="BW74">
        <f>IF(ISERR(AT74/standardized!S75),"",AT74/standardized!S75)</f>
        <v>0.3</v>
      </c>
      <c r="BX74">
        <f>IF(ISERR(AU74/standardized!T75),"",AU74/standardized!T75)</f>
        <v>0.3</v>
      </c>
      <c r="BY74">
        <f>IF(ISERR(AV74/standardized!U75),"",AV74/standardized!U75)</f>
        <v>1</v>
      </c>
      <c r="BZ74">
        <f>IF(ISERR(AW74/standardized!V75),"",AW74/standardized!V75)</f>
        <v>0.5</v>
      </c>
      <c r="CA74">
        <f>IF(ISERR(AX74/standardized!W75),"",AX74/standardized!W75)</f>
        <v>0.5</v>
      </c>
      <c r="CB74">
        <f>IF(ISERR(AY74/standardized!X75),"",AY74/standardized!X75)</f>
        <v>0.5</v>
      </c>
      <c r="CC74">
        <f>IF(ISERR(AZ74/standardized!Y75),"",AZ74/standardized!Y75)</f>
        <v>0.5</v>
      </c>
      <c r="CD74">
        <f>IF(ISERR(BA74/standardized!Z75),"",BA74/standardized!Z75)</f>
        <v>1</v>
      </c>
      <c r="CE74">
        <f>IF(ISERR(BB74/standardized!AA75),"",BB74/standardized!AA75)</f>
        <v>1</v>
      </c>
      <c r="CF74">
        <f>IF(ISERR(BC74/standardized!AB75),"",BC74/standardized!AB75)</f>
        <v>1</v>
      </c>
      <c r="CG74">
        <f>IF(ISERR(BD74/standardized!AC75),"",BD74/standardized!AC75)</f>
        <v>1</v>
      </c>
      <c r="CH74">
        <f>IF(ISERR(BE74/standardized!AD75),"",BE74/standardized!AD75)</f>
        <v>1</v>
      </c>
      <c r="CJ74" t="s">
        <v>158</v>
      </c>
      <c r="CK74">
        <f t="shared" si="29"/>
        <v>4.9338842975206623</v>
      </c>
    </row>
    <row r="75" spans="31:89" ht="14.45" x14ac:dyDescent="0.35">
      <c r="AE75">
        <f>IF(standardized!D76="","",A$2*standardized!D76)</f>
        <v>0.8</v>
      </c>
      <c r="AF75">
        <f>IF(standardized!E76="","",B$2*standardized!E76)</f>
        <v>0.60000000000000009</v>
      </c>
      <c r="AG75">
        <f>IF(standardized!F76="","",C$2*standardized!F76)</f>
        <v>0.8</v>
      </c>
      <c r="AH75">
        <f>IF(standardized!G76="","",D$2*standardized!G76)</f>
        <v>1</v>
      </c>
      <c r="AI75">
        <f>IF(standardized!H76="","",E$2*standardized!H76)</f>
        <v>1</v>
      </c>
      <c r="AJ75">
        <f>IF(standardized!I76="","",F$2*standardized!I76)</f>
        <v>1</v>
      </c>
      <c r="AK75">
        <f>IF(standardized!J76="","",G$2*standardized!J76)</f>
        <v>1</v>
      </c>
      <c r="AL75">
        <f>IF(standardized!K76="","",H$2*standardized!K76)</f>
        <v>1</v>
      </c>
      <c r="AM75">
        <f>IF(standardized!L76="","",I$2*standardized!L76)</f>
        <v>1</v>
      </c>
      <c r="AN75">
        <f>IF(standardized!M76="","",J$2*standardized!M76)</f>
        <v>1</v>
      </c>
      <c r="AO75">
        <f>IF(standardized!N76="","",K$2*standardized!N76)</f>
        <v>1.5</v>
      </c>
      <c r="AP75">
        <f>IF(standardized!O76="","",L$2*standardized!O76)</f>
        <v>1.5</v>
      </c>
      <c r="AQ75">
        <f>IF(standardized!P76="","",M$2*standardized!P76)</f>
        <v>1.5</v>
      </c>
      <c r="AR75">
        <f>IF(standardized!Q76="","",N$2*standardized!Q76)</f>
        <v>1.5</v>
      </c>
      <c r="AS75">
        <f>IF(standardized!R76="","",O$2*standardized!R76)</f>
        <v>1.5</v>
      </c>
      <c r="AT75">
        <f>IF(standardized!S76="","",P$2*standardized!S76)</f>
        <v>1.5</v>
      </c>
      <c r="AU75">
        <f>IF(standardized!T76="","",Q$2*standardized!T76)</f>
        <v>1.5</v>
      </c>
      <c r="AV75">
        <f>IF(standardized!U76="","",R$2*standardized!U76)</f>
        <v>5</v>
      </c>
      <c r="AW75">
        <f>IF(standardized!V76="","",S$2*standardized!V76)</f>
        <v>2.5</v>
      </c>
      <c r="AX75">
        <f>IF(standardized!W76="","",T$2*standardized!W76)</f>
        <v>2.5</v>
      </c>
      <c r="AY75">
        <f>IF(standardized!X76="","",U$2*standardized!X76)</f>
        <v>2.5</v>
      </c>
      <c r="AZ75">
        <f>IF(standardized!Y76="","",V$2*standardized!Y76)</f>
        <v>2.5</v>
      </c>
      <c r="BA75">
        <f>IF(standardized!Z76="","",W$2*standardized!Z76)</f>
        <v>5</v>
      </c>
      <c r="BB75">
        <f>IF(standardized!AA76="","",X$2*standardized!AA76)</f>
        <v>5</v>
      </c>
      <c r="BC75">
        <f>IF(standardized!AB76="","",Y$2*standardized!AB76)</f>
        <v>5</v>
      </c>
      <c r="BD75">
        <f>IF(standardized!AC76="","",Z$2*standardized!AC76)</f>
        <v>4</v>
      </c>
      <c r="BE75">
        <f>IF(standardized!AD76="","",AA$2*standardized!AD76)</f>
        <v>4</v>
      </c>
      <c r="BF75" t="str">
        <f>IF(standardized!AE75="","",AB$2*standardized!AE75)</f>
        <v/>
      </c>
      <c r="BH75">
        <f>IF(ISERR(AE75/standardized!D76),"",AE75/standardized!D76)</f>
        <v>0.2</v>
      </c>
      <c r="BI75">
        <f>IF(ISERR(AF75/standardized!E76),"",AF75/standardized!E76)</f>
        <v>0.20000000000000004</v>
      </c>
      <c r="BJ75">
        <f>IF(ISERR(AG75/standardized!F76),"",AG75/standardized!F76)</f>
        <v>0.2</v>
      </c>
      <c r="BK75">
        <f>IF(ISERR(AH75/standardized!G76),"",AH75/standardized!G76)</f>
        <v>0.2</v>
      </c>
      <c r="BL75">
        <f>IF(ISERR(AI75/standardized!H76),"",AI75/standardized!H76)</f>
        <v>0.2</v>
      </c>
      <c r="BM75">
        <f>IF(ISERR(AJ75/standardized!I76),"",AJ75/standardized!I76)</f>
        <v>0.2</v>
      </c>
      <c r="BN75">
        <f>IF(ISERR(AK75/standardized!J76),"",AK75/standardized!J76)</f>
        <v>0.2</v>
      </c>
      <c r="BO75">
        <f>IF(ISERR(AL75/standardized!K76),"",AL75/standardized!K76)</f>
        <v>0.2</v>
      </c>
      <c r="BP75">
        <f>IF(ISERR(AM75/standardized!L76),"",AM75/standardized!L76)</f>
        <v>0.2</v>
      </c>
      <c r="BQ75">
        <f>IF(ISERR(AN75/standardized!M76),"",AN75/standardized!M76)</f>
        <v>0.2</v>
      </c>
      <c r="BR75">
        <f>IF(ISERR(AO75/standardized!N76),"",AO75/standardized!N76)</f>
        <v>0.3</v>
      </c>
      <c r="BS75">
        <f>IF(ISERR(AP75/standardized!O76),"",AP75/standardized!O76)</f>
        <v>0.3</v>
      </c>
      <c r="BT75">
        <f>IF(ISERR(AQ75/standardized!P76),"",AQ75/standardized!P76)</f>
        <v>0.3</v>
      </c>
      <c r="BU75">
        <f>IF(ISERR(AR75/standardized!Q76),"",AR75/standardized!Q76)</f>
        <v>0.3</v>
      </c>
      <c r="BV75">
        <f>IF(ISERR(AS75/standardized!R76),"",AS75/standardized!R76)</f>
        <v>0.3</v>
      </c>
      <c r="BW75">
        <f>IF(ISERR(AT75/standardized!S76),"",AT75/standardized!S76)</f>
        <v>0.3</v>
      </c>
      <c r="BX75">
        <f>IF(ISERR(AU75/standardized!T76),"",AU75/standardized!T76)</f>
        <v>0.3</v>
      </c>
      <c r="BY75">
        <f>IF(ISERR(AV75/standardized!U76),"",AV75/standardized!U76)</f>
        <v>1</v>
      </c>
      <c r="BZ75">
        <f>IF(ISERR(AW75/standardized!V76),"",AW75/standardized!V76)</f>
        <v>0.5</v>
      </c>
      <c r="CA75">
        <f>IF(ISERR(AX75/standardized!W76),"",AX75/standardized!W76)</f>
        <v>0.5</v>
      </c>
      <c r="CB75">
        <f>IF(ISERR(AY75/standardized!X76),"",AY75/standardized!X76)</f>
        <v>0.5</v>
      </c>
      <c r="CC75">
        <f>IF(ISERR(AZ75/standardized!Y76),"",AZ75/standardized!Y76)</f>
        <v>0.5</v>
      </c>
      <c r="CD75">
        <f>IF(ISERR(BA75/standardized!Z76),"",BA75/standardized!Z76)</f>
        <v>1</v>
      </c>
      <c r="CE75">
        <f>IF(ISERR(BB75/standardized!AA76),"",BB75/standardized!AA76)</f>
        <v>1</v>
      </c>
      <c r="CF75">
        <f>IF(ISERR(BC75/standardized!AB76),"",BC75/standardized!AB76)</f>
        <v>1</v>
      </c>
      <c r="CG75">
        <f>IF(ISERR(BD75/standardized!AC76),"",BD75/standardized!AC76)</f>
        <v>1</v>
      </c>
      <c r="CH75">
        <f>IF(ISERR(BE75/standardized!AD76),"",BE75/standardized!AD76)</f>
        <v>1</v>
      </c>
      <c r="CJ75" t="s">
        <v>160</v>
      </c>
      <c r="CK75">
        <f t="shared" si="29"/>
        <v>4.7685950413223148</v>
      </c>
    </row>
    <row r="76" spans="31:89" ht="14.45" x14ac:dyDescent="0.35">
      <c r="AE76" t="str">
        <f>IF(standardized!D77="","",A$2*standardized!D77)</f>
        <v/>
      </c>
      <c r="AF76">
        <f>IF(standardized!E77="","",B$2*standardized!E77)</f>
        <v>1</v>
      </c>
      <c r="AG76">
        <f>IF(standardized!F77="","",C$2*standardized!F77)</f>
        <v>1</v>
      </c>
      <c r="AH76">
        <f>IF(standardized!G77="","",D$2*standardized!G77)</f>
        <v>1</v>
      </c>
      <c r="AI76">
        <f>IF(standardized!H77="","",E$2*standardized!H77)</f>
        <v>1</v>
      </c>
      <c r="AJ76">
        <f>IF(standardized!I77="","",F$2*standardized!I77)</f>
        <v>1</v>
      </c>
      <c r="AK76">
        <f>IF(standardized!J77="","",G$2*standardized!J77)</f>
        <v>1</v>
      </c>
      <c r="AL76">
        <f>IF(standardized!K77="","",H$2*standardized!K77)</f>
        <v>1</v>
      </c>
      <c r="AM76">
        <f>IF(standardized!L77="","",I$2*standardized!L77)</f>
        <v>1</v>
      </c>
      <c r="AN76">
        <f>IF(standardized!M77="","",J$2*standardized!M77)</f>
        <v>1</v>
      </c>
      <c r="AO76">
        <f>IF(standardized!N77="","",K$2*standardized!N77)</f>
        <v>1.5</v>
      </c>
      <c r="AP76">
        <f>IF(standardized!O77="","",L$2*standardized!O77)</f>
        <v>1.5</v>
      </c>
      <c r="AQ76">
        <f>IF(standardized!P77="","",M$2*standardized!P77)</f>
        <v>1.5</v>
      </c>
      <c r="AR76">
        <f>IF(standardized!Q77="","",N$2*standardized!Q77)</f>
        <v>1.5</v>
      </c>
      <c r="AS76">
        <f>IF(standardized!R77="","",O$2*standardized!R77)</f>
        <v>1.5</v>
      </c>
      <c r="AT76">
        <f>IF(standardized!S77="","",P$2*standardized!S77)</f>
        <v>1.5</v>
      </c>
      <c r="AU76">
        <f>IF(standardized!T77="","",Q$2*standardized!T77)</f>
        <v>1.5</v>
      </c>
      <c r="AV76">
        <f>IF(standardized!U77="","",R$2*standardized!U77)</f>
        <v>5</v>
      </c>
      <c r="AW76">
        <f>IF(standardized!V77="","",S$2*standardized!V77)</f>
        <v>2.5</v>
      </c>
      <c r="AX76">
        <f>IF(standardized!W77="","",T$2*standardized!W77)</f>
        <v>2</v>
      </c>
      <c r="AY76">
        <f>IF(standardized!X77="","",U$2*standardized!X77)</f>
        <v>2.5</v>
      </c>
      <c r="AZ76">
        <f>IF(standardized!Y77="","",V$2*standardized!Y77)</f>
        <v>2.5</v>
      </c>
      <c r="BA76">
        <f>IF(standardized!Z77="","",W$2*standardized!Z77)</f>
        <v>5</v>
      </c>
      <c r="BB76">
        <f>IF(standardized!AA77="","",X$2*standardized!AA77)</f>
        <v>5</v>
      </c>
      <c r="BC76">
        <f>IF(standardized!AB77="","",Y$2*standardized!AB77)</f>
        <v>5</v>
      </c>
      <c r="BD76">
        <f>IF(standardized!AC77="","",Z$2*standardized!AC77)</f>
        <v>5</v>
      </c>
      <c r="BE76">
        <f>IF(standardized!AD77="","",AA$2*standardized!AD77)</f>
        <v>5</v>
      </c>
      <c r="BF76" t="str">
        <f>IF(standardized!AE76="","",AB$2*standardized!AE76)</f>
        <v/>
      </c>
      <c r="BH76" t="str">
        <f>IF(ISERR(AE76/standardized!D77),"",AE76/standardized!D77)</f>
        <v/>
      </c>
      <c r="BI76">
        <f>IF(ISERR(AF76/standardized!E77),"",AF76/standardized!E77)</f>
        <v>0.2</v>
      </c>
      <c r="BJ76">
        <f>IF(ISERR(AG76/standardized!F77),"",AG76/standardized!F77)</f>
        <v>0.2</v>
      </c>
      <c r="BK76">
        <f>IF(ISERR(AH76/standardized!G77),"",AH76/standardized!G77)</f>
        <v>0.2</v>
      </c>
      <c r="BL76">
        <f>IF(ISERR(AI76/standardized!H77),"",AI76/standardized!H77)</f>
        <v>0.2</v>
      </c>
      <c r="BM76">
        <f>IF(ISERR(AJ76/standardized!I77),"",AJ76/standardized!I77)</f>
        <v>0.2</v>
      </c>
      <c r="BN76">
        <f>IF(ISERR(AK76/standardized!J77),"",AK76/standardized!J77)</f>
        <v>0.2</v>
      </c>
      <c r="BO76">
        <f>IF(ISERR(AL76/standardized!K77),"",AL76/standardized!K77)</f>
        <v>0.2</v>
      </c>
      <c r="BP76">
        <f>IF(ISERR(AM76/standardized!L77),"",AM76/standardized!L77)</f>
        <v>0.2</v>
      </c>
      <c r="BQ76">
        <f>IF(ISERR(AN76/standardized!M77),"",AN76/standardized!M77)</f>
        <v>0.2</v>
      </c>
      <c r="BR76">
        <f>IF(ISERR(AO76/standardized!N77),"",AO76/standardized!N77)</f>
        <v>0.3</v>
      </c>
      <c r="BS76">
        <f>IF(ISERR(AP76/standardized!O77),"",AP76/standardized!O77)</f>
        <v>0.3</v>
      </c>
      <c r="BT76">
        <f>IF(ISERR(AQ76/standardized!P77),"",AQ76/standardized!P77)</f>
        <v>0.3</v>
      </c>
      <c r="BU76">
        <f>IF(ISERR(AR76/standardized!Q77),"",AR76/standardized!Q77)</f>
        <v>0.3</v>
      </c>
      <c r="BV76">
        <f>IF(ISERR(AS76/standardized!R77),"",AS76/standardized!R77)</f>
        <v>0.3</v>
      </c>
      <c r="BW76">
        <f>IF(ISERR(AT76/standardized!S77),"",AT76/standardized!S77)</f>
        <v>0.3</v>
      </c>
      <c r="BX76">
        <f>IF(ISERR(AU76/standardized!T77),"",AU76/standardized!T77)</f>
        <v>0.3</v>
      </c>
      <c r="BY76">
        <f>IF(ISERR(AV76/standardized!U77),"",AV76/standardized!U77)</f>
        <v>1</v>
      </c>
      <c r="BZ76">
        <f>IF(ISERR(AW76/standardized!V77),"",AW76/standardized!V77)</f>
        <v>0.5</v>
      </c>
      <c r="CA76">
        <f>IF(ISERR(AX76/standardized!W77),"",AX76/standardized!W77)</f>
        <v>0.5</v>
      </c>
      <c r="CB76">
        <f>IF(ISERR(AY76/standardized!X77),"",AY76/standardized!X77)</f>
        <v>0.5</v>
      </c>
      <c r="CC76">
        <f>IF(ISERR(AZ76/standardized!Y77),"",AZ76/standardized!Y77)</f>
        <v>0.5</v>
      </c>
      <c r="CD76">
        <f>IF(ISERR(BA76/standardized!Z77),"",BA76/standardized!Z77)</f>
        <v>1</v>
      </c>
      <c r="CE76">
        <f>IF(ISERR(BB76/standardized!AA77),"",BB76/standardized!AA77)</f>
        <v>1</v>
      </c>
      <c r="CF76">
        <f>IF(ISERR(BC76/standardized!AB77),"",BC76/standardized!AB77)</f>
        <v>1</v>
      </c>
      <c r="CG76">
        <f>IF(ISERR(BD76/standardized!AC77),"",BD76/standardized!AC77)</f>
        <v>1</v>
      </c>
      <c r="CH76">
        <f>IF(ISERR(BE76/standardized!AD77),"",BE76/standardized!AD77)</f>
        <v>1</v>
      </c>
      <c r="CJ76" t="s">
        <v>164</v>
      </c>
      <c r="CK76">
        <f t="shared" si="29"/>
        <v>4.9579831932773111</v>
      </c>
    </row>
    <row r="77" spans="31:89" ht="14.45" x14ac:dyDescent="0.35">
      <c r="AE77">
        <f>IF(standardized!D78="","",A$2*standardized!D78)</f>
        <v>0.8</v>
      </c>
      <c r="AF77">
        <f>IF(standardized!E78="","",B$2*standardized!E78)</f>
        <v>1</v>
      </c>
      <c r="AG77">
        <f>IF(standardized!F78="","",C$2*standardized!F78)</f>
        <v>1</v>
      </c>
      <c r="AH77">
        <f>IF(standardized!G78="","",D$2*standardized!G78)</f>
        <v>1</v>
      </c>
      <c r="AI77">
        <f>IF(standardized!H78="","",E$2*standardized!H78)</f>
        <v>1</v>
      </c>
      <c r="AJ77">
        <f>IF(standardized!I78="","",F$2*standardized!I78)</f>
        <v>0.8</v>
      </c>
      <c r="AK77">
        <f>IF(standardized!J78="","",G$2*standardized!J78)</f>
        <v>0.8</v>
      </c>
      <c r="AL77">
        <f>IF(standardized!K78="","",H$2*standardized!K78)</f>
        <v>1</v>
      </c>
      <c r="AM77">
        <f>IF(standardized!L78="","",I$2*standardized!L78)</f>
        <v>0.8</v>
      </c>
      <c r="AN77">
        <f>IF(standardized!M78="","",J$2*standardized!M78)</f>
        <v>0.8</v>
      </c>
      <c r="AO77">
        <f>IF(standardized!N78="","",K$2*standardized!N78)</f>
        <v>1.5</v>
      </c>
      <c r="AP77">
        <f>IF(standardized!O78="","",L$2*standardized!O78)</f>
        <v>1.2</v>
      </c>
      <c r="AQ77">
        <f>IF(standardized!P78="","",M$2*standardized!P78)</f>
        <v>1.5</v>
      </c>
      <c r="AR77">
        <f>IF(standardized!Q78="","",N$2*standardized!Q78)</f>
        <v>1.5</v>
      </c>
      <c r="AS77">
        <f>IF(standardized!R78="","",O$2*standardized!R78)</f>
        <v>1.5</v>
      </c>
      <c r="AT77">
        <f>IF(standardized!S78="","",P$2*standardized!S78)</f>
        <v>1.5</v>
      </c>
      <c r="AU77">
        <f>IF(standardized!T78="","",Q$2*standardized!T78)</f>
        <v>1.2</v>
      </c>
      <c r="AV77">
        <f>IF(standardized!U78="","",R$2*standardized!U78)</f>
        <v>5</v>
      </c>
      <c r="AW77">
        <f>IF(standardized!V78="","",S$2*standardized!V78)</f>
        <v>2</v>
      </c>
      <c r="AX77">
        <f>IF(standardized!W78="","",T$2*standardized!W78)</f>
        <v>2</v>
      </c>
      <c r="AY77">
        <f>IF(standardized!X78="","",U$2*standardized!X78)</f>
        <v>2</v>
      </c>
      <c r="AZ77">
        <f>IF(standardized!Y78="","",V$2*standardized!Y78)</f>
        <v>2.5</v>
      </c>
      <c r="BA77">
        <f>IF(standardized!Z78="","",W$2*standardized!Z78)</f>
        <v>5</v>
      </c>
      <c r="BB77">
        <f>IF(standardized!AA78="","",X$2*standardized!AA78)</f>
        <v>5</v>
      </c>
      <c r="BC77">
        <f>IF(standardized!AB78="","",Y$2*standardized!AB78)</f>
        <v>5</v>
      </c>
      <c r="BD77">
        <f>IF(standardized!AC78="","",Z$2*standardized!AC78)</f>
        <v>5</v>
      </c>
      <c r="BE77">
        <f>IF(standardized!AD78="","",AA$2*standardized!AD78)</f>
        <v>5</v>
      </c>
      <c r="BF77" t="str">
        <f>IF(standardized!AE77="","",AB$2*standardized!AE77)</f>
        <v/>
      </c>
      <c r="BH77">
        <f>IF(ISERR(AE77/standardized!D78),"",AE77/standardized!D78)</f>
        <v>0.2</v>
      </c>
      <c r="BI77">
        <f>IF(ISERR(AF77/standardized!E78),"",AF77/standardized!E78)</f>
        <v>0.2</v>
      </c>
      <c r="BJ77">
        <f>IF(ISERR(AG77/standardized!F78),"",AG77/standardized!F78)</f>
        <v>0.2</v>
      </c>
      <c r="BK77">
        <f>IF(ISERR(AH77/standardized!G78),"",AH77/standardized!G78)</f>
        <v>0.2</v>
      </c>
      <c r="BL77">
        <f>IF(ISERR(AI77/standardized!H78),"",AI77/standardized!H78)</f>
        <v>0.2</v>
      </c>
      <c r="BM77">
        <f>IF(ISERR(AJ77/standardized!I78),"",AJ77/standardized!I78)</f>
        <v>0.2</v>
      </c>
      <c r="BN77">
        <f>IF(ISERR(AK77/standardized!J78),"",AK77/standardized!J78)</f>
        <v>0.2</v>
      </c>
      <c r="BO77">
        <f>IF(ISERR(AL77/standardized!K78),"",AL77/standardized!K78)</f>
        <v>0.2</v>
      </c>
      <c r="BP77">
        <f>IF(ISERR(AM77/standardized!L78),"",AM77/standardized!L78)</f>
        <v>0.2</v>
      </c>
      <c r="BQ77">
        <f>IF(ISERR(AN77/standardized!M78),"",AN77/standardized!M78)</f>
        <v>0.2</v>
      </c>
      <c r="BR77">
        <f>IF(ISERR(AO77/standardized!N78),"",AO77/standardized!N78)</f>
        <v>0.3</v>
      </c>
      <c r="BS77">
        <f>IF(ISERR(AP77/standardized!O78),"",AP77/standardized!O78)</f>
        <v>0.3</v>
      </c>
      <c r="BT77">
        <f>IF(ISERR(AQ77/standardized!P78),"",AQ77/standardized!P78)</f>
        <v>0.3</v>
      </c>
      <c r="BU77">
        <f>IF(ISERR(AR77/standardized!Q78),"",AR77/standardized!Q78)</f>
        <v>0.3</v>
      </c>
      <c r="BV77">
        <f>IF(ISERR(AS77/standardized!R78),"",AS77/standardized!R78)</f>
        <v>0.3</v>
      </c>
      <c r="BW77">
        <f>IF(ISERR(AT77/standardized!S78),"",AT77/standardized!S78)</f>
        <v>0.3</v>
      </c>
      <c r="BX77">
        <f>IF(ISERR(AU77/standardized!T78),"",AU77/standardized!T78)</f>
        <v>0.3</v>
      </c>
      <c r="BY77">
        <f>IF(ISERR(AV77/standardized!U78),"",AV77/standardized!U78)</f>
        <v>1</v>
      </c>
      <c r="BZ77">
        <f>IF(ISERR(AW77/standardized!V78),"",AW77/standardized!V78)</f>
        <v>0.5</v>
      </c>
      <c r="CA77">
        <f>IF(ISERR(AX77/standardized!W78),"",AX77/standardized!W78)</f>
        <v>0.5</v>
      </c>
      <c r="CB77">
        <f>IF(ISERR(AY77/standardized!X78),"",AY77/standardized!X78)</f>
        <v>0.5</v>
      </c>
      <c r="CC77">
        <f>IF(ISERR(AZ77/standardized!Y78),"",AZ77/standardized!Y78)</f>
        <v>0.5</v>
      </c>
      <c r="CD77">
        <f>IF(ISERR(BA77/standardized!Z78),"",BA77/standardized!Z78)</f>
        <v>1</v>
      </c>
      <c r="CE77">
        <f>IF(ISERR(BB77/standardized!AA78),"",BB77/standardized!AA78)</f>
        <v>1</v>
      </c>
      <c r="CF77">
        <f>IF(ISERR(BC77/standardized!AB78),"",BC77/standardized!AB78)</f>
        <v>1</v>
      </c>
      <c r="CG77">
        <f>IF(ISERR(BD77/standardized!AC78),"",BD77/standardized!AC78)</f>
        <v>1</v>
      </c>
      <c r="CH77">
        <f>IF(ISERR(BE77/standardized!AD78),"",BE77/standardized!AD78)</f>
        <v>1</v>
      </c>
      <c r="CJ77" t="s">
        <v>166</v>
      </c>
      <c r="CK77">
        <f t="shared" si="29"/>
        <v>4.7438016528925626</v>
      </c>
    </row>
    <row r="78" spans="31:89" ht="14.45" x14ac:dyDescent="0.35">
      <c r="AE78">
        <f>IF(standardized!D79="","",A$2*standardized!D79)</f>
        <v>1</v>
      </c>
      <c r="AF78">
        <f>IF(standardized!E79="","",B$2*standardized!E79)</f>
        <v>1</v>
      </c>
      <c r="AG78">
        <f>IF(standardized!F79="","",C$2*standardized!F79)</f>
        <v>1</v>
      </c>
      <c r="AH78">
        <f>IF(standardized!G79="","",D$2*standardized!G79)</f>
        <v>1</v>
      </c>
      <c r="AI78">
        <f>IF(standardized!H79="","",E$2*standardized!H79)</f>
        <v>1</v>
      </c>
      <c r="AJ78">
        <f>IF(standardized!I79="","",F$2*standardized!I79)</f>
        <v>0.8</v>
      </c>
      <c r="AK78">
        <f>IF(standardized!J79="","",G$2*standardized!J79)</f>
        <v>0.8</v>
      </c>
      <c r="AL78">
        <f>IF(standardized!K79="","",H$2*standardized!K79)</f>
        <v>1</v>
      </c>
      <c r="AM78">
        <f>IF(standardized!L79="","",I$2*standardized!L79)</f>
        <v>0.8</v>
      </c>
      <c r="AN78">
        <f>IF(standardized!M79="","",J$2*standardized!M79)</f>
        <v>0.8</v>
      </c>
      <c r="AO78">
        <f>IF(standardized!N79="","",K$2*standardized!N79)</f>
        <v>1.5</v>
      </c>
      <c r="AP78">
        <f>IF(standardized!O79="","",L$2*standardized!O79)</f>
        <v>1.5</v>
      </c>
      <c r="AQ78">
        <f>IF(standardized!P79="","",M$2*standardized!P79)</f>
        <v>1.5</v>
      </c>
      <c r="AR78">
        <f>IF(standardized!Q79="","",N$2*standardized!Q79)</f>
        <v>1.5</v>
      </c>
      <c r="AS78">
        <f>IF(standardized!R79="","",O$2*standardized!R79)</f>
        <v>1.5</v>
      </c>
      <c r="AT78">
        <f>IF(standardized!S79="","",P$2*standardized!S79)</f>
        <v>1.5</v>
      </c>
      <c r="AU78">
        <f>IF(standardized!T79="","",Q$2*standardized!T79)</f>
        <v>1.2</v>
      </c>
      <c r="AV78">
        <f>IF(standardized!U79="","",R$2*standardized!U79)</f>
        <v>4</v>
      </c>
      <c r="AW78">
        <f>IF(standardized!V79="","",S$2*standardized!V79)</f>
        <v>2</v>
      </c>
      <c r="AX78">
        <f>IF(standardized!W79="","",T$2*standardized!W79)</f>
        <v>2</v>
      </c>
      <c r="AY78">
        <f>IF(standardized!X79="","",U$2*standardized!X79)</f>
        <v>2</v>
      </c>
      <c r="AZ78">
        <f>IF(standardized!Y79="","",V$2*standardized!Y79)</f>
        <v>2.5</v>
      </c>
      <c r="BA78">
        <f>IF(standardized!Z79="","",W$2*standardized!Z79)</f>
        <v>5</v>
      </c>
      <c r="BB78">
        <f>IF(standardized!AA79="","",X$2*standardized!AA79)</f>
        <v>5</v>
      </c>
      <c r="BC78">
        <f>IF(standardized!AB79="","",Y$2*standardized!AB79)</f>
        <v>5</v>
      </c>
      <c r="BD78">
        <f>IF(standardized!AC79="","",Z$2*standardized!AC79)</f>
        <v>5</v>
      </c>
      <c r="BE78">
        <f>IF(standardized!AD79="","",AA$2*standardized!AD79)</f>
        <v>5</v>
      </c>
      <c r="BF78" t="str">
        <f>IF(standardized!AE78="","",AB$2*standardized!AE78)</f>
        <v/>
      </c>
      <c r="BH78">
        <f>IF(ISERR(AE78/standardized!D79),"",AE78/standardized!D79)</f>
        <v>0.2</v>
      </c>
      <c r="BI78">
        <f>IF(ISERR(AF78/standardized!E79),"",AF78/standardized!E79)</f>
        <v>0.2</v>
      </c>
      <c r="BJ78">
        <f>IF(ISERR(AG78/standardized!F79),"",AG78/standardized!F79)</f>
        <v>0.2</v>
      </c>
      <c r="BK78">
        <f>IF(ISERR(AH78/standardized!G79),"",AH78/standardized!G79)</f>
        <v>0.2</v>
      </c>
      <c r="BL78">
        <f>IF(ISERR(AI78/standardized!H79),"",AI78/standardized!H79)</f>
        <v>0.2</v>
      </c>
      <c r="BM78">
        <f>IF(ISERR(AJ78/standardized!I79),"",AJ78/standardized!I79)</f>
        <v>0.2</v>
      </c>
      <c r="BN78">
        <f>IF(ISERR(AK78/standardized!J79),"",AK78/standardized!J79)</f>
        <v>0.2</v>
      </c>
      <c r="BO78">
        <f>IF(ISERR(AL78/standardized!K79),"",AL78/standardized!K79)</f>
        <v>0.2</v>
      </c>
      <c r="BP78">
        <f>IF(ISERR(AM78/standardized!L79),"",AM78/standardized!L79)</f>
        <v>0.2</v>
      </c>
      <c r="BQ78">
        <f>IF(ISERR(AN78/standardized!M79),"",AN78/standardized!M79)</f>
        <v>0.2</v>
      </c>
      <c r="BR78">
        <f>IF(ISERR(AO78/standardized!N79),"",AO78/standardized!N79)</f>
        <v>0.3</v>
      </c>
      <c r="BS78">
        <f>IF(ISERR(AP78/standardized!O79),"",AP78/standardized!O79)</f>
        <v>0.3</v>
      </c>
      <c r="BT78">
        <f>IF(ISERR(AQ78/standardized!P79),"",AQ78/standardized!P79)</f>
        <v>0.3</v>
      </c>
      <c r="BU78">
        <f>IF(ISERR(AR78/standardized!Q79),"",AR78/standardized!Q79)</f>
        <v>0.3</v>
      </c>
      <c r="BV78">
        <f>IF(ISERR(AS78/standardized!R79),"",AS78/standardized!R79)</f>
        <v>0.3</v>
      </c>
      <c r="BW78">
        <f>IF(ISERR(AT78/standardized!S79),"",AT78/standardized!S79)</f>
        <v>0.3</v>
      </c>
      <c r="BX78">
        <f>IF(ISERR(AU78/standardized!T79),"",AU78/standardized!T79)</f>
        <v>0.3</v>
      </c>
      <c r="BY78">
        <f>IF(ISERR(AV78/standardized!U79),"",AV78/standardized!U79)</f>
        <v>1</v>
      </c>
      <c r="BZ78">
        <f>IF(ISERR(AW78/standardized!V79),"",AW78/standardized!V79)</f>
        <v>0.5</v>
      </c>
      <c r="CA78">
        <f>IF(ISERR(AX78/standardized!W79),"",AX78/standardized!W79)</f>
        <v>0.5</v>
      </c>
      <c r="CB78">
        <f>IF(ISERR(AY78/standardized!X79),"",AY78/standardized!X79)</f>
        <v>0.5</v>
      </c>
      <c r="CC78">
        <f>IF(ISERR(AZ78/standardized!Y79),"",AZ78/standardized!Y79)</f>
        <v>0.5</v>
      </c>
      <c r="CD78">
        <f>IF(ISERR(BA78/standardized!Z79),"",BA78/standardized!Z79)</f>
        <v>1</v>
      </c>
      <c r="CE78">
        <f>IF(ISERR(BB78/standardized!AA79),"",BB78/standardized!AA79)</f>
        <v>1</v>
      </c>
      <c r="CF78">
        <f>IF(ISERR(BC78/standardized!AB79),"",BC78/standardized!AB79)</f>
        <v>1</v>
      </c>
      <c r="CG78">
        <f>IF(ISERR(BD78/standardized!AC79),"",BD78/standardized!AC79)</f>
        <v>1</v>
      </c>
      <c r="CH78">
        <f>IF(ISERR(BE78/standardized!AD79),"",BE78/standardized!AD79)</f>
        <v>1</v>
      </c>
      <c r="CJ78" t="s">
        <v>162</v>
      </c>
      <c r="CK78">
        <f t="shared" si="29"/>
        <v>4.7024793388429762</v>
      </c>
    </row>
    <row r="79" spans="31:89" ht="14.45" x14ac:dyDescent="0.35">
      <c r="AE79" t="str">
        <f>IF(standardized!D80="","",A$2*standardized!D80)</f>
        <v/>
      </c>
      <c r="AF79">
        <f>IF(standardized!E80="","",B$2*standardized!E80)</f>
        <v>1</v>
      </c>
      <c r="AG79">
        <f>IF(standardized!F80="","",C$2*standardized!F80)</f>
        <v>1</v>
      </c>
      <c r="AH79">
        <f>IF(standardized!G80="","",D$2*standardized!G80)</f>
        <v>0.60000000000000009</v>
      </c>
      <c r="AI79">
        <f>IF(standardized!H80="","",E$2*standardized!H80)</f>
        <v>0.8</v>
      </c>
      <c r="AJ79">
        <f>IF(standardized!I80="","",F$2*standardized!I80)</f>
        <v>1</v>
      </c>
      <c r="AK79">
        <f>IF(standardized!J80="","",G$2*standardized!J80)</f>
        <v>1</v>
      </c>
      <c r="AL79">
        <f>IF(standardized!K80="","",H$2*standardized!K80)</f>
        <v>1</v>
      </c>
      <c r="AM79">
        <f>IF(standardized!L80="","",I$2*standardized!L80)</f>
        <v>1</v>
      </c>
      <c r="AN79">
        <f>IF(standardized!M80="","",J$2*standardized!M80)</f>
        <v>0.8</v>
      </c>
      <c r="AO79">
        <f>IF(standardized!N80="","",K$2*standardized!N80)</f>
        <v>1.5</v>
      </c>
      <c r="AP79">
        <f>IF(standardized!O80="","",L$2*standardized!O80)</f>
        <v>1.5</v>
      </c>
      <c r="AQ79">
        <f>IF(standardized!P80="","",M$2*standardized!P80)</f>
        <v>1.5</v>
      </c>
      <c r="AR79" t="str">
        <f>IF(standardized!Q80="","",N$2*standardized!Q80)</f>
        <v/>
      </c>
      <c r="AS79">
        <f>IF(standardized!R80="","",O$2*standardized!R80)</f>
        <v>1.5</v>
      </c>
      <c r="AT79">
        <f>IF(standardized!S80="","",P$2*standardized!S80)</f>
        <v>1.5</v>
      </c>
      <c r="AU79">
        <f>IF(standardized!T80="","",Q$2*standardized!T80)</f>
        <v>1.2</v>
      </c>
      <c r="AV79">
        <f>IF(standardized!U80="","",R$2*standardized!U80)</f>
        <v>4</v>
      </c>
      <c r="AW79">
        <f>IF(standardized!V80="","",S$2*standardized!V80)</f>
        <v>2</v>
      </c>
      <c r="AX79">
        <f>IF(standardized!W80="","",T$2*standardized!W80)</f>
        <v>2</v>
      </c>
      <c r="AY79">
        <f>IF(standardized!X80="","",U$2*standardized!X80)</f>
        <v>2.5</v>
      </c>
      <c r="AZ79">
        <f>IF(standardized!Y80="","",V$2*standardized!Y80)</f>
        <v>2.5</v>
      </c>
      <c r="BA79">
        <f>IF(standardized!Z80="","",W$2*standardized!Z80)</f>
        <v>5</v>
      </c>
      <c r="BB79">
        <f>IF(standardized!AA80="","",X$2*standardized!AA80)</f>
        <v>5</v>
      </c>
      <c r="BC79">
        <f>IF(standardized!AB80="","",Y$2*standardized!AB80)</f>
        <v>5</v>
      </c>
      <c r="BD79">
        <f>IF(standardized!AC80="","",Z$2*standardized!AC80)</f>
        <v>5</v>
      </c>
      <c r="BE79">
        <f>IF(standardized!AD80="","",AA$2*standardized!AD80)</f>
        <v>5</v>
      </c>
      <c r="BF79" t="str">
        <f>IF(standardized!AE79="","",AB$2*standardized!AE79)</f>
        <v/>
      </c>
      <c r="BH79" t="str">
        <f>IF(ISERR(AE79/standardized!D80),"",AE79/standardized!D80)</f>
        <v/>
      </c>
      <c r="BI79">
        <f>IF(ISERR(AF79/standardized!E80),"",AF79/standardized!E80)</f>
        <v>0.2</v>
      </c>
      <c r="BJ79">
        <f>IF(ISERR(AG79/standardized!F80),"",AG79/standardized!F80)</f>
        <v>0.2</v>
      </c>
      <c r="BK79">
        <f>IF(ISERR(AH79/standardized!G80),"",AH79/standardized!G80)</f>
        <v>0.20000000000000004</v>
      </c>
      <c r="BL79">
        <f>IF(ISERR(AI79/standardized!H80),"",AI79/standardized!H80)</f>
        <v>0.2</v>
      </c>
      <c r="BM79">
        <f>IF(ISERR(AJ79/standardized!I80),"",AJ79/standardized!I80)</f>
        <v>0.2</v>
      </c>
      <c r="BN79">
        <f>IF(ISERR(AK79/standardized!J80),"",AK79/standardized!J80)</f>
        <v>0.2</v>
      </c>
      <c r="BO79">
        <f>IF(ISERR(AL79/standardized!K80),"",AL79/standardized!K80)</f>
        <v>0.2</v>
      </c>
      <c r="BP79">
        <f>IF(ISERR(AM79/standardized!L80),"",AM79/standardized!L80)</f>
        <v>0.2</v>
      </c>
      <c r="BQ79">
        <f>IF(ISERR(AN79/standardized!M80),"",AN79/standardized!M80)</f>
        <v>0.2</v>
      </c>
      <c r="BR79">
        <f>IF(ISERR(AO79/standardized!N80),"",AO79/standardized!N80)</f>
        <v>0.3</v>
      </c>
      <c r="BS79">
        <f>IF(ISERR(AP79/standardized!O80),"",AP79/standardized!O80)</f>
        <v>0.3</v>
      </c>
      <c r="BT79">
        <f>IF(ISERR(AQ79/standardized!P80),"",AQ79/standardized!P80)</f>
        <v>0.3</v>
      </c>
      <c r="BU79" t="str">
        <f>IF(ISERR(AR79/standardized!Q80),"",AR79/standardized!Q80)</f>
        <v/>
      </c>
      <c r="BV79">
        <f>IF(ISERR(AS79/standardized!R80),"",AS79/standardized!R80)</f>
        <v>0.3</v>
      </c>
      <c r="BW79">
        <f>IF(ISERR(AT79/standardized!S80),"",AT79/standardized!S80)</f>
        <v>0.3</v>
      </c>
      <c r="BX79">
        <f>IF(ISERR(AU79/standardized!T80),"",AU79/standardized!T80)</f>
        <v>0.3</v>
      </c>
      <c r="BY79">
        <f>IF(ISERR(AV79/standardized!U80),"",AV79/standardized!U80)</f>
        <v>1</v>
      </c>
      <c r="BZ79">
        <f>IF(ISERR(AW79/standardized!V80),"",AW79/standardized!V80)</f>
        <v>0.5</v>
      </c>
      <c r="CA79">
        <f>IF(ISERR(AX79/standardized!W80),"",AX79/standardized!W80)</f>
        <v>0.5</v>
      </c>
      <c r="CB79">
        <f>IF(ISERR(AY79/standardized!X80),"",AY79/standardized!X80)</f>
        <v>0.5</v>
      </c>
      <c r="CC79">
        <f>IF(ISERR(AZ79/standardized!Y80),"",AZ79/standardized!Y80)</f>
        <v>0.5</v>
      </c>
      <c r="CD79">
        <f>IF(ISERR(BA79/standardized!Z80),"",BA79/standardized!Z80)</f>
        <v>1</v>
      </c>
      <c r="CE79">
        <f>IF(ISERR(BB79/standardized!AA80),"",BB79/standardized!AA80)</f>
        <v>1</v>
      </c>
      <c r="CF79">
        <f>IF(ISERR(BC79/standardized!AB80),"",BC79/standardized!AB80)</f>
        <v>1</v>
      </c>
      <c r="CG79">
        <f>IF(ISERR(BD79/standardized!AC80),"",BD79/standardized!AC80)</f>
        <v>1</v>
      </c>
      <c r="CH79">
        <f>IF(ISERR(BE79/standardized!AD80),"",BE79/standardized!AD80)</f>
        <v>1</v>
      </c>
      <c r="CJ79" t="s">
        <v>168</v>
      </c>
      <c r="CK79">
        <f t="shared" si="29"/>
        <v>4.7327586206896566</v>
      </c>
    </row>
    <row r="80" spans="31:89" ht="14.45" x14ac:dyDescent="0.35">
      <c r="AE80">
        <f>IF(standardized!D81="","",A$2*standardized!D81)</f>
        <v>0.8</v>
      </c>
      <c r="AF80">
        <f>IF(standardized!E81="","",B$2*standardized!E81)</f>
        <v>1</v>
      </c>
      <c r="AG80">
        <f>IF(standardized!F81="","",C$2*standardized!F81)</f>
        <v>1</v>
      </c>
      <c r="AH80">
        <f>IF(standardized!G81="","",D$2*standardized!G81)</f>
        <v>1</v>
      </c>
      <c r="AI80">
        <f>IF(standardized!H81="","",E$2*standardized!H81)</f>
        <v>1</v>
      </c>
      <c r="AJ80">
        <f>IF(standardized!I81="","",F$2*standardized!I81)</f>
        <v>0.8</v>
      </c>
      <c r="AK80">
        <f>IF(standardized!J81="","",G$2*standardized!J81)</f>
        <v>0.8</v>
      </c>
      <c r="AL80">
        <f>IF(standardized!K81="","",H$2*standardized!K81)</f>
        <v>0.8</v>
      </c>
      <c r="AM80">
        <f>IF(standardized!L81="","",I$2*standardized!L81)</f>
        <v>0.8</v>
      </c>
      <c r="AN80" t="str">
        <f>IF(standardized!M81="","",J$2*standardized!M81)</f>
        <v/>
      </c>
      <c r="AO80">
        <f>IF(standardized!N81="","",K$2*standardized!N81)</f>
        <v>1.5</v>
      </c>
      <c r="AP80" t="str">
        <f>IF(standardized!O81="","",L$2*standardized!O81)</f>
        <v/>
      </c>
      <c r="AQ80">
        <f>IF(standardized!P81="","",M$2*standardized!P81)</f>
        <v>1.2</v>
      </c>
      <c r="AR80">
        <f>IF(standardized!Q81="","",N$2*standardized!Q81)</f>
        <v>1.5</v>
      </c>
      <c r="AS80">
        <f>IF(standardized!R81="","",O$2*standardized!R81)</f>
        <v>1.2</v>
      </c>
      <c r="AT80">
        <f>IF(standardized!S81="","",P$2*standardized!S81)</f>
        <v>1.5</v>
      </c>
      <c r="AU80">
        <f>IF(standardized!T81="","",Q$2*standardized!T81)</f>
        <v>0.89999999999999991</v>
      </c>
      <c r="AV80">
        <f>IF(standardized!U81="","",R$2*standardized!U81)</f>
        <v>4</v>
      </c>
      <c r="AW80">
        <f>IF(standardized!V81="","",S$2*standardized!V81)</f>
        <v>1.5</v>
      </c>
      <c r="AX80">
        <f>IF(standardized!W81="","",T$2*standardized!W81)</f>
        <v>2</v>
      </c>
      <c r="AY80" t="str">
        <f>IF(standardized!X81="","",U$2*standardized!X81)</f>
        <v/>
      </c>
      <c r="AZ80">
        <f>IF(standardized!Y81="","",V$2*standardized!Y81)</f>
        <v>2</v>
      </c>
      <c r="BA80">
        <f>IF(standardized!Z81="","",W$2*standardized!Z81)</f>
        <v>5</v>
      </c>
      <c r="BB80">
        <f>IF(standardized!AA81="","",X$2*standardized!AA81)</f>
        <v>5</v>
      </c>
      <c r="BC80">
        <f>IF(standardized!AB81="","",Y$2*standardized!AB81)</f>
        <v>4</v>
      </c>
      <c r="BD80">
        <f>IF(standardized!AC81="","",Z$2*standardized!AC81)</f>
        <v>4</v>
      </c>
      <c r="BE80">
        <f>IF(standardized!AD81="","",AA$2*standardized!AD81)</f>
        <v>5</v>
      </c>
      <c r="BF80" t="str">
        <f>IF(standardized!AE80="","",AB$2*standardized!AE80)</f>
        <v/>
      </c>
      <c r="BH80">
        <f>IF(ISERR(AE80/standardized!D81),"",AE80/standardized!D81)</f>
        <v>0.2</v>
      </c>
      <c r="BI80">
        <f>IF(ISERR(AF80/standardized!E81),"",AF80/standardized!E81)</f>
        <v>0.2</v>
      </c>
      <c r="BJ80">
        <f>IF(ISERR(AG80/standardized!F81),"",AG80/standardized!F81)</f>
        <v>0.2</v>
      </c>
      <c r="BK80">
        <f>IF(ISERR(AH80/standardized!G81),"",AH80/standardized!G81)</f>
        <v>0.2</v>
      </c>
      <c r="BL80">
        <f>IF(ISERR(AI80/standardized!H81),"",AI80/standardized!H81)</f>
        <v>0.2</v>
      </c>
      <c r="BM80">
        <f>IF(ISERR(AJ80/standardized!I81),"",AJ80/standardized!I81)</f>
        <v>0.2</v>
      </c>
      <c r="BN80">
        <f>IF(ISERR(AK80/standardized!J81),"",AK80/standardized!J81)</f>
        <v>0.2</v>
      </c>
      <c r="BO80">
        <f>IF(ISERR(AL80/standardized!K81),"",AL80/standardized!K81)</f>
        <v>0.2</v>
      </c>
      <c r="BP80">
        <f>IF(ISERR(AM80/standardized!L81),"",AM80/standardized!L81)</f>
        <v>0.2</v>
      </c>
      <c r="BQ80" t="str">
        <f>IF(ISERR(AN80/standardized!M81),"",AN80/standardized!M81)</f>
        <v/>
      </c>
      <c r="BR80">
        <f>IF(ISERR(AO80/standardized!N81),"",AO80/standardized!N81)</f>
        <v>0.3</v>
      </c>
      <c r="BS80" t="str">
        <f>IF(ISERR(AP80/standardized!O81),"",AP80/standardized!O81)</f>
        <v/>
      </c>
      <c r="BT80">
        <f>IF(ISERR(AQ80/standardized!P81),"",AQ80/standardized!P81)</f>
        <v>0.3</v>
      </c>
      <c r="BU80">
        <f>IF(ISERR(AR80/standardized!Q81),"",AR80/standardized!Q81)</f>
        <v>0.3</v>
      </c>
      <c r="BV80">
        <f>IF(ISERR(AS80/standardized!R81),"",AS80/standardized!R81)</f>
        <v>0.3</v>
      </c>
      <c r="BW80">
        <f>IF(ISERR(AT80/standardized!S81),"",AT80/standardized!S81)</f>
        <v>0.3</v>
      </c>
      <c r="BX80">
        <f>IF(ISERR(AU80/standardized!T81),"",AU80/standardized!T81)</f>
        <v>0.3</v>
      </c>
      <c r="BY80">
        <f>IF(ISERR(AV80/standardized!U81),"",AV80/standardized!U81)</f>
        <v>1</v>
      </c>
      <c r="BZ80">
        <f>IF(ISERR(AW80/standardized!V81),"",AW80/standardized!V81)</f>
        <v>0.5</v>
      </c>
      <c r="CA80">
        <f>IF(ISERR(AX80/standardized!W81),"",AX80/standardized!W81)</f>
        <v>0.5</v>
      </c>
      <c r="CB80" t="str">
        <f>IF(ISERR(AY80/standardized!X81),"",AY80/standardized!X81)</f>
        <v/>
      </c>
      <c r="CC80">
        <f>IF(ISERR(AZ80/standardized!Y81),"",AZ80/standardized!Y81)</f>
        <v>0.5</v>
      </c>
      <c r="CD80">
        <f>IF(ISERR(BA80/standardized!Z81),"",BA80/standardized!Z81)</f>
        <v>1</v>
      </c>
      <c r="CE80">
        <f>IF(ISERR(BB80/standardized!AA81),"",BB80/standardized!AA81)</f>
        <v>1</v>
      </c>
      <c r="CF80">
        <f>IF(ISERR(BC80/standardized!AB81),"",BC80/standardized!AB81)</f>
        <v>1</v>
      </c>
      <c r="CG80">
        <f>IF(ISERR(BD80/standardized!AC81),"",BD80/standardized!AC81)</f>
        <v>1</v>
      </c>
      <c r="CH80">
        <f>IF(ISERR(BE80/standardized!AD81),"",BE80/standardized!AD81)</f>
        <v>1</v>
      </c>
      <c r="CJ80" t="s">
        <v>170</v>
      </c>
      <c r="CK80">
        <f t="shared" si="29"/>
        <v>4.3513513513513518</v>
      </c>
    </row>
    <row r="81" spans="31:89" ht="14.45" x14ac:dyDescent="0.35">
      <c r="AE81">
        <f>IF(standardized!D82="","",A$2*standardized!D82)</f>
        <v>1</v>
      </c>
      <c r="AF81">
        <f>IF(standardized!E82="","",B$2*standardized!E82)</f>
        <v>1</v>
      </c>
      <c r="AG81">
        <f>IF(standardized!F82="","",C$2*standardized!F82)</f>
        <v>1</v>
      </c>
      <c r="AH81">
        <f>IF(standardized!G82="","",D$2*standardized!G82)</f>
        <v>1</v>
      </c>
      <c r="AI81">
        <f>IF(standardized!H82="","",E$2*standardized!H82)</f>
        <v>1</v>
      </c>
      <c r="AJ81">
        <f>IF(standardized!I82="","",F$2*standardized!I82)</f>
        <v>0.60000000000000009</v>
      </c>
      <c r="AK81">
        <f>IF(standardized!J82="","",G$2*standardized!J82)</f>
        <v>0.60000000000000009</v>
      </c>
      <c r="AL81">
        <f>IF(standardized!K82="","",H$2*standardized!K82)</f>
        <v>0.8</v>
      </c>
      <c r="AM81">
        <f>IF(standardized!L82="","",I$2*standardized!L82)</f>
        <v>0.8</v>
      </c>
      <c r="AN81" t="str">
        <f>IF(standardized!M82="","",J$2*standardized!M82)</f>
        <v/>
      </c>
      <c r="AO81">
        <f>IF(standardized!N82="","",K$2*standardized!N82)</f>
        <v>1.5</v>
      </c>
      <c r="AP81" t="str">
        <f>IF(standardized!O82="","",L$2*standardized!O82)</f>
        <v/>
      </c>
      <c r="AQ81">
        <f>IF(standardized!P82="","",M$2*standardized!P82)</f>
        <v>1.2</v>
      </c>
      <c r="AR81">
        <f>IF(standardized!Q82="","",N$2*standardized!Q82)</f>
        <v>1.5</v>
      </c>
      <c r="AS81">
        <f>IF(standardized!R82="","",O$2*standardized!R82)</f>
        <v>1.5</v>
      </c>
      <c r="AT81">
        <f>IF(standardized!S82="","",P$2*standardized!S82)</f>
        <v>1.2</v>
      </c>
      <c r="AU81">
        <f>IF(standardized!T82="","",Q$2*standardized!T82)</f>
        <v>1.2</v>
      </c>
      <c r="AV81">
        <f>IF(standardized!U82="","",R$2*standardized!U82)</f>
        <v>4</v>
      </c>
      <c r="AW81">
        <f>IF(standardized!V82="","",S$2*standardized!V82)</f>
        <v>2</v>
      </c>
      <c r="AX81">
        <f>IF(standardized!W82="","",T$2*standardized!W82)</f>
        <v>2</v>
      </c>
      <c r="AY81" t="str">
        <f>IF(standardized!X82="","",U$2*standardized!X82)</f>
        <v/>
      </c>
      <c r="AZ81" t="str">
        <f>IF(standardized!Y82="","",V$2*standardized!Y82)</f>
        <v/>
      </c>
      <c r="BA81">
        <f>IF(standardized!Z82="","",W$2*standardized!Z82)</f>
        <v>5</v>
      </c>
      <c r="BB81">
        <f>IF(standardized!AA82="","",X$2*standardized!AA82)</f>
        <v>5</v>
      </c>
      <c r="BC81">
        <f>IF(standardized!AB82="","",Y$2*standardized!AB82)</f>
        <v>5</v>
      </c>
      <c r="BD81">
        <f>IF(standardized!AC82="","",Z$2*standardized!AC82)</f>
        <v>5</v>
      </c>
      <c r="BE81">
        <f>IF(standardized!AD82="","",AA$2*standardized!AD82)</f>
        <v>5</v>
      </c>
      <c r="BF81" t="str">
        <f>IF(standardized!AE81="","",AB$2*standardized!AE81)</f>
        <v/>
      </c>
      <c r="BH81">
        <f>IF(ISERR(AE81/standardized!D82),"",AE81/standardized!D82)</f>
        <v>0.2</v>
      </c>
      <c r="BI81">
        <f>IF(ISERR(AF81/standardized!E82),"",AF81/standardized!E82)</f>
        <v>0.2</v>
      </c>
      <c r="BJ81">
        <f>IF(ISERR(AG81/standardized!F82),"",AG81/standardized!F82)</f>
        <v>0.2</v>
      </c>
      <c r="BK81">
        <f>IF(ISERR(AH81/standardized!G82),"",AH81/standardized!G82)</f>
        <v>0.2</v>
      </c>
      <c r="BL81">
        <f>IF(ISERR(AI81/standardized!H82),"",AI81/standardized!H82)</f>
        <v>0.2</v>
      </c>
      <c r="BM81">
        <f>IF(ISERR(AJ81/standardized!I82),"",AJ81/standardized!I82)</f>
        <v>0.20000000000000004</v>
      </c>
      <c r="BN81">
        <f>IF(ISERR(AK81/standardized!J82),"",AK81/standardized!J82)</f>
        <v>0.20000000000000004</v>
      </c>
      <c r="BO81">
        <f>IF(ISERR(AL81/standardized!K82),"",AL81/standardized!K82)</f>
        <v>0.2</v>
      </c>
      <c r="BP81">
        <f>IF(ISERR(AM81/standardized!L82),"",AM81/standardized!L82)</f>
        <v>0.2</v>
      </c>
      <c r="BQ81" t="str">
        <f>IF(ISERR(AN81/standardized!M82),"",AN81/standardized!M82)</f>
        <v/>
      </c>
      <c r="BR81">
        <f>IF(ISERR(AO81/standardized!N82),"",AO81/standardized!N82)</f>
        <v>0.3</v>
      </c>
      <c r="BS81" t="str">
        <f>IF(ISERR(AP81/standardized!O82),"",AP81/standardized!O82)</f>
        <v/>
      </c>
      <c r="BT81">
        <f>IF(ISERR(AQ81/standardized!P82),"",AQ81/standardized!P82)</f>
        <v>0.3</v>
      </c>
      <c r="BU81">
        <f>IF(ISERR(AR81/standardized!Q82),"",AR81/standardized!Q82)</f>
        <v>0.3</v>
      </c>
      <c r="BV81">
        <f>IF(ISERR(AS81/standardized!R82),"",AS81/standardized!R82)</f>
        <v>0.3</v>
      </c>
      <c r="BW81">
        <f>IF(ISERR(AT81/standardized!S82),"",AT81/standardized!S82)</f>
        <v>0.3</v>
      </c>
      <c r="BX81">
        <f>IF(ISERR(AU81/standardized!T82),"",AU81/standardized!T82)</f>
        <v>0.3</v>
      </c>
      <c r="BY81">
        <f>IF(ISERR(AV81/standardized!U82),"",AV81/standardized!U82)</f>
        <v>1</v>
      </c>
      <c r="BZ81">
        <f>IF(ISERR(AW81/standardized!V82),"",AW81/standardized!V82)</f>
        <v>0.5</v>
      </c>
      <c r="CA81">
        <f>IF(ISERR(AX81/standardized!W82),"",AX81/standardized!W82)</f>
        <v>0.5</v>
      </c>
      <c r="CB81" t="str">
        <f>IF(ISERR(AY81/standardized!X82),"",AY81/standardized!X82)</f>
        <v/>
      </c>
      <c r="CC81" t="str">
        <f>IF(ISERR(AZ81/standardized!Y82),"",AZ81/standardized!Y82)</f>
        <v/>
      </c>
      <c r="CD81">
        <f>IF(ISERR(BA81/standardized!Z82),"",BA81/standardized!Z82)</f>
        <v>1</v>
      </c>
      <c r="CE81">
        <f>IF(ISERR(BB81/standardized!AA82),"",BB81/standardized!AA82)</f>
        <v>1</v>
      </c>
      <c r="CF81">
        <f>IF(ISERR(BC81/standardized!AB82),"",BC81/standardized!AB82)</f>
        <v>1</v>
      </c>
      <c r="CG81">
        <f>IF(ISERR(BD81/standardized!AC82),"",BD81/standardized!AC82)</f>
        <v>1</v>
      </c>
      <c r="CH81">
        <f>IF(ISERR(BE81/standardized!AD82),"",BE81/standardized!AD82)</f>
        <v>1</v>
      </c>
      <c r="CJ81" t="s">
        <v>172</v>
      </c>
      <c r="CK81">
        <f t="shared" si="29"/>
        <v>4.6132075471698117</v>
      </c>
    </row>
    <row r="82" spans="31:89" ht="14.45" x14ac:dyDescent="0.35">
      <c r="AE82">
        <f>IF(standardized!D83="","",A$2*standardized!D83)</f>
        <v>0.8</v>
      </c>
      <c r="AF82">
        <f>IF(standardized!E83="","",B$2*standardized!E83)</f>
        <v>0.60000000000000009</v>
      </c>
      <c r="AG82">
        <f>IF(standardized!F83="","",C$2*standardized!F83)</f>
        <v>0.8</v>
      </c>
      <c r="AH82">
        <f>IF(standardized!G83="","",D$2*standardized!G83)</f>
        <v>1</v>
      </c>
      <c r="AI82">
        <f>IF(standardized!H83="","",E$2*standardized!H83)</f>
        <v>1</v>
      </c>
      <c r="AJ82">
        <f>IF(standardized!I83="","",F$2*standardized!I83)</f>
        <v>0.60000000000000009</v>
      </c>
      <c r="AK82">
        <f>IF(standardized!J83="","",G$2*standardized!J83)</f>
        <v>0.60000000000000009</v>
      </c>
      <c r="AL82">
        <f>IF(standardized!K83="","",H$2*standardized!K83)</f>
        <v>0.60000000000000009</v>
      </c>
      <c r="AM82">
        <f>IF(standardized!L83="","",I$2*standardized!L83)</f>
        <v>0.8</v>
      </c>
      <c r="AN82">
        <f>IF(standardized!M83="","",J$2*standardized!M83)</f>
        <v>0.8</v>
      </c>
      <c r="AO82">
        <f>IF(standardized!N83="","",K$2*standardized!N83)</f>
        <v>1.5</v>
      </c>
      <c r="AP82">
        <f>IF(standardized!O83="","",L$2*standardized!O83)</f>
        <v>0.89999999999999991</v>
      </c>
      <c r="AQ82">
        <f>IF(standardized!P83="","",M$2*standardized!P83)</f>
        <v>1.2</v>
      </c>
      <c r="AR82">
        <f>IF(standardized!Q83="","",N$2*standardized!Q83)</f>
        <v>1.5</v>
      </c>
      <c r="AS82">
        <f>IF(standardized!R83="","",O$2*standardized!R83)</f>
        <v>1.2</v>
      </c>
      <c r="AT82">
        <f>IF(standardized!S83="","",P$2*standardized!S83)</f>
        <v>1.2</v>
      </c>
      <c r="AU82">
        <f>IF(standardized!T83="","",Q$2*standardized!T83)</f>
        <v>0.89999999999999991</v>
      </c>
      <c r="AV82">
        <f>IF(standardized!U83="","",R$2*standardized!U83)</f>
        <v>3</v>
      </c>
      <c r="AW82">
        <f>IF(standardized!V83="","",S$2*standardized!V83)</f>
        <v>1.5</v>
      </c>
      <c r="AX82">
        <f>IF(standardized!W83="","",T$2*standardized!W83)</f>
        <v>1.5</v>
      </c>
      <c r="AY82">
        <f>IF(standardized!X83="","",U$2*standardized!X83)</f>
        <v>1</v>
      </c>
      <c r="AZ82">
        <f>IF(standardized!Y83="","",V$2*standardized!Y83)</f>
        <v>2</v>
      </c>
      <c r="BA82">
        <f>IF(standardized!Z83="","",W$2*standardized!Z83)</f>
        <v>5</v>
      </c>
      <c r="BB82">
        <f>IF(standardized!AA83="","",X$2*standardized!AA83)</f>
        <v>5</v>
      </c>
      <c r="BC82">
        <f>IF(standardized!AB83="","",Y$2*standardized!AB83)</f>
        <v>4</v>
      </c>
      <c r="BD82">
        <f>IF(standardized!AC83="","",Z$2*standardized!AC83)</f>
        <v>4</v>
      </c>
      <c r="BE82">
        <f>IF(standardized!AD83="","",AA$2*standardized!AD83)</f>
        <v>4</v>
      </c>
      <c r="BF82" t="str">
        <f>IF(standardized!AE82="","",AB$2*standardized!AE82)</f>
        <v/>
      </c>
      <c r="BH82">
        <f>IF(ISERR(AE82/standardized!D83),"",AE82/standardized!D83)</f>
        <v>0.2</v>
      </c>
      <c r="BI82">
        <f>IF(ISERR(AF82/standardized!E83),"",AF82/standardized!E83)</f>
        <v>0.20000000000000004</v>
      </c>
      <c r="BJ82">
        <f>IF(ISERR(AG82/standardized!F83),"",AG82/standardized!F83)</f>
        <v>0.2</v>
      </c>
      <c r="BK82">
        <f>IF(ISERR(AH82/standardized!G83),"",AH82/standardized!G83)</f>
        <v>0.2</v>
      </c>
      <c r="BL82">
        <f>IF(ISERR(AI82/standardized!H83),"",AI82/standardized!H83)</f>
        <v>0.2</v>
      </c>
      <c r="BM82">
        <f>IF(ISERR(AJ82/standardized!I83),"",AJ82/standardized!I83)</f>
        <v>0.20000000000000004</v>
      </c>
      <c r="BN82">
        <f>IF(ISERR(AK82/standardized!J83),"",AK82/standardized!J83)</f>
        <v>0.20000000000000004</v>
      </c>
      <c r="BO82">
        <f>IF(ISERR(AL82/standardized!K83),"",AL82/standardized!K83)</f>
        <v>0.20000000000000004</v>
      </c>
      <c r="BP82">
        <f>IF(ISERR(AM82/standardized!L83),"",AM82/standardized!L83)</f>
        <v>0.2</v>
      </c>
      <c r="BQ82">
        <f>IF(ISERR(AN82/standardized!M83),"",AN82/standardized!M83)</f>
        <v>0.2</v>
      </c>
      <c r="BR82">
        <f>IF(ISERR(AO82/standardized!N83),"",AO82/standardized!N83)</f>
        <v>0.3</v>
      </c>
      <c r="BS82">
        <f>IF(ISERR(AP82/standardized!O83),"",AP82/standardized!O83)</f>
        <v>0.3</v>
      </c>
      <c r="BT82">
        <f>IF(ISERR(AQ82/standardized!P83),"",AQ82/standardized!P83)</f>
        <v>0.3</v>
      </c>
      <c r="BU82">
        <f>IF(ISERR(AR82/standardized!Q83),"",AR82/standardized!Q83)</f>
        <v>0.3</v>
      </c>
      <c r="BV82">
        <f>IF(ISERR(AS82/standardized!R83),"",AS82/standardized!R83)</f>
        <v>0.3</v>
      </c>
      <c r="BW82">
        <f>IF(ISERR(AT82/standardized!S83),"",AT82/standardized!S83)</f>
        <v>0.3</v>
      </c>
      <c r="BX82">
        <f>IF(ISERR(AU82/standardized!T83),"",AU82/standardized!T83)</f>
        <v>0.3</v>
      </c>
      <c r="BY82">
        <f>IF(ISERR(AV82/standardized!U83),"",AV82/standardized!U83)</f>
        <v>1</v>
      </c>
      <c r="BZ82">
        <f>IF(ISERR(AW82/standardized!V83),"",AW82/standardized!V83)</f>
        <v>0.5</v>
      </c>
      <c r="CA82">
        <f>IF(ISERR(AX82/standardized!W83),"",AX82/standardized!W83)</f>
        <v>0.5</v>
      </c>
      <c r="CB82">
        <f>IF(ISERR(AY82/standardized!X83),"",AY82/standardized!X83)</f>
        <v>0.5</v>
      </c>
      <c r="CC82">
        <f>IF(ISERR(AZ82/standardized!Y83),"",AZ82/standardized!Y83)</f>
        <v>0.5</v>
      </c>
      <c r="CD82">
        <f>IF(ISERR(BA82/standardized!Z83),"",BA82/standardized!Z83)</f>
        <v>1</v>
      </c>
      <c r="CE82">
        <f>IF(ISERR(BB82/standardized!AA83),"",BB82/standardized!AA83)</f>
        <v>1</v>
      </c>
      <c r="CF82">
        <f>IF(ISERR(BC82/standardized!AB83),"",BC82/standardized!AB83)</f>
        <v>1</v>
      </c>
      <c r="CG82">
        <f>IF(ISERR(BD82/standardized!AC83),"",BD82/standardized!AC83)</f>
        <v>1</v>
      </c>
      <c r="CH82">
        <f>IF(ISERR(BE82/standardized!AD83),"",BE82/standardized!AD83)</f>
        <v>1</v>
      </c>
      <c r="CJ82" t="s">
        <v>174</v>
      </c>
      <c r="CK82">
        <f t="shared" si="29"/>
        <v>3.8842975206611579</v>
      </c>
    </row>
    <row r="83" spans="31:89" ht="14.45" x14ac:dyDescent="0.35">
      <c r="AE83">
        <f>IF(standardized!D84="","",A$2*standardized!D84)</f>
        <v>0.8</v>
      </c>
      <c r="AF83">
        <f>IF(standardized!E84="","",B$2*standardized!E84)</f>
        <v>1</v>
      </c>
      <c r="AG83">
        <f>IF(standardized!F84="","",C$2*standardized!F84)</f>
        <v>1</v>
      </c>
      <c r="AH83">
        <f>IF(standardized!G84="","",D$2*standardized!G84)</f>
        <v>0.8</v>
      </c>
      <c r="AI83">
        <f>IF(standardized!H84="","",E$2*standardized!H84)</f>
        <v>0.60000000000000009</v>
      </c>
      <c r="AJ83">
        <f>IF(standardized!I84="","",F$2*standardized!I84)</f>
        <v>1</v>
      </c>
      <c r="AK83">
        <f>IF(standardized!J84="","",G$2*standardized!J84)</f>
        <v>1</v>
      </c>
      <c r="AL83">
        <f>IF(standardized!K84="","",H$2*standardized!K84)</f>
        <v>1</v>
      </c>
      <c r="AM83">
        <f>IF(standardized!L84="","",I$2*standardized!L84)</f>
        <v>1</v>
      </c>
      <c r="AN83" t="str">
        <f>IF(standardized!M84="","",J$2*standardized!M84)</f>
        <v/>
      </c>
      <c r="AO83">
        <f>IF(standardized!N84="","",K$2*standardized!N84)</f>
        <v>1.5</v>
      </c>
      <c r="AP83">
        <f>IF(standardized!O84="","",L$2*standardized!O84)</f>
        <v>1.5</v>
      </c>
      <c r="AQ83">
        <f>IF(standardized!P84="","",M$2*standardized!P84)</f>
        <v>1.5</v>
      </c>
      <c r="AR83" t="str">
        <f>IF(standardized!Q84="","",N$2*standardized!Q84)</f>
        <v/>
      </c>
      <c r="AS83">
        <f>IF(standardized!R84="","",O$2*standardized!R84)</f>
        <v>1.5</v>
      </c>
      <c r="AT83">
        <f>IF(standardized!S84="","",P$2*standardized!S84)</f>
        <v>1.5</v>
      </c>
      <c r="AU83" t="str">
        <f>IF(standardized!T84="","",Q$2*standardized!T84)</f>
        <v/>
      </c>
      <c r="AV83">
        <f>IF(standardized!U84="","",R$2*standardized!U84)</f>
        <v>4</v>
      </c>
      <c r="AW83" t="str">
        <f>IF(standardized!V84="","",S$2*standardized!V84)</f>
        <v/>
      </c>
      <c r="AX83">
        <f>IF(standardized!W84="","",T$2*standardized!W84)</f>
        <v>2.5</v>
      </c>
      <c r="AY83">
        <f>IF(standardized!X84="","",U$2*standardized!X84)</f>
        <v>2</v>
      </c>
      <c r="AZ83" t="str">
        <f>IF(standardized!Y84="","",V$2*standardized!Y84)</f>
        <v/>
      </c>
      <c r="BA83">
        <f>IF(standardized!Z84="","",W$2*standardized!Z84)</f>
        <v>5</v>
      </c>
      <c r="BB83">
        <f>IF(standardized!AA84="","",X$2*standardized!AA84)</f>
        <v>5</v>
      </c>
      <c r="BC83">
        <f>IF(standardized!AB84="","",Y$2*standardized!AB84)</f>
        <v>5</v>
      </c>
      <c r="BD83">
        <f>IF(standardized!AC84="","",Z$2*standardized!AC84)</f>
        <v>5</v>
      </c>
      <c r="BE83">
        <f>IF(standardized!AD84="","",AA$2*standardized!AD84)</f>
        <v>5</v>
      </c>
      <c r="BF83" t="str">
        <f>IF(standardized!AE83="","",AB$2*standardized!AE83)</f>
        <v/>
      </c>
      <c r="BH83">
        <f>IF(ISERR(AE83/standardized!D84),"",AE83/standardized!D84)</f>
        <v>0.2</v>
      </c>
      <c r="BI83">
        <f>IF(ISERR(AF83/standardized!E84),"",AF83/standardized!E84)</f>
        <v>0.2</v>
      </c>
      <c r="BJ83">
        <f>IF(ISERR(AG83/standardized!F84),"",AG83/standardized!F84)</f>
        <v>0.2</v>
      </c>
      <c r="BK83">
        <f>IF(ISERR(AH83/standardized!G84),"",AH83/standardized!G84)</f>
        <v>0.2</v>
      </c>
      <c r="BL83">
        <f>IF(ISERR(AI83/standardized!H84),"",AI83/standardized!H84)</f>
        <v>0.20000000000000004</v>
      </c>
      <c r="BM83">
        <f>IF(ISERR(AJ83/standardized!I84),"",AJ83/standardized!I84)</f>
        <v>0.2</v>
      </c>
      <c r="BN83">
        <f>IF(ISERR(AK83/standardized!J84),"",AK83/standardized!J84)</f>
        <v>0.2</v>
      </c>
      <c r="BO83">
        <f>IF(ISERR(AL83/standardized!K84),"",AL83/standardized!K84)</f>
        <v>0.2</v>
      </c>
      <c r="BP83">
        <f>IF(ISERR(AM83/standardized!L84),"",AM83/standardized!L84)</f>
        <v>0.2</v>
      </c>
      <c r="BQ83" t="str">
        <f>IF(ISERR(AN83/standardized!M84),"",AN83/standardized!M84)</f>
        <v/>
      </c>
      <c r="BR83">
        <f>IF(ISERR(AO83/standardized!N84),"",AO83/standardized!N84)</f>
        <v>0.3</v>
      </c>
      <c r="BS83">
        <f>IF(ISERR(AP83/standardized!O84),"",AP83/standardized!O84)</f>
        <v>0.3</v>
      </c>
      <c r="BT83">
        <f>IF(ISERR(AQ83/standardized!P84),"",AQ83/standardized!P84)</f>
        <v>0.3</v>
      </c>
      <c r="BU83" t="str">
        <f>IF(ISERR(AR83/standardized!Q84),"",AR83/standardized!Q84)</f>
        <v/>
      </c>
      <c r="BV83">
        <f>IF(ISERR(AS83/standardized!R84),"",AS83/standardized!R84)</f>
        <v>0.3</v>
      </c>
      <c r="BW83">
        <f>IF(ISERR(AT83/standardized!S84),"",AT83/standardized!S84)</f>
        <v>0.3</v>
      </c>
      <c r="BX83" t="str">
        <f>IF(ISERR(AU83/standardized!T84),"",AU83/standardized!T84)</f>
        <v/>
      </c>
      <c r="BY83">
        <f>IF(ISERR(AV83/standardized!U84),"",AV83/standardized!U84)</f>
        <v>1</v>
      </c>
      <c r="BZ83" t="str">
        <f>IF(ISERR(AW83/standardized!V84),"",AW83/standardized!V84)</f>
        <v/>
      </c>
      <c r="CA83">
        <f>IF(ISERR(AX83/standardized!W84),"",AX83/standardized!W84)</f>
        <v>0.5</v>
      </c>
      <c r="CB83">
        <f>IF(ISERR(AY83/standardized!X84),"",AY83/standardized!X84)</f>
        <v>0.5</v>
      </c>
      <c r="CC83" t="str">
        <f>IF(ISERR(AZ83/standardized!Y84),"",AZ83/standardized!Y84)</f>
        <v/>
      </c>
      <c r="CD83">
        <f>IF(ISERR(BA83/standardized!Z84),"",BA83/standardized!Z84)</f>
        <v>1</v>
      </c>
      <c r="CE83">
        <f>IF(ISERR(BB83/standardized!AA84),"",BB83/standardized!AA84)</f>
        <v>1</v>
      </c>
      <c r="CF83">
        <f>IF(ISERR(BC83/standardized!AB84),"",BC83/standardized!AB84)</f>
        <v>1</v>
      </c>
      <c r="CG83">
        <f>IF(ISERR(BD83/standardized!AC84),"",BD83/standardized!AC84)</f>
        <v>1</v>
      </c>
      <c r="CH83">
        <f>IF(ISERR(BE83/standardized!AD84),"",BE83/standardized!AD84)</f>
        <v>1</v>
      </c>
      <c r="CJ83" t="s">
        <v>176</v>
      </c>
      <c r="CK83">
        <f t="shared" si="29"/>
        <v>4.7766990291262141</v>
      </c>
    </row>
    <row r="84" spans="31:89" ht="14.45" x14ac:dyDescent="0.35">
      <c r="AE84">
        <f>IF(standardized!D85="","",A$2*standardized!D85)</f>
        <v>0.8</v>
      </c>
      <c r="AF84">
        <f>IF(standardized!E85="","",B$2*standardized!E85)</f>
        <v>0.8</v>
      </c>
      <c r="AG84">
        <f>IF(standardized!F85="","",C$2*standardized!F85)</f>
        <v>0.4</v>
      </c>
      <c r="AH84">
        <f>IF(standardized!G85="","",D$2*standardized!G85)</f>
        <v>0.8</v>
      </c>
      <c r="AI84">
        <f>IF(standardized!H85="","",E$2*standardized!H85)</f>
        <v>0.60000000000000009</v>
      </c>
      <c r="AJ84">
        <f>IF(standardized!I85="","",F$2*standardized!I85)</f>
        <v>1</v>
      </c>
      <c r="AK84">
        <f>IF(standardized!J85="","",G$2*standardized!J85)</f>
        <v>0.8</v>
      </c>
      <c r="AL84">
        <f>IF(standardized!K85="","",H$2*standardized!K85)</f>
        <v>0.8</v>
      </c>
      <c r="AM84">
        <f>IF(standardized!L85="","",I$2*standardized!L85)</f>
        <v>0.8</v>
      </c>
      <c r="AN84">
        <f>IF(standardized!M85="","",J$2*standardized!M85)</f>
        <v>0.8</v>
      </c>
      <c r="AO84">
        <f>IF(standardized!N85="","",K$2*standardized!N85)</f>
        <v>1.5</v>
      </c>
      <c r="AP84" t="str">
        <f>IF(standardized!O85="","",L$2*standardized!O85)</f>
        <v/>
      </c>
      <c r="AQ84">
        <f>IF(standardized!P85="","",M$2*standardized!P85)</f>
        <v>1.5</v>
      </c>
      <c r="AR84">
        <f>IF(standardized!Q85="","",N$2*standardized!Q85)</f>
        <v>1.5</v>
      </c>
      <c r="AS84">
        <f>IF(standardized!R85="","",O$2*standardized!R85)</f>
        <v>1.5</v>
      </c>
      <c r="AT84">
        <f>IF(standardized!S85="","",P$2*standardized!S85)</f>
        <v>1.2</v>
      </c>
      <c r="AU84">
        <f>IF(standardized!T85="","",Q$2*standardized!T85)</f>
        <v>1.2</v>
      </c>
      <c r="AV84">
        <f>IF(standardized!U85="","",R$2*standardized!U85)</f>
        <v>4</v>
      </c>
      <c r="AW84">
        <f>IF(standardized!V85="","",S$2*standardized!V85)</f>
        <v>2</v>
      </c>
      <c r="AX84">
        <f>IF(standardized!W85="","",T$2*standardized!W85)</f>
        <v>1.5</v>
      </c>
      <c r="AY84" t="str">
        <f>IF(standardized!X85="","",U$2*standardized!X85)</f>
        <v/>
      </c>
      <c r="AZ84">
        <f>IF(standardized!Y85="","",V$2*standardized!Y85)</f>
        <v>1</v>
      </c>
      <c r="BA84">
        <f>IF(standardized!Z85="","",W$2*standardized!Z85)</f>
        <v>5</v>
      </c>
      <c r="BB84">
        <f>IF(standardized!AA85="","",X$2*standardized!AA85)</f>
        <v>4</v>
      </c>
      <c r="BC84">
        <f>IF(standardized!AB85="","",Y$2*standardized!AB85)</f>
        <v>5</v>
      </c>
      <c r="BD84">
        <f>IF(standardized!AC85="","",Z$2*standardized!AC85)</f>
        <v>5</v>
      </c>
      <c r="BE84">
        <f>IF(standardized!AD85="","",AA$2*standardized!AD85)</f>
        <v>5</v>
      </c>
      <c r="BF84" t="str">
        <f>IF(standardized!AE84="","",AB$2*standardized!AE84)</f>
        <v/>
      </c>
      <c r="BH84">
        <f>IF(ISERR(AE84/standardized!D85),"",AE84/standardized!D85)</f>
        <v>0.2</v>
      </c>
      <c r="BI84">
        <f>IF(ISERR(AF84/standardized!E85),"",AF84/standardized!E85)</f>
        <v>0.2</v>
      </c>
      <c r="BJ84">
        <f>IF(ISERR(AG84/standardized!F85),"",AG84/standardized!F85)</f>
        <v>0.2</v>
      </c>
      <c r="BK84">
        <f>IF(ISERR(AH84/standardized!G85),"",AH84/standardized!G85)</f>
        <v>0.2</v>
      </c>
      <c r="BL84">
        <f>IF(ISERR(AI84/standardized!H85),"",AI84/standardized!H85)</f>
        <v>0.20000000000000004</v>
      </c>
      <c r="BM84">
        <f>IF(ISERR(AJ84/standardized!I85),"",AJ84/standardized!I85)</f>
        <v>0.2</v>
      </c>
      <c r="BN84">
        <f>IF(ISERR(AK84/standardized!J85),"",AK84/standardized!J85)</f>
        <v>0.2</v>
      </c>
      <c r="BO84">
        <f>IF(ISERR(AL84/standardized!K85),"",AL84/standardized!K85)</f>
        <v>0.2</v>
      </c>
      <c r="BP84">
        <f>IF(ISERR(AM84/standardized!L85),"",AM84/standardized!L85)</f>
        <v>0.2</v>
      </c>
      <c r="BQ84">
        <f>IF(ISERR(AN84/standardized!M85),"",AN84/standardized!M85)</f>
        <v>0.2</v>
      </c>
      <c r="BR84">
        <f>IF(ISERR(AO84/standardized!N85),"",AO84/standardized!N85)</f>
        <v>0.3</v>
      </c>
      <c r="BS84" t="str">
        <f>IF(ISERR(AP84/standardized!O85),"",AP84/standardized!O85)</f>
        <v/>
      </c>
      <c r="BT84">
        <f>IF(ISERR(AQ84/standardized!P85),"",AQ84/standardized!P85)</f>
        <v>0.3</v>
      </c>
      <c r="BU84">
        <f>IF(ISERR(AR84/standardized!Q85),"",AR84/standardized!Q85)</f>
        <v>0.3</v>
      </c>
      <c r="BV84">
        <f>IF(ISERR(AS84/standardized!R85),"",AS84/standardized!R85)</f>
        <v>0.3</v>
      </c>
      <c r="BW84">
        <f>IF(ISERR(AT84/standardized!S85),"",AT84/standardized!S85)</f>
        <v>0.3</v>
      </c>
      <c r="BX84">
        <f>IF(ISERR(AU84/standardized!T85),"",AU84/standardized!T85)</f>
        <v>0.3</v>
      </c>
      <c r="BY84">
        <f>IF(ISERR(AV84/standardized!U85),"",AV84/standardized!U85)</f>
        <v>1</v>
      </c>
      <c r="BZ84">
        <f>IF(ISERR(AW84/standardized!V85),"",AW84/standardized!V85)</f>
        <v>0.5</v>
      </c>
      <c r="CA84">
        <f>IF(ISERR(AX84/standardized!W85),"",AX84/standardized!W85)</f>
        <v>0.5</v>
      </c>
      <c r="CB84" t="str">
        <f>IF(ISERR(AY84/standardized!X85),"",AY84/standardized!X85)</f>
        <v/>
      </c>
      <c r="CC84">
        <f>IF(ISERR(AZ84/standardized!Y85),"",AZ84/standardized!Y85)</f>
        <v>0.5</v>
      </c>
      <c r="CD84">
        <f>IF(ISERR(BA84/standardized!Z85),"",BA84/standardized!Z85)</f>
        <v>1</v>
      </c>
      <c r="CE84">
        <f>IF(ISERR(BB84/standardized!AA85),"",BB84/standardized!AA85)</f>
        <v>1</v>
      </c>
      <c r="CF84">
        <f>IF(ISERR(BC84/standardized!AB85),"",BC84/standardized!AB85)</f>
        <v>1</v>
      </c>
      <c r="CG84">
        <f>IF(ISERR(BD84/standardized!AC85),"",BD84/standardized!AC85)</f>
        <v>1</v>
      </c>
      <c r="CH84">
        <f>IF(ISERR(BE84/standardized!AD85),"",BE84/standardized!AD85)</f>
        <v>1</v>
      </c>
      <c r="CJ84" t="s">
        <v>178</v>
      </c>
      <c r="CK84">
        <f t="shared" si="29"/>
        <v>4.2920353982300892</v>
      </c>
    </row>
    <row r="85" spans="31:89" ht="14.45" x14ac:dyDescent="0.35">
      <c r="AE85">
        <f>IF(standardized!D86="","",A$2*standardized!D86)</f>
        <v>1</v>
      </c>
      <c r="AF85">
        <f>IF(standardized!E86="","",B$2*standardized!E86)</f>
        <v>1</v>
      </c>
      <c r="AG85">
        <f>IF(standardized!F86="","",C$2*standardized!F86)</f>
        <v>1</v>
      </c>
      <c r="AH85">
        <f>IF(standardized!G86="","",D$2*standardized!G86)</f>
        <v>1</v>
      </c>
      <c r="AI85">
        <f>IF(standardized!H86="","",E$2*standardized!H86)</f>
        <v>1</v>
      </c>
      <c r="AJ85">
        <f>IF(standardized!I86="","",F$2*standardized!I86)</f>
        <v>1</v>
      </c>
      <c r="AK85">
        <f>IF(standardized!J86="","",G$2*standardized!J86)</f>
        <v>1</v>
      </c>
      <c r="AL85" t="str">
        <f>IF(standardized!K86="","",H$2*standardized!K86)</f>
        <v/>
      </c>
      <c r="AM85">
        <f>IF(standardized!L86="","",I$2*standardized!L86)</f>
        <v>1</v>
      </c>
      <c r="AN85">
        <f>IF(standardized!M86="","",J$2*standardized!M86)</f>
        <v>0.8</v>
      </c>
      <c r="AO85">
        <f>IF(standardized!N86="","",K$2*standardized!N86)</f>
        <v>1.5</v>
      </c>
      <c r="AP85">
        <f>IF(standardized!O86="","",L$2*standardized!O86)</f>
        <v>1.5</v>
      </c>
      <c r="AQ85" t="str">
        <f>IF(standardized!P86="","",M$2*standardized!P86)</f>
        <v/>
      </c>
      <c r="AR85" t="str">
        <f>IF(standardized!Q86="","",N$2*standardized!Q86)</f>
        <v/>
      </c>
      <c r="AS85" t="str">
        <f>IF(standardized!R86="","",O$2*standardized!R86)</f>
        <v/>
      </c>
      <c r="AT85">
        <f>IF(standardized!S86="","",P$2*standardized!S86)</f>
        <v>1.5</v>
      </c>
      <c r="AU85" t="str">
        <f>IF(standardized!T86="","",Q$2*standardized!T86)</f>
        <v/>
      </c>
      <c r="AV85">
        <f>IF(standardized!U86="","",R$2*standardized!U86)</f>
        <v>5</v>
      </c>
      <c r="AW85" t="str">
        <f>IF(standardized!V86="","",S$2*standardized!V86)</f>
        <v/>
      </c>
      <c r="AX85" t="str">
        <f>IF(standardized!W86="","",T$2*standardized!W86)</f>
        <v/>
      </c>
      <c r="AY85">
        <f>IF(standardized!X86="","",U$2*standardized!X86)</f>
        <v>2.5</v>
      </c>
      <c r="AZ85" t="str">
        <f>IF(standardized!Y86="","",V$2*standardized!Y86)</f>
        <v/>
      </c>
      <c r="BA85">
        <f>IF(standardized!Z86="","",W$2*standardized!Z86)</f>
        <v>4</v>
      </c>
      <c r="BB85">
        <f>IF(standardized!AA86="","",X$2*standardized!AA86)</f>
        <v>5</v>
      </c>
      <c r="BC85">
        <f>IF(standardized!AB86="","",Y$2*standardized!AB86)</f>
        <v>5</v>
      </c>
      <c r="BD85">
        <f>IF(standardized!AC86="","",Z$2*standardized!AC86)</f>
        <v>4</v>
      </c>
      <c r="BE85">
        <f>IF(standardized!AD86="","",AA$2*standardized!AD86)</f>
        <v>4</v>
      </c>
      <c r="BF85" t="str">
        <f>IF(standardized!AE85="","",AB$2*standardized!AE85)</f>
        <v/>
      </c>
      <c r="BH85">
        <f>IF(ISERR(AE85/standardized!D86),"",AE85/standardized!D86)</f>
        <v>0.2</v>
      </c>
      <c r="BI85">
        <f>IF(ISERR(AF85/standardized!E86),"",AF85/standardized!E86)</f>
        <v>0.2</v>
      </c>
      <c r="BJ85">
        <f>IF(ISERR(AG85/standardized!F86),"",AG85/standardized!F86)</f>
        <v>0.2</v>
      </c>
      <c r="BK85">
        <f>IF(ISERR(AH85/standardized!G86),"",AH85/standardized!G86)</f>
        <v>0.2</v>
      </c>
      <c r="BL85">
        <f>IF(ISERR(AI85/standardized!H86),"",AI85/standardized!H86)</f>
        <v>0.2</v>
      </c>
      <c r="BM85">
        <f>IF(ISERR(AJ85/standardized!I86),"",AJ85/standardized!I86)</f>
        <v>0.2</v>
      </c>
      <c r="BN85">
        <f>IF(ISERR(AK85/standardized!J86),"",AK85/standardized!J86)</f>
        <v>0.2</v>
      </c>
      <c r="BO85" t="str">
        <f>IF(ISERR(AL85/standardized!K86),"",AL85/standardized!K86)</f>
        <v/>
      </c>
      <c r="BP85">
        <f>IF(ISERR(AM85/standardized!L86),"",AM85/standardized!L86)</f>
        <v>0.2</v>
      </c>
      <c r="BQ85">
        <f>IF(ISERR(AN85/standardized!M86),"",AN85/standardized!M86)</f>
        <v>0.2</v>
      </c>
      <c r="BR85">
        <f>IF(ISERR(AO85/standardized!N86),"",AO85/standardized!N86)</f>
        <v>0.3</v>
      </c>
      <c r="BS85">
        <f>IF(ISERR(AP85/standardized!O86),"",AP85/standardized!O86)</f>
        <v>0.3</v>
      </c>
      <c r="BT85" t="str">
        <f>IF(ISERR(AQ85/standardized!P86),"",AQ85/standardized!P86)</f>
        <v/>
      </c>
      <c r="BU85" t="str">
        <f>IF(ISERR(AR85/standardized!Q86),"",AR85/standardized!Q86)</f>
        <v/>
      </c>
      <c r="BV85" t="str">
        <f>IF(ISERR(AS85/standardized!R86),"",AS85/standardized!R86)</f>
        <v/>
      </c>
      <c r="BW85">
        <f>IF(ISERR(AT85/standardized!S86),"",AT85/standardized!S86)</f>
        <v>0.3</v>
      </c>
      <c r="BX85" t="str">
        <f>IF(ISERR(AU85/standardized!T86),"",AU85/standardized!T86)</f>
        <v/>
      </c>
      <c r="BY85">
        <f>IF(ISERR(AV85/standardized!U86),"",AV85/standardized!U86)</f>
        <v>1</v>
      </c>
      <c r="BZ85" t="str">
        <f>IF(ISERR(AW85/standardized!V86),"",AW85/standardized!V86)</f>
        <v/>
      </c>
      <c r="CA85" t="str">
        <f>IF(ISERR(AX85/standardized!W86),"",AX85/standardized!W86)</f>
        <v/>
      </c>
      <c r="CB85">
        <f>IF(ISERR(AY85/standardized!X86),"",AY85/standardized!X86)</f>
        <v>0.5</v>
      </c>
      <c r="CC85" t="str">
        <f>IF(ISERR(AZ85/standardized!Y86),"",AZ85/standardized!Y86)</f>
        <v/>
      </c>
      <c r="CD85">
        <f>IF(ISERR(BA85/standardized!Z86),"",BA85/standardized!Z86)</f>
        <v>1</v>
      </c>
      <c r="CE85">
        <f>IF(ISERR(BB85/standardized!AA86),"",BB85/standardized!AA86)</f>
        <v>1</v>
      </c>
      <c r="CF85">
        <f>IF(ISERR(BC85/standardized!AB86),"",BC85/standardized!AB86)</f>
        <v>1</v>
      </c>
      <c r="CG85">
        <f>IF(ISERR(BD85/standardized!AC86),"",BD85/standardized!AC86)</f>
        <v>1</v>
      </c>
      <c r="CH85">
        <f>IF(ISERR(BE85/standardized!AD86),"",BE85/standardized!AD86)</f>
        <v>1</v>
      </c>
      <c r="CJ85" t="s">
        <v>182</v>
      </c>
      <c r="CK85">
        <f t="shared" si="29"/>
        <v>4.6521739130434785</v>
      </c>
    </row>
    <row r="86" spans="31:89" ht="14.45" x14ac:dyDescent="0.35">
      <c r="AE86">
        <f>IF(standardized!D87="","",A$2*standardized!D87)</f>
        <v>0.8</v>
      </c>
      <c r="AF86">
        <f>IF(standardized!E87="","",B$2*standardized!E87)</f>
        <v>0.8</v>
      </c>
      <c r="AG86">
        <f>IF(standardized!F87="","",C$2*standardized!F87)</f>
        <v>0.8</v>
      </c>
      <c r="AH86">
        <f>IF(standardized!G87="","",D$2*standardized!G87)</f>
        <v>0.60000000000000009</v>
      </c>
      <c r="AI86">
        <f>IF(standardized!H87="","",E$2*standardized!H87)</f>
        <v>0.8</v>
      </c>
      <c r="AJ86">
        <f>IF(standardized!I87="","",F$2*standardized!I87)</f>
        <v>0.60000000000000009</v>
      </c>
      <c r="AK86">
        <f>IF(standardized!J87="","",G$2*standardized!J87)</f>
        <v>0.60000000000000009</v>
      </c>
      <c r="AL86">
        <f>IF(standardized!K87="","",H$2*standardized!K87)</f>
        <v>0.60000000000000009</v>
      </c>
      <c r="AM86" t="str">
        <f>IF(standardized!L87="","",I$2*standardized!L87)</f>
        <v/>
      </c>
      <c r="AN86" t="str">
        <f>IF(standardized!M87="","",J$2*standardized!M87)</f>
        <v/>
      </c>
      <c r="AO86">
        <f>IF(standardized!N87="","",K$2*standardized!N87)</f>
        <v>1.5</v>
      </c>
      <c r="AP86">
        <f>IF(standardized!O87="","",L$2*standardized!O87)</f>
        <v>0.89999999999999991</v>
      </c>
      <c r="AQ86">
        <f>IF(standardized!P87="","",M$2*standardized!P87)</f>
        <v>1.5</v>
      </c>
      <c r="AR86" t="str">
        <f>IF(standardized!Q87="","",N$2*standardized!Q87)</f>
        <v/>
      </c>
      <c r="AS86">
        <f>IF(standardized!R87="","",O$2*standardized!R87)</f>
        <v>1.2</v>
      </c>
      <c r="AT86">
        <f>IF(standardized!S87="","",P$2*standardized!S87)</f>
        <v>1.5</v>
      </c>
      <c r="AU86">
        <f>IF(standardized!T87="","",Q$2*standardized!T87)</f>
        <v>0.89999999999999991</v>
      </c>
      <c r="AV86">
        <f>IF(standardized!U87="","",R$2*standardized!U87)</f>
        <v>4</v>
      </c>
      <c r="AW86">
        <f>IF(standardized!V87="","",S$2*standardized!V87)</f>
        <v>1</v>
      </c>
      <c r="AX86">
        <f>IF(standardized!W87="","",T$2*standardized!W87)</f>
        <v>1.5</v>
      </c>
      <c r="AY86">
        <f>IF(standardized!X87="","",U$2*standardized!X87)</f>
        <v>1.5</v>
      </c>
      <c r="AZ86" t="str">
        <f>IF(standardized!Y87="","",V$2*standardized!Y87)</f>
        <v/>
      </c>
      <c r="BA86">
        <f>IF(standardized!Z87="","",W$2*standardized!Z87)</f>
        <v>4</v>
      </c>
      <c r="BB86">
        <f>IF(standardized!AA87="","",X$2*standardized!AA87)</f>
        <v>4</v>
      </c>
      <c r="BC86">
        <f>IF(standardized!AB87="","",Y$2*standardized!AB87)</f>
        <v>3</v>
      </c>
      <c r="BD86">
        <f>IF(standardized!AC87="","",Z$2*standardized!AC87)</f>
        <v>5</v>
      </c>
      <c r="BE86">
        <f>IF(standardized!AD87="","",AA$2*standardized!AD87)</f>
        <v>5</v>
      </c>
      <c r="BF86" t="str">
        <f>IF(standardized!AE86="","",AB$2*standardized!AE86)</f>
        <v/>
      </c>
      <c r="BH86">
        <f>IF(ISERR(AE86/standardized!D87),"",AE86/standardized!D87)</f>
        <v>0.2</v>
      </c>
      <c r="BI86">
        <f>IF(ISERR(AF86/standardized!E87),"",AF86/standardized!E87)</f>
        <v>0.2</v>
      </c>
      <c r="BJ86">
        <f>IF(ISERR(AG86/standardized!F87),"",AG86/standardized!F87)</f>
        <v>0.2</v>
      </c>
      <c r="BK86">
        <f>IF(ISERR(AH86/standardized!G87),"",AH86/standardized!G87)</f>
        <v>0.20000000000000004</v>
      </c>
      <c r="BL86">
        <f>IF(ISERR(AI86/standardized!H87),"",AI86/standardized!H87)</f>
        <v>0.2</v>
      </c>
      <c r="BM86">
        <f>IF(ISERR(AJ86/standardized!I87),"",AJ86/standardized!I87)</f>
        <v>0.20000000000000004</v>
      </c>
      <c r="BN86">
        <f>IF(ISERR(AK86/standardized!J87),"",AK86/standardized!J87)</f>
        <v>0.20000000000000004</v>
      </c>
      <c r="BO86">
        <f>IF(ISERR(AL86/standardized!K87),"",AL86/standardized!K87)</f>
        <v>0.20000000000000004</v>
      </c>
      <c r="BP86" t="str">
        <f>IF(ISERR(AM86/standardized!L87),"",AM86/standardized!L87)</f>
        <v/>
      </c>
      <c r="BQ86" t="str">
        <f>IF(ISERR(AN86/standardized!M87),"",AN86/standardized!M87)</f>
        <v/>
      </c>
      <c r="BR86">
        <f>IF(ISERR(AO86/standardized!N87),"",AO86/standardized!N87)</f>
        <v>0.3</v>
      </c>
      <c r="BS86">
        <f>IF(ISERR(AP86/standardized!O87),"",AP86/standardized!O87)</f>
        <v>0.3</v>
      </c>
      <c r="BT86">
        <f>IF(ISERR(AQ86/standardized!P87),"",AQ86/standardized!P87)</f>
        <v>0.3</v>
      </c>
      <c r="BU86" t="str">
        <f>IF(ISERR(AR86/standardized!Q87),"",AR86/standardized!Q87)</f>
        <v/>
      </c>
      <c r="BV86">
        <f>IF(ISERR(AS86/standardized!R87),"",AS86/standardized!R87)</f>
        <v>0.3</v>
      </c>
      <c r="BW86">
        <f>IF(ISERR(AT86/standardized!S87),"",AT86/standardized!S87)</f>
        <v>0.3</v>
      </c>
      <c r="BX86">
        <f>IF(ISERR(AU86/standardized!T87),"",AU86/standardized!T87)</f>
        <v>0.3</v>
      </c>
      <c r="BY86">
        <f>IF(ISERR(AV86/standardized!U87),"",AV86/standardized!U87)</f>
        <v>1</v>
      </c>
      <c r="BZ86">
        <f>IF(ISERR(AW86/standardized!V87),"",AW86/standardized!V87)</f>
        <v>0.5</v>
      </c>
      <c r="CA86">
        <f>IF(ISERR(AX86/standardized!W87),"",AX86/standardized!W87)</f>
        <v>0.5</v>
      </c>
      <c r="CB86">
        <f>IF(ISERR(AY86/standardized!X87),"",AY86/standardized!X87)</f>
        <v>0.5</v>
      </c>
      <c r="CC86" t="str">
        <f>IF(ISERR(AZ86/standardized!Y87),"",AZ86/standardized!Y87)</f>
        <v/>
      </c>
      <c r="CD86">
        <f>IF(ISERR(BA86/standardized!Z87),"",BA86/standardized!Z87)</f>
        <v>1</v>
      </c>
      <c r="CE86">
        <f>IF(ISERR(BB86/standardized!AA87),"",BB86/standardized!AA87)</f>
        <v>1</v>
      </c>
      <c r="CF86">
        <f>IF(ISERR(BC86/standardized!AB87),"",BC86/standardized!AB87)</f>
        <v>1</v>
      </c>
      <c r="CG86">
        <f>IF(ISERR(BD86/standardized!AC87),"",BD86/standardized!AC87)</f>
        <v>1</v>
      </c>
      <c r="CH86">
        <f>IF(ISERR(BE86/standardized!AD87),"",BE86/standardized!AD87)</f>
        <v>1</v>
      </c>
      <c r="CJ86" t="s">
        <v>186</v>
      </c>
      <c r="CK86">
        <f t="shared" si="29"/>
        <v>3.862385321100918</v>
      </c>
    </row>
    <row r="87" spans="31:89" ht="14.45" x14ac:dyDescent="0.35">
      <c r="AE87" t="str">
        <f>IF(standardized!D88="","",A$2*standardized!D88)</f>
        <v/>
      </c>
      <c r="AF87" t="str">
        <f>IF(standardized!E88="","",B$2*standardized!E88)</f>
        <v/>
      </c>
      <c r="AG87" t="str">
        <f>IF(standardized!F88="","",C$2*standardized!F88)</f>
        <v/>
      </c>
      <c r="AH87" t="str">
        <f>IF(standardized!G88="","",D$2*standardized!G88)</f>
        <v/>
      </c>
      <c r="AI87" t="str">
        <f>IF(standardized!H88="","",E$2*standardized!H88)</f>
        <v/>
      </c>
      <c r="AJ87">
        <f>IF(standardized!I88="","",F$2*standardized!I88)</f>
        <v>0.60000000000000009</v>
      </c>
      <c r="AK87">
        <f>IF(standardized!J88="","",G$2*standardized!J88)</f>
        <v>0.60000000000000009</v>
      </c>
      <c r="AL87">
        <f>IF(standardized!K88="","",H$2*standardized!K88)</f>
        <v>0.8</v>
      </c>
      <c r="AM87">
        <f>IF(standardized!L88="","",I$2*standardized!L88)</f>
        <v>0.60000000000000009</v>
      </c>
      <c r="AN87">
        <f>IF(standardized!M88="","",J$2*standardized!M88)</f>
        <v>0.8</v>
      </c>
      <c r="AO87">
        <f>IF(standardized!N88="","",K$2*standardized!N88)</f>
        <v>1.5</v>
      </c>
      <c r="AP87">
        <f>IF(standardized!O88="","",L$2*standardized!O88)</f>
        <v>0.89999999999999991</v>
      </c>
      <c r="AQ87">
        <f>IF(standardized!P88="","",M$2*standardized!P88)</f>
        <v>1.2</v>
      </c>
      <c r="AR87">
        <f>IF(standardized!Q88="","",N$2*standardized!Q88)</f>
        <v>1.5</v>
      </c>
      <c r="AS87">
        <f>IF(standardized!R88="","",O$2*standardized!R88)</f>
        <v>1.2</v>
      </c>
      <c r="AT87">
        <f>IF(standardized!S88="","",P$2*standardized!S88)</f>
        <v>1.2</v>
      </c>
      <c r="AU87">
        <f>IF(standardized!T88="","",Q$2*standardized!T88)</f>
        <v>0.89999999999999991</v>
      </c>
      <c r="AV87">
        <f>IF(standardized!U88="","",R$2*standardized!U88)</f>
        <v>4</v>
      </c>
      <c r="AW87">
        <f>IF(standardized!V88="","",S$2*standardized!V88)</f>
        <v>1.5</v>
      </c>
      <c r="AX87">
        <f>IF(standardized!W88="","",T$2*standardized!W88)</f>
        <v>1.5</v>
      </c>
      <c r="AY87">
        <f>IF(standardized!X88="","",U$2*standardized!X88)</f>
        <v>1</v>
      </c>
      <c r="AZ87">
        <f>IF(standardized!Y88="","",V$2*standardized!Y88)</f>
        <v>1</v>
      </c>
      <c r="BA87">
        <f>IF(standardized!Z88="","",W$2*standardized!Z88)</f>
        <v>4</v>
      </c>
      <c r="BB87">
        <f>IF(standardized!AA88="","",X$2*standardized!AA88)</f>
        <v>4</v>
      </c>
      <c r="BC87">
        <f>IF(standardized!AB88="","",Y$2*standardized!AB88)</f>
        <v>4</v>
      </c>
      <c r="BD87">
        <f>IF(standardized!AC88="","",Z$2*standardized!AC88)</f>
        <v>4</v>
      </c>
      <c r="BE87">
        <f>IF(standardized!AD88="","",AA$2*standardized!AD88)</f>
        <v>4</v>
      </c>
      <c r="BF87" t="str">
        <f>IF(standardized!AE87="","",AB$2*standardized!AE87)</f>
        <v/>
      </c>
      <c r="BH87" t="str">
        <f>IF(ISERR(AE87/standardized!D88),"",AE87/standardized!D88)</f>
        <v/>
      </c>
      <c r="BI87" t="str">
        <f>IF(ISERR(AF87/standardized!E88),"",AF87/standardized!E88)</f>
        <v/>
      </c>
      <c r="BJ87" t="str">
        <f>IF(ISERR(AG87/standardized!F88),"",AG87/standardized!F88)</f>
        <v/>
      </c>
      <c r="BK87" t="str">
        <f>IF(ISERR(AH87/standardized!G88),"",AH87/standardized!G88)</f>
        <v/>
      </c>
      <c r="BL87" t="str">
        <f>IF(ISERR(AI87/standardized!H88),"",AI87/standardized!H88)</f>
        <v/>
      </c>
      <c r="BM87">
        <f>IF(ISERR(AJ87/standardized!I88),"",AJ87/standardized!I88)</f>
        <v>0.20000000000000004</v>
      </c>
      <c r="BN87">
        <f>IF(ISERR(AK87/standardized!J88),"",AK87/standardized!J88)</f>
        <v>0.20000000000000004</v>
      </c>
      <c r="BO87">
        <f>IF(ISERR(AL87/standardized!K88),"",AL87/standardized!K88)</f>
        <v>0.2</v>
      </c>
      <c r="BP87">
        <f>IF(ISERR(AM87/standardized!L88),"",AM87/standardized!L88)</f>
        <v>0.20000000000000004</v>
      </c>
      <c r="BQ87">
        <f>IF(ISERR(AN87/standardized!M88),"",AN87/standardized!M88)</f>
        <v>0.2</v>
      </c>
      <c r="BR87">
        <f>IF(ISERR(AO87/standardized!N88),"",AO87/standardized!N88)</f>
        <v>0.3</v>
      </c>
      <c r="BS87">
        <f>IF(ISERR(AP87/standardized!O88),"",AP87/standardized!O88)</f>
        <v>0.3</v>
      </c>
      <c r="BT87">
        <f>IF(ISERR(AQ87/standardized!P88),"",AQ87/standardized!P88)</f>
        <v>0.3</v>
      </c>
      <c r="BU87">
        <f>IF(ISERR(AR87/standardized!Q88),"",AR87/standardized!Q88)</f>
        <v>0.3</v>
      </c>
      <c r="BV87">
        <f>IF(ISERR(AS87/standardized!R88),"",AS87/standardized!R88)</f>
        <v>0.3</v>
      </c>
      <c r="BW87">
        <f>IF(ISERR(AT87/standardized!S88),"",AT87/standardized!S88)</f>
        <v>0.3</v>
      </c>
      <c r="BX87">
        <f>IF(ISERR(AU87/standardized!T88),"",AU87/standardized!T88)</f>
        <v>0.3</v>
      </c>
      <c r="BY87">
        <f>IF(ISERR(AV87/standardized!U88),"",AV87/standardized!U88)</f>
        <v>1</v>
      </c>
      <c r="BZ87">
        <f>IF(ISERR(AW87/standardized!V88),"",AW87/standardized!V88)</f>
        <v>0.5</v>
      </c>
      <c r="CA87">
        <f>IF(ISERR(AX87/standardized!W88),"",AX87/standardized!W88)</f>
        <v>0.5</v>
      </c>
      <c r="CB87">
        <f>IF(ISERR(AY87/standardized!X88),"",AY87/standardized!X88)</f>
        <v>0.5</v>
      </c>
      <c r="CC87">
        <f>IF(ISERR(AZ87/standardized!Y88),"",AZ87/standardized!Y88)</f>
        <v>0.5</v>
      </c>
      <c r="CD87">
        <f>IF(ISERR(BA87/standardized!Z88),"",BA87/standardized!Z88)</f>
        <v>1</v>
      </c>
      <c r="CE87">
        <f>IF(ISERR(BB87/standardized!AA88),"",BB87/standardized!AA88)</f>
        <v>1</v>
      </c>
      <c r="CF87">
        <f>IF(ISERR(BC87/standardized!AB88),"",BC87/standardized!AB88)</f>
        <v>1</v>
      </c>
      <c r="CG87">
        <f>IF(ISERR(BD87/standardized!AC88),"",BD87/standardized!AC88)</f>
        <v>1</v>
      </c>
      <c r="CH87">
        <f>IF(ISERR(BE87/standardized!AD88),"",BE87/standardized!AD88)</f>
        <v>1</v>
      </c>
      <c r="CJ87" t="s">
        <v>252</v>
      </c>
      <c r="CK87">
        <f t="shared" si="29"/>
        <v>3.6756756756756754</v>
      </c>
    </row>
    <row r="88" spans="31:89" ht="14.45" x14ac:dyDescent="0.35">
      <c r="AE88">
        <f>IF(standardized!D89="","",A$2*standardized!D89)</f>
        <v>1</v>
      </c>
      <c r="AF88">
        <f>IF(standardized!E89="","",B$2*standardized!E89)</f>
        <v>0.8</v>
      </c>
      <c r="AG88">
        <f>IF(standardized!F89="","",C$2*standardized!F89)</f>
        <v>0.60000000000000009</v>
      </c>
      <c r="AH88">
        <f>IF(standardized!G89="","",D$2*standardized!G89)</f>
        <v>1</v>
      </c>
      <c r="AI88">
        <f>IF(standardized!H89="","",E$2*standardized!H89)</f>
        <v>1</v>
      </c>
      <c r="AJ88">
        <f>IF(standardized!I89="","",F$2*standardized!I89)</f>
        <v>0.2</v>
      </c>
      <c r="AK88">
        <f>IF(standardized!J89="","",G$2*standardized!J89)</f>
        <v>0.2</v>
      </c>
      <c r="AL88">
        <f>IF(standardized!K89="","",H$2*standardized!K89)</f>
        <v>0.60000000000000009</v>
      </c>
      <c r="AM88">
        <f>IF(standardized!L89="","",I$2*standardized!L89)</f>
        <v>0.8</v>
      </c>
      <c r="AN88" t="str">
        <f>IF(standardized!M89="","",J$2*standardized!M89)</f>
        <v/>
      </c>
      <c r="AO88">
        <f>IF(standardized!N89="","",K$2*standardized!N89)</f>
        <v>1.5</v>
      </c>
      <c r="AP88">
        <f>IF(standardized!O89="","",L$2*standardized!O89)</f>
        <v>1.2</v>
      </c>
      <c r="AQ88">
        <f>IF(standardized!P89="","",M$2*standardized!P89)</f>
        <v>1.5</v>
      </c>
      <c r="AR88">
        <f>IF(standardized!Q89="","",N$2*standardized!Q89)</f>
        <v>1.2</v>
      </c>
      <c r="AS88">
        <f>IF(standardized!R89="","",O$2*standardized!R89)</f>
        <v>1.2</v>
      </c>
      <c r="AT88">
        <f>IF(standardized!S89="","",P$2*standardized!S89)</f>
        <v>1.2</v>
      </c>
      <c r="AU88">
        <f>IF(standardized!T89="","",Q$2*standardized!T89)</f>
        <v>0.6</v>
      </c>
      <c r="AV88">
        <f>IF(standardized!U89="","",R$2*standardized!U89)</f>
        <v>3</v>
      </c>
      <c r="AW88">
        <f>IF(standardized!V89="","",S$2*standardized!V89)</f>
        <v>1</v>
      </c>
      <c r="AX88">
        <f>IF(standardized!W89="","",T$2*standardized!W89)</f>
        <v>1.5</v>
      </c>
      <c r="AY88">
        <f>IF(standardized!X89="","",U$2*standardized!X89)</f>
        <v>1</v>
      </c>
      <c r="AZ88">
        <f>IF(standardized!Y89="","",V$2*standardized!Y89)</f>
        <v>2</v>
      </c>
      <c r="BA88">
        <f>IF(standardized!Z89="","",W$2*standardized!Z89)</f>
        <v>3</v>
      </c>
      <c r="BB88">
        <f>IF(standardized!AA89="","",X$2*standardized!AA89)</f>
        <v>4</v>
      </c>
      <c r="BC88">
        <f>IF(standardized!AB89="","",Y$2*standardized!AB89)</f>
        <v>1</v>
      </c>
      <c r="BD88">
        <f>IF(standardized!AC89="","",Z$2*standardized!AC89)</f>
        <v>3</v>
      </c>
      <c r="BE88">
        <f>IF(standardized!AD89="","",AA$2*standardized!AD89)</f>
        <v>4</v>
      </c>
      <c r="BF88" t="str">
        <f>IF(standardized!AE88="","",AB$2*standardized!AE88)</f>
        <v/>
      </c>
      <c r="BH88">
        <f>IF(ISERR(AE88/standardized!D89),"",AE88/standardized!D89)</f>
        <v>0.2</v>
      </c>
      <c r="BI88">
        <f>IF(ISERR(AF88/standardized!E89),"",AF88/standardized!E89)</f>
        <v>0.2</v>
      </c>
      <c r="BJ88">
        <f>IF(ISERR(AG88/standardized!F89),"",AG88/standardized!F89)</f>
        <v>0.20000000000000004</v>
      </c>
      <c r="BK88">
        <f>IF(ISERR(AH88/standardized!G89),"",AH88/standardized!G89)</f>
        <v>0.2</v>
      </c>
      <c r="BL88">
        <f>IF(ISERR(AI88/standardized!H89),"",AI88/standardized!H89)</f>
        <v>0.2</v>
      </c>
      <c r="BM88">
        <f>IF(ISERR(AJ88/standardized!I89),"",AJ88/standardized!I89)</f>
        <v>0.2</v>
      </c>
      <c r="BN88">
        <f>IF(ISERR(AK88/standardized!J89),"",AK88/standardized!J89)</f>
        <v>0.2</v>
      </c>
      <c r="BO88">
        <f>IF(ISERR(AL88/standardized!K89),"",AL88/standardized!K89)</f>
        <v>0.20000000000000004</v>
      </c>
      <c r="BP88">
        <f>IF(ISERR(AM88/standardized!L89),"",AM88/standardized!L89)</f>
        <v>0.2</v>
      </c>
      <c r="BQ88" t="str">
        <f>IF(ISERR(AN88/standardized!M89),"",AN88/standardized!M89)</f>
        <v/>
      </c>
      <c r="BR88">
        <f>IF(ISERR(AO88/standardized!N89),"",AO88/standardized!N89)</f>
        <v>0.3</v>
      </c>
      <c r="BS88">
        <f>IF(ISERR(AP88/standardized!O89),"",AP88/standardized!O89)</f>
        <v>0.3</v>
      </c>
      <c r="BT88">
        <f>IF(ISERR(AQ88/standardized!P89),"",AQ88/standardized!P89)</f>
        <v>0.3</v>
      </c>
      <c r="BU88">
        <f>IF(ISERR(AR88/standardized!Q89),"",AR88/standardized!Q89)</f>
        <v>0.3</v>
      </c>
      <c r="BV88">
        <f>IF(ISERR(AS88/standardized!R89),"",AS88/standardized!R89)</f>
        <v>0.3</v>
      </c>
      <c r="BW88">
        <f>IF(ISERR(AT88/standardized!S89),"",AT88/standardized!S89)</f>
        <v>0.3</v>
      </c>
      <c r="BX88">
        <f>IF(ISERR(AU88/standardized!T89),"",AU88/standardized!T89)</f>
        <v>0.3</v>
      </c>
      <c r="BY88">
        <f>IF(ISERR(AV88/standardized!U89),"",AV88/standardized!U89)</f>
        <v>1</v>
      </c>
      <c r="BZ88">
        <f>IF(ISERR(AW88/standardized!V89),"",AW88/standardized!V89)</f>
        <v>0.5</v>
      </c>
      <c r="CA88">
        <f>IF(ISERR(AX88/standardized!W89),"",AX88/standardized!W89)</f>
        <v>0.5</v>
      </c>
      <c r="CB88">
        <f>IF(ISERR(AY88/standardized!X89),"",AY88/standardized!X89)</f>
        <v>0.5</v>
      </c>
      <c r="CC88">
        <f>IF(ISERR(AZ88/standardized!Y89),"",AZ88/standardized!Y89)</f>
        <v>0.5</v>
      </c>
      <c r="CD88">
        <f>IF(ISERR(BA88/standardized!Z89),"",BA88/standardized!Z89)</f>
        <v>1</v>
      </c>
      <c r="CE88">
        <f>IF(ISERR(BB88/standardized!AA89),"",BB88/standardized!AA89)</f>
        <v>1</v>
      </c>
      <c r="CF88">
        <f>IF(ISERR(BC88/standardized!AB89),"",BC88/standardized!AB89)</f>
        <v>1</v>
      </c>
      <c r="CG88">
        <f>IF(ISERR(BD88/standardized!AC89),"",BD88/standardized!AC89)</f>
        <v>1</v>
      </c>
      <c r="CH88">
        <f>IF(ISERR(BE88/standardized!AD89),"",BE88/standardized!AD89)</f>
        <v>1</v>
      </c>
      <c r="CJ88" t="s">
        <v>180</v>
      </c>
      <c r="CK88">
        <f t="shared" si="29"/>
        <v>3.2016806722689073</v>
      </c>
    </row>
    <row r="89" spans="31:89" ht="14.45" x14ac:dyDescent="0.35">
      <c r="AE89">
        <f>IF(standardized!D90="","",A$2*standardized!D90)</f>
        <v>1</v>
      </c>
      <c r="AF89">
        <f>IF(standardized!E90="","",B$2*standardized!E90)</f>
        <v>0.8</v>
      </c>
      <c r="AG89">
        <f>IF(standardized!F90="","",C$2*standardized!F90)</f>
        <v>0.4</v>
      </c>
      <c r="AH89">
        <f>IF(standardized!G90="","",D$2*standardized!G90)</f>
        <v>0.8</v>
      </c>
      <c r="AI89">
        <f>IF(standardized!H90="","",E$2*standardized!H90)</f>
        <v>0.4</v>
      </c>
      <c r="AJ89">
        <f>IF(standardized!I90="","",F$2*standardized!I90)</f>
        <v>0.8</v>
      </c>
      <c r="AK89">
        <f>IF(standardized!J90="","",G$2*standardized!J90)</f>
        <v>0.8</v>
      </c>
      <c r="AL89">
        <f>IF(standardized!K90="","",H$2*standardized!K90)</f>
        <v>0.8</v>
      </c>
      <c r="AM89">
        <f>IF(standardized!L90="","",I$2*standardized!L90)</f>
        <v>1</v>
      </c>
      <c r="AN89">
        <f>IF(standardized!M90="","",J$2*standardized!M90)</f>
        <v>0.8</v>
      </c>
      <c r="AO89">
        <f>IF(standardized!N90="","",K$2*standardized!N90)</f>
        <v>1.5</v>
      </c>
      <c r="AP89" t="str">
        <f>IF(standardized!O90="","",L$2*standardized!O90)</f>
        <v/>
      </c>
      <c r="AQ89">
        <f>IF(standardized!P90="","",M$2*standardized!P90)</f>
        <v>1.2</v>
      </c>
      <c r="AR89" t="str">
        <f>IF(standardized!Q90="","",N$2*standardized!Q90)</f>
        <v/>
      </c>
      <c r="AS89">
        <f>IF(standardized!R90="","",O$2*standardized!R90)</f>
        <v>1.5</v>
      </c>
      <c r="AT89">
        <f>IF(standardized!S90="","",P$2*standardized!S90)</f>
        <v>1.2</v>
      </c>
      <c r="AU89" t="str">
        <f>IF(standardized!T90="","",Q$2*standardized!T90)</f>
        <v/>
      </c>
      <c r="AV89">
        <f>IF(standardized!U90="","",R$2*standardized!U90)</f>
        <v>3</v>
      </c>
      <c r="AW89" t="str">
        <f>IF(standardized!V90="","",S$2*standardized!V90)</f>
        <v/>
      </c>
      <c r="AX89">
        <f>IF(standardized!W90="","",T$2*standardized!W90)</f>
        <v>1</v>
      </c>
      <c r="AY89">
        <f>IF(standardized!X90="","",U$2*standardized!X90)</f>
        <v>1.5</v>
      </c>
      <c r="AZ89">
        <f>IF(standardized!Y90="","",V$2*standardized!Y90)</f>
        <v>0.5</v>
      </c>
      <c r="BA89">
        <f>IF(standardized!Z90="","",W$2*standardized!Z90)</f>
        <v>5</v>
      </c>
      <c r="BB89">
        <f>IF(standardized!AA90="","",X$2*standardized!AA90)</f>
        <v>4</v>
      </c>
      <c r="BC89">
        <f>IF(standardized!AB90="","",Y$2*standardized!AB90)</f>
        <v>5</v>
      </c>
      <c r="BD89">
        <f>IF(standardized!AC90="","",Z$2*standardized!AC90)</f>
        <v>5</v>
      </c>
      <c r="BE89">
        <f>IF(standardized!AD90="","",AA$2*standardized!AD90)</f>
        <v>5</v>
      </c>
      <c r="BF89" t="str">
        <f>IF(standardized!AE89="","",AB$2*standardized!AE89)</f>
        <v/>
      </c>
      <c r="BH89">
        <f>IF(ISERR(AE89/standardized!D90),"",AE89/standardized!D90)</f>
        <v>0.2</v>
      </c>
      <c r="BI89">
        <f>IF(ISERR(AF89/standardized!E90),"",AF89/standardized!E90)</f>
        <v>0.2</v>
      </c>
      <c r="BJ89">
        <f>IF(ISERR(AG89/standardized!F90),"",AG89/standardized!F90)</f>
        <v>0.2</v>
      </c>
      <c r="BK89">
        <f>IF(ISERR(AH89/standardized!G90),"",AH89/standardized!G90)</f>
        <v>0.2</v>
      </c>
      <c r="BL89">
        <f>IF(ISERR(AI89/standardized!H90),"",AI89/standardized!H90)</f>
        <v>0.2</v>
      </c>
      <c r="BM89">
        <f>IF(ISERR(AJ89/standardized!I90),"",AJ89/standardized!I90)</f>
        <v>0.2</v>
      </c>
      <c r="BN89">
        <f>IF(ISERR(AK89/standardized!J90),"",AK89/standardized!J90)</f>
        <v>0.2</v>
      </c>
      <c r="BO89">
        <f>IF(ISERR(AL89/standardized!K90),"",AL89/standardized!K90)</f>
        <v>0.2</v>
      </c>
      <c r="BP89">
        <f>IF(ISERR(AM89/standardized!L90),"",AM89/standardized!L90)</f>
        <v>0.2</v>
      </c>
      <c r="BQ89">
        <f>IF(ISERR(AN89/standardized!M90),"",AN89/standardized!M90)</f>
        <v>0.2</v>
      </c>
      <c r="BR89">
        <f>IF(ISERR(AO89/standardized!N90),"",AO89/standardized!N90)</f>
        <v>0.3</v>
      </c>
      <c r="BS89" t="str">
        <f>IF(ISERR(AP89/standardized!O90),"",AP89/standardized!O90)</f>
        <v/>
      </c>
      <c r="BT89">
        <f>IF(ISERR(AQ89/standardized!P90),"",AQ89/standardized!P90)</f>
        <v>0.3</v>
      </c>
      <c r="BU89" t="str">
        <f>IF(ISERR(AR89/standardized!Q90),"",AR89/standardized!Q90)</f>
        <v/>
      </c>
      <c r="BV89">
        <f>IF(ISERR(AS89/standardized!R90),"",AS89/standardized!R90)</f>
        <v>0.3</v>
      </c>
      <c r="BW89">
        <f>IF(ISERR(AT89/standardized!S90),"",AT89/standardized!S90)</f>
        <v>0.3</v>
      </c>
      <c r="BX89" t="str">
        <f>IF(ISERR(AU89/standardized!T90),"",AU89/standardized!T90)</f>
        <v/>
      </c>
      <c r="BY89">
        <f>IF(ISERR(AV89/standardized!U90),"",AV89/standardized!U90)</f>
        <v>1</v>
      </c>
      <c r="BZ89" t="str">
        <f>IF(ISERR(AW89/standardized!V90),"",AW89/standardized!V90)</f>
        <v/>
      </c>
      <c r="CA89">
        <f>IF(ISERR(AX89/standardized!W90),"",AX89/standardized!W90)</f>
        <v>0.5</v>
      </c>
      <c r="CB89">
        <f>IF(ISERR(AY89/standardized!X90),"",AY89/standardized!X90)</f>
        <v>0.5</v>
      </c>
      <c r="CC89">
        <f>IF(ISERR(AZ89/standardized!Y90),"",AZ89/standardized!Y90)</f>
        <v>0.5</v>
      </c>
      <c r="CD89">
        <f>IF(ISERR(BA89/standardized!Z90),"",BA89/standardized!Z90)</f>
        <v>1</v>
      </c>
      <c r="CE89">
        <f>IF(ISERR(BB89/standardized!AA90),"",BB89/standardized!AA90)</f>
        <v>1</v>
      </c>
      <c r="CF89">
        <f>IF(ISERR(BC89/standardized!AB90),"",BC89/standardized!AB90)</f>
        <v>1</v>
      </c>
      <c r="CG89">
        <f>IF(ISERR(BD89/standardized!AC90),"",BD89/standardized!AC90)</f>
        <v>1</v>
      </c>
      <c r="CH89">
        <f>IF(ISERR(BE89/standardized!AD90),"",BE89/standardized!AD90)</f>
        <v>1</v>
      </c>
      <c r="CJ89" t="s">
        <v>202</v>
      </c>
      <c r="CK89">
        <f t="shared" si="29"/>
        <v>4.018691588785047</v>
      </c>
    </row>
    <row r="90" spans="31:89" ht="14.45" x14ac:dyDescent="0.35">
      <c r="AE90">
        <f>IF(standardized!D91="","",A$2*standardized!D91)</f>
        <v>0.8</v>
      </c>
      <c r="AF90">
        <f>IF(standardized!E91="","",B$2*standardized!E91)</f>
        <v>1</v>
      </c>
      <c r="AG90">
        <f>IF(standardized!F91="","",C$2*standardized!F91)</f>
        <v>1</v>
      </c>
      <c r="AH90">
        <f>IF(standardized!G91="","",D$2*standardized!G91)</f>
        <v>0.8</v>
      </c>
      <c r="AI90">
        <f>IF(standardized!H91="","",E$2*standardized!H91)</f>
        <v>0.60000000000000009</v>
      </c>
      <c r="AJ90">
        <f>IF(standardized!I91="","",F$2*standardized!I91)</f>
        <v>1</v>
      </c>
      <c r="AK90">
        <f>IF(standardized!J91="","",G$2*standardized!J91)</f>
        <v>0.8</v>
      </c>
      <c r="AL90" t="str">
        <f>IF(standardized!K91="","",H$2*standardized!K91)</f>
        <v/>
      </c>
      <c r="AM90" t="str">
        <f>IF(standardized!L91="","",I$2*standardized!L91)</f>
        <v/>
      </c>
      <c r="AN90" t="str">
        <f>IF(standardized!M91="","",J$2*standardized!M91)</f>
        <v/>
      </c>
      <c r="AO90">
        <f>IF(standardized!N91="","",K$2*standardized!N91)</f>
        <v>1.2</v>
      </c>
      <c r="AP90" t="str">
        <f>IF(standardized!O91="","",L$2*standardized!O91)</f>
        <v/>
      </c>
      <c r="AQ90" t="str">
        <f>IF(standardized!P91="","",M$2*standardized!P91)</f>
        <v/>
      </c>
      <c r="AR90">
        <f>IF(standardized!Q91="","",N$2*standardized!Q91)</f>
        <v>1.2</v>
      </c>
      <c r="AS90" t="str">
        <f>IF(standardized!R91="","",O$2*standardized!R91)</f>
        <v/>
      </c>
      <c r="AT90">
        <f>IF(standardized!S91="","",P$2*standardized!S91)</f>
        <v>1.5</v>
      </c>
      <c r="AU90" t="str">
        <f>IF(standardized!T91="","",Q$2*standardized!T91)</f>
        <v/>
      </c>
      <c r="AV90">
        <f>IF(standardized!U91="","",R$2*standardized!U91)</f>
        <v>4</v>
      </c>
      <c r="AW90">
        <f>IF(standardized!V91="","",S$2*standardized!V91)</f>
        <v>1</v>
      </c>
      <c r="AX90" t="str">
        <f>IF(standardized!W91="","",T$2*standardized!W91)</f>
        <v/>
      </c>
      <c r="AY90">
        <f>IF(standardized!X91="","",U$2*standardized!X91)</f>
        <v>1.5</v>
      </c>
      <c r="AZ90">
        <f>IF(standardized!Y91="","",V$2*standardized!Y91)</f>
        <v>1</v>
      </c>
      <c r="BA90">
        <f>IF(standardized!Z91="","",W$2*standardized!Z91)</f>
        <v>4</v>
      </c>
      <c r="BB90">
        <f>IF(standardized!AA91="","",X$2*standardized!AA91)</f>
        <v>5</v>
      </c>
      <c r="BC90">
        <f>IF(standardized!AB91="","",Y$2*standardized!AB91)</f>
        <v>5</v>
      </c>
      <c r="BD90">
        <f>IF(standardized!AC91="","",Z$2*standardized!AC91)</f>
        <v>5</v>
      </c>
      <c r="BE90">
        <f>IF(standardized!AD91="","",AA$2*standardized!AD91)</f>
        <v>5</v>
      </c>
      <c r="BF90" t="str">
        <f>IF(standardized!AE90="","",AB$2*standardized!AE90)</f>
        <v/>
      </c>
      <c r="BH90">
        <f>IF(ISERR(AE90/standardized!D91),"",AE90/standardized!D91)</f>
        <v>0.2</v>
      </c>
      <c r="BI90">
        <f>IF(ISERR(AF90/standardized!E91),"",AF90/standardized!E91)</f>
        <v>0.2</v>
      </c>
      <c r="BJ90">
        <f>IF(ISERR(AG90/standardized!F91),"",AG90/standardized!F91)</f>
        <v>0.2</v>
      </c>
      <c r="BK90">
        <f>IF(ISERR(AH90/standardized!G91),"",AH90/standardized!G91)</f>
        <v>0.2</v>
      </c>
      <c r="BL90">
        <f>IF(ISERR(AI90/standardized!H91),"",AI90/standardized!H91)</f>
        <v>0.20000000000000004</v>
      </c>
      <c r="BM90">
        <f>IF(ISERR(AJ90/standardized!I91),"",AJ90/standardized!I91)</f>
        <v>0.2</v>
      </c>
      <c r="BN90">
        <f>IF(ISERR(AK90/standardized!J91),"",AK90/standardized!J91)</f>
        <v>0.2</v>
      </c>
      <c r="BO90" t="str">
        <f>IF(ISERR(AL90/standardized!K91),"",AL90/standardized!K91)</f>
        <v/>
      </c>
      <c r="BP90" t="str">
        <f>IF(ISERR(AM90/standardized!L91),"",AM90/standardized!L91)</f>
        <v/>
      </c>
      <c r="BQ90" t="str">
        <f>IF(ISERR(AN90/standardized!M91),"",AN90/standardized!M91)</f>
        <v/>
      </c>
      <c r="BR90">
        <f>IF(ISERR(AO90/standardized!N91),"",AO90/standardized!N91)</f>
        <v>0.3</v>
      </c>
      <c r="BS90" t="str">
        <f>IF(ISERR(AP90/standardized!O91),"",AP90/standardized!O91)</f>
        <v/>
      </c>
      <c r="BT90" t="str">
        <f>IF(ISERR(AQ90/standardized!P91),"",AQ90/standardized!P91)</f>
        <v/>
      </c>
      <c r="BU90">
        <f>IF(ISERR(AR90/standardized!Q91),"",AR90/standardized!Q91)</f>
        <v>0.3</v>
      </c>
      <c r="BV90" t="str">
        <f>IF(ISERR(AS90/standardized!R91),"",AS90/standardized!R91)</f>
        <v/>
      </c>
      <c r="BW90">
        <f>IF(ISERR(AT90/standardized!S91),"",AT90/standardized!S91)</f>
        <v>0.3</v>
      </c>
      <c r="BX90" t="str">
        <f>IF(ISERR(AU90/standardized!T91),"",AU90/standardized!T91)</f>
        <v/>
      </c>
      <c r="BY90">
        <f>IF(ISERR(AV90/standardized!U91),"",AV90/standardized!U91)</f>
        <v>1</v>
      </c>
      <c r="BZ90">
        <f>IF(ISERR(AW90/standardized!V91),"",AW90/standardized!V91)</f>
        <v>0.5</v>
      </c>
      <c r="CA90" t="str">
        <f>IF(ISERR(AX90/standardized!W91),"",AX90/standardized!W91)</f>
        <v/>
      </c>
      <c r="CB90">
        <f>IF(ISERR(AY90/standardized!X91),"",AY90/standardized!X91)</f>
        <v>0.5</v>
      </c>
      <c r="CC90">
        <f>IF(ISERR(AZ90/standardized!Y91),"",AZ90/standardized!Y91)</f>
        <v>0.5</v>
      </c>
      <c r="CD90">
        <f>IF(ISERR(BA90/standardized!Z91),"",BA90/standardized!Z91)</f>
        <v>1</v>
      </c>
      <c r="CE90">
        <f>IF(ISERR(BB90/standardized!AA91),"",BB90/standardized!AA91)</f>
        <v>1</v>
      </c>
      <c r="CF90">
        <f>IF(ISERR(BC90/standardized!AB91),"",BC90/standardized!AB91)</f>
        <v>1</v>
      </c>
      <c r="CG90">
        <f>IF(ISERR(BD90/standardized!AC91),"",BD90/standardized!AC91)</f>
        <v>1</v>
      </c>
      <c r="CH90">
        <f>IF(ISERR(BE90/standardized!AD91),"",BE90/standardized!AD91)</f>
        <v>1</v>
      </c>
      <c r="CJ90" t="s">
        <v>214</v>
      </c>
      <c r="CK90">
        <f t="shared" si="29"/>
        <v>4.2244897959183669</v>
      </c>
    </row>
    <row r="91" spans="31:89" ht="14.45" x14ac:dyDescent="0.35">
      <c r="AE91">
        <f>IF(standardized!D92="","",A$2*standardized!D92)</f>
        <v>0.60000000000000009</v>
      </c>
      <c r="AF91">
        <f>IF(standardized!E92="","",B$2*standardized!E92)</f>
        <v>1</v>
      </c>
      <c r="AG91">
        <f>IF(standardized!F92="","",C$2*standardized!F92)</f>
        <v>1</v>
      </c>
      <c r="AH91">
        <f>IF(standardized!G92="","",D$2*standardized!G92)</f>
        <v>0.8</v>
      </c>
      <c r="AI91">
        <f>IF(standardized!H92="","",E$2*standardized!H92)</f>
        <v>0.8</v>
      </c>
      <c r="AJ91">
        <f>IF(standardized!I92="","",F$2*standardized!I92)</f>
        <v>0.60000000000000009</v>
      </c>
      <c r="AK91">
        <f>IF(standardized!J92="","",G$2*standardized!J92)</f>
        <v>0.60000000000000009</v>
      </c>
      <c r="AL91">
        <f>IF(standardized!K92="","",H$2*standardized!K92)</f>
        <v>0.60000000000000009</v>
      </c>
      <c r="AM91">
        <f>IF(standardized!L92="","",I$2*standardized!L92)</f>
        <v>0.60000000000000009</v>
      </c>
      <c r="AN91">
        <f>IF(standardized!M92="","",J$2*standardized!M92)</f>
        <v>0.8</v>
      </c>
      <c r="AO91">
        <f>IF(standardized!N92="","",K$2*standardized!N92)</f>
        <v>1.2</v>
      </c>
      <c r="AP91" t="str">
        <f>IF(standardized!O92="","",L$2*standardized!O92)</f>
        <v/>
      </c>
      <c r="AQ91">
        <f>IF(standardized!P92="","",M$2*standardized!P92)</f>
        <v>0.6</v>
      </c>
      <c r="AR91">
        <f>IF(standardized!Q92="","",N$2*standardized!Q92)</f>
        <v>0.89999999999999991</v>
      </c>
      <c r="AS91" t="str">
        <f>IF(standardized!R92="","",O$2*standardized!R92)</f>
        <v/>
      </c>
      <c r="AT91">
        <f>IF(standardized!S92="","",P$2*standardized!S92)</f>
        <v>0.89999999999999991</v>
      </c>
      <c r="AU91">
        <f>IF(standardized!T92="","",Q$2*standardized!T92)</f>
        <v>0.6</v>
      </c>
      <c r="AV91">
        <f>IF(standardized!U92="","",R$2*standardized!U92)</f>
        <v>3</v>
      </c>
      <c r="AW91">
        <f>IF(standardized!V92="","",S$2*standardized!V92)</f>
        <v>1</v>
      </c>
      <c r="AX91">
        <f>IF(standardized!W92="","",T$2*standardized!W92)</f>
        <v>1.5</v>
      </c>
      <c r="AY91">
        <f>IF(standardized!X92="","",U$2*standardized!X92)</f>
        <v>1</v>
      </c>
      <c r="AZ91" t="str">
        <f>IF(standardized!Y92="","",V$2*standardized!Y92)</f>
        <v/>
      </c>
      <c r="BA91">
        <f>IF(standardized!Z92="","",W$2*standardized!Z92)</f>
        <v>4</v>
      </c>
      <c r="BB91">
        <f>IF(standardized!AA92="","",X$2*standardized!AA92)</f>
        <v>5</v>
      </c>
      <c r="BC91">
        <f>IF(standardized!AB92="","",Y$2*standardized!AB92)</f>
        <v>4</v>
      </c>
      <c r="BD91">
        <f>IF(standardized!AC92="","",Z$2*standardized!AC92)</f>
        <v>4</v>
      </c>
      <c r="BE91">
        <f>IF(standardized!AD92="","",AA$2*standardized!AD92)</f>
        <v>5</v>
      </c>
      <c r="BF91" t="str">
        <f>IF(standardized!AE91="","",AB$2*standardized!AE91)</f>
        <v/>
      </c>
      <c r="BH91">
        <f>IF(ISERR(AE91/standardized!D92),"",AE91/standardized!D92)</f>
        <v>0.20000000000000004</v>
      </c>
      <c r="BI91">
        <f>IF(ISERR(AF91/standardized!E92),"",AF91/standardized!E92)</f>
        <v>0.2</v>
      </c>
      <c r="BJ91">
        <f>IF(ISERR(AG91/standardized!F92),"",AG91/standardized!F92)</f>
        <v>0.2</v>
      </c>
      <c r="BK91">
        <f>IF(ISERR(AH91/standardized!G92),"",AH91/standardized!G92)</f>
        <v>0.2</v>
      </c>
      <c r="BL91">
        <f>IF(ISERR(AI91/standardized!H92),"",AI91/standardized!H92)</f>
        <v>0.2</v>
      </c>
      <c r="BM91">
        <f>IF(ISERR(AJ91/standardized!I92),"",AJ91/standardized!I92)</f>
        <v>0.20000000000000004</v>
      </c>
      <c r="BN91">
        <f>IF(ISERR(AK91/standardized!J92),"",AK91/standardized!J92)</f>
        <v>0.20000000000000004</v>
      </c>
      <c r="BO91">
        <f>IF(ISERR(AL91/standardized!K92),"",AL91/standardized!K92)</f>
        <v>0.20000000000000004</v>
      </c>
      <c r="BP91">
        <f>IF(ISERR(AM91/standardized!L92),"",AM91/standardized!L92)</f>
        <v>0.20000000000000004</v>
      </c>
      <c r="BQ91">
        <f>IF(ISERR(AN91/standardized!M92),"",AN91/standardized!M92)</f>
        <v>0.2</v>
      </c>
      <c r="BR91">
        <f>IF(ISERR(AO91/standardized!N92),"",AO91/standardized!N92)</f>
        <v>0.3</v>
      </c>
      <c r="BS91" t="str">
        <f>IF(ISERR(AP91/standardized!O92),"",AP91/standardized!O92)</f>
        <v/>
      </c>
      <c r="BT91">
        <f>IF(ISERR(AQ91/standardized!P92),"",AQ91/standardized!P92)</f>
        <v>0.3</v>
      </c>
      <c r="BU91">
        <f>IF(ISERR(AR91/standardized!Q92),"",AR91/standardized!Q92)</f>
        <v>0.3</v>
      </c>
      <c r="BV91" t="str">
        <f>IF(ISERR(AS91/standardized!R92),"",AS91/standardized!R92)</f>
        <v/>
      </c>
      <c r="BW91">
        <f>IF(ISERR(AT91/standardized!S92),"",AT91/standardized!S92)</f>
        <v>0.3</v>
      </c>
      <c r="BX91">
        <f>IF(ISERR(AU91/standardized!T92),"",AU91/standardized!T92)</f>
        <v>0.3</v>
      </c>
      <c r="BY91">
        <f>IF(ISERR(AV91/standardized!U92),"",AV91/standardized!U92)</f>
        <v>1</v>
      </c>
      <c r="BZ91">
        <f>IF(ISERR(AW91/standardized!V92),"",AW91/standardized!V92)</f>
        <v>0.5</v>
      </c>
      <c r="CA91">
        <f>IF(ISERR(AX91/standardized!W92),"",AX91/standardized!W92)</f>
        <v>0.5</v>
      </c>
      <c r="CB91">
        <f>IF(ISERR(AY91/standardized!X92),"",AY91/standardized!X92)</f>
        <v>0.5</v>
      </c>
      <c r="CC91" t="str">
        <f>IF(ISERR(AZ91/standardized!Y92),"",AZ91/standardized!Y92)</f>
        <v/>
      </c>
      <c r="CD91">
        <f>IF(ISERR(BA91/standardized!Z92),"",BA91/standardized!Z92)</f>
        <v>1</v>
      </c>
      <c r="CE91">
        <f>IF(ISERR(BB91/standardized!AA92),"",BB91/standardized!AA92)</f>
        <v>1</v>
      </c>
      <c r="CF91">
        <f>IF(ISERR(BC91/standardized!AB92),"",BC91/standardized!AB92)</f>
        <v>1</v>
      </c>
      <c r="CG91">
        <f>IF(ISERR(BD91/standardized!AC92),"",BD91/standardized!AC92)</f>
        <v>1</v>
      </c>
      <c r="CH91">
        <f>IF(ISERR(BE91/standardized!AD92),"",BE91/standardized!AD92)</f>
        <v>1</v>
      </c>
      <c r="CJ91" t="s">
        <v>192</v>
      </c>
      <c r="CK91">
        <f t="shared" si="29"/>
        <v>3.6454545454545455</v>
      </c>
    </row>
    <row r="92" spans="31:89" ht="14.45" x14ac:dyDescent="0.35">
      <c r="AE92">
        <f>IF(standardized!D93="","",A$2*standardized!D93)</f>
        <v>0.8</v>
      </c>
      <c r="AF92">
        <f>IF(standardized!E93="","",B$2*standardized!E93)</f>
        <v>1</v>
      </c>
      <c r="AG92">
        <f>IF(standardized!F93="","",C$2*standardized!F93)</f>
        <v>1</v>
      </c>
      <c r="AH92">
        <f>IF(standardized!G93="","",D$2*standardized!G93)</f>
        <v>0.60000000000000009</v>
      </c>
      <c r="AI92">
        <f>IF(standardized!H93="","",E$2*standardized!H93)</f>
        <v>0.8</v>
      </c>
      <c r="AJ92">
        <f>IF(standardized!I93="","",F$2*standardized!I93)</f>
        <v>1</v>
      </c>
      <c r="AK92">
        <f>IF(standardized!J93="","",G$2*standardized!J93)</f>
        <v>1</v>
      </c>
      <c r="AL92">
        <f>IF(standardized!K93="","",H$2*standardized!K93)</f>
        <v>1</v>
      </c>
      <c r="AM92" t="str">
        <f>IF(standardized!L93="","",I$2*standardized!L93)</f>
        <v/>
      </c>
      <c r="AN92">
        <f>IF(standardized!M93="","",J$2*standardized!M93)</f>
        <v>0.8</v>
      </c>
      <c r="AO92">
        <f>IF(standardized!N93="","",K$2*standardized!N93)</f>
        <v>1.5</v>
      </c>
      <c r="AP92" t="str">
        <f>IF(standardized!O93="","",L$2*standardized!O93)</f>
        <v/>
      </c>
      <c r="AQ92">
        <f>IF(standardized!P93="","",M$2*standardized!P93)</f>
        <v>1.5</v>
      </c>
      <c r="AR92" t="str">
        <f>IF(standardized!Q93="","",N$2*standardized!Q93)</f>
        <v/>
      </c>
      <c r="AS92" t="str">
        <f>IF(standardized!R93="","",O$2*standardized!R93)</f>
        <v/>
      </c>
      <c r="AT92">
        <f>IF(standardized!S93="","",P$2*standardized!S93)</f>
        <v>1.5</v>
      </c>
      <c r="AU92" t="str">
        <f>IF(standardized!T93="","",Q$2*standardized!T93)</f>
        <v/>
      </c>
      <c r="AV92">
        <f>IF(standardized!U93="","",R$2*standardized!U93)</f>
        <v>4</v>
      </c>
      <c r="AW92" t="str">
        <f>IF(standardized!V93="","",S$2*standardized!V93)</f>
        <v/>
      </c>
      <c r="AX92">
        <f>IF(standardized!W93="","",T$2*standardized!W93)</f>
        <v>2</v>
      </c>
      <c r="AY92" t="str">
        <f>IF(standardized!X93="","",U$2*standardized!X93)</f>
        <v/>
      </c>
      <c r="AZ92" t="str">
        <f>IF(standardized!Y93="","",V$2*standardized!Y93)</f>
        <v/>
      </c>
      <c r="BA92">
        <f>IF(standardized!Z93="","",W$2*standardized!Z93)</f>
        <v>5</v>
      </c>
      <c r="BB92">
        <f>IF(standardized!AA93="","",X$2*standardized!AA93)</f>
        <v>5</v>
      </c>
      <c r="BC92">
        <f>IF(standardized!AB93="","",Y$2*standardized!AB93)</f>
        <v>5</v>
      </c>
      <c r="BD92">
        <f>IF(standardized!AC93="","",Z$2*standardized!AC93)</f>
        <v>5</v>
      </c>
      <c r="BE92">
        <f>IF(standardized!AD93="","",AA$2*standardized!AD93)</f>
        <v>5</v>
      </c>
      <c r="BF92" t="str">
        <f>IF(standardized!AE92="","",AB$2*standardized!AE92)</f>
        <v/>
      </c>
      <c r="BH92">
        <f>IF(ISERR(AE92/standardized!D93),"",AE92/standardized!D93)</f>
        <v>0.2</v>
      </c>
      <c r="BI92">
        <f>IF(ISERR(AF92/standardized!E93),"",AF92/standardized!E93)</f>
        <v>0.2</v>
      </c>
      <c r="BJ92">
        <f>IF(ISERR(AG92/standardized!F93),"",AG92/standardized!F93)</f>
        <v>0.2</v>
      </c>
      <c r="BK92">
        <f>IF(ISERR(AH92/standardized!G93),"",AH92/standardized!G93)</f>
        <v>0.20000000000000004</v>
      </c>
      <c r="BL92">
        <f>IF(ISERR(AI92/standardized!H93),"",AI92/standardized!H93)</f>
        <v>0.2</v>
      </c>
      <c r="BM92">
        <f>IF(ISERR(AJ92/standardized!I93),"",AJ92/standardized!I93)</f>
        <v>0.2</v>
      </c>
      <c r="BN92">
        <f>IF(ISERR(AK92/standardized!J93),"",AK92/standardized!J93)</f>
        <v>0.2</v>
      </c>
      <c r="BO92">
        <f>IF(ISERR(AL92/standardized!K93),"",AL92/standardized!K93)</f>
        <v>0.2</v>
      </c>
      <c r="BP92" t="str">
        <f>IF(ISERR(AM92/standardized!L93),"",AM92/standardized!L93)</f>
        <v/>
      </c>
      <c r="BQ92">
        <f>IF(ISERR(AN92/standardized!M93),"",AN92/standardized!M93)</f>
        <v>0.2</v>
      </c>
      <c r="BR92">
        <f>IF(ISERR(AO92/standardized!N93),"",AO92/standardized!N93)</f>
        <v>0.3</v>
      </c>
      <c r="BS92" t="str">
        <f>IF(ISERR(AP92/standardized!O93),"",AP92/standardized!O93)</f>
        <v/>
      </c>
      <c r="BT92">
        <f>IF(ISERR(AQ92/standardized!P93),"",AQ92/standardized!P93)</f>
        <v>0.3</v>
      </c>
      <c r="BU92" t="str">
        <f>IF(ISERR(AR92/standardized!Q93),"",AR92/standardized!Q93)</f>
        <v/>
      </c>
      <c r="BV92" t="str">
        <f>IF(ISERR(AS92/standardized!R93),"",AS92/standardized!R93)</f>
        <v/>
      </c>
      <c r="BW92">
        <f>IF(ISERR(AT92/standardized!S93),"",AT92/standardized!S93)</f>
        <v>0.3</v>
      </c>
      <c r="BX92" t="str">
        <f>IF(ISERR(AU92/standardized!T93),"",AU92/standardized!T93)</f>
        <v/>
      </c>
      <c r="BY92">
        <f>IF(ISERR(AV92/standardized!U93),"",AV92/standardized!U93)</f>
        <v>1</v>
      </c>
      <c r="BZ92" t="str">
        <f>IF(ISERR(AW92/standardized!V93),"",AW92/standardized!V93)</f>
        <v/>
      </c>
      <c r="CA92">
        <f>IF(ISERR(AX92/standardized!W93),"",AX92/standardized!W93)</f>
        <v>0.5</v>
      </c>
      <c r="CB92" t="str">
        <f>IF(ISERR(AY92/standardized!X93),"",AY92/standardized!X93)</f>
        <v/>
      </c>
      <c r="CC92" t="str">
        <f>IF(ISERR(AZ92/standardized!Y93),"",AZ92/standardized!Y93)</f>
        <v/>
      </c>
      <c r="CD92">
        <f>IF(ISERR(BA92/standardized!Z93),"",BA92/standardized!Z93)</f>
        <v>1</v>
      </c>
      <c r="CE92">
        <f>IF(ISERR(BB92/standardized!AA93),"",BB92/standardized!AA93)</f>
        <v>1</v>
      </c>
      <c r="CF92">
        <f>IF(ISERR(BC92/standardized!AB93),"",BC92/standardized!AB93)</f>
        <v>1</v>
      </c>
      <c r="CG92">
        <f>IF(ISERR(BD92/standardized!AC93),"",BD92/standardized!AC93)</f>
        <v>1</v>
      </c>
      <c r="CH92">
        <f>IF(ISERR(BE92/standardized!AD93),"",BE92/standardized!AD93)</f>
        <v>1</v>
      </c>
      <c r="CJ92" t="s">
        <v>190</v>
      </c>
      <c r="CK92">
        <f t="shared" si="29"/>
        <v>4.7282608695652177</v>
      </c>
    </row>
    <row r="93" spans="31:89" ht="14.45" x14ac:dyDescent="0.35">
      <c r="AE93">
        <f>IF(standardized!D94="","",A$2*standardized!D94)</f>
        <v>1</v>
      </c>
      <c r="AF93">
        <f>IF(standardized!E94="","",B$2*standardized!E94)</f>
        <v>0.60000000000000009</v>
      </c>
      <c r="AG93">
        <f>IF(standardized!F94="","",C$2*standardized!F94)</f>
        <v>0.8</v>
      </c>
      <c r="AH93">
        <f>IF(standardized!G94="","",D$2*standardized!G94)</f>
        <v>0.60000000000000009</v>
      </c>
      <c r="AI93">
        <f>IF(standardized!H94="","",E$2*standardized!H94)</f>
        <v>0.8</v>
      </c>
      <c r="AJ93">
        <f>IF(standardized!I94="","",F$2*standardized!I94)</f>
        <v>0.8</v>
      </c>
      <c r="AK93">
        <f>IF(standardized!J94="","",G$2*standardized!J94)</f>
        <v>0.8</v>
      </c>
      <c r="AL93">
        <f>IF(standardized!K94="","",H$2*standardized!K94)</f>
        <v>0.8</v>
      </c>
      <c r="AM93">
        <f>IF(standardized!L94="","",I$2*standardized!L94)</f>
        <v>1</v>
      </c>
      <c r="AN93" t="str">
        <f>IF(standardized!M94="","",J$2*standardized!M94)</f>
        <v/>
      </c>
      <c r="AO93">
        <f>IF(standardized!N94="","",K$2*standardized!N94)</f>
        <v>1.5</v>
      </c>
      <c r="AP93" t="str">
        <f>IF(standardized!O94="","",L$2*standardized!O94)</f>
        <v/>
      </c>
      <c r="AQ93">
        <f>IF(standardized!P94="","",M$2*standardized!P94)</f>
        <v>1.2</v>
      </c>
      <c r="AR93" t="str">
        <f>IF(standardized!Q94="","",N$2*standardized!Q94)</f>
        <v/>
      </c>
      <c r="AS93">
        <f>IF(standardized!R94="","",O$2*standardized!R94)</f>
        <v>1.5</v>
      </c>
      <c r="AT93">
        <f>IF(standardized!S94="","",P$2*standardized!S94)</f>
        <v>1.2</v>
      </c>
      <c r="AU93" t="str">
        <f>IF(standardized!T94="","",Q$2*standardized!T94)</f>
        <v/>
      </c>
      <c r="AV93">
        <f>IF(standardized!U94="","",R$2*standardized!U94)</f>
        <v>3</v>
      </c>
      <c r="AW93" t="str">
        <f>IF(standardized!V94="","",S$2*standardized!V94)</f>
        <v/>
      </c>
      <c r="AX93">
        <f>IF(standardized!W94="","",T$2*standardized!W94)</f>
        <v>1.5</v>
      </c>
      <c r="AY93">
        <f>IF(standardized!X94="","",U$2*standardized!X94)</f>
        <v>1.5</v>
      </c>
      <c r="AZ93">
        <f>IF(standardized!Y94="","",V$2*standardized!Y94)</f>
        <v>0.5</v>
      </c>
      <c r="BA93">
        <f>IF(standardized!Z94="","",W$2*standardized!Z94)</f>
        <v>4</v>
      </c>
      <c r="BB93">
        <f>IF(standardized!AA94="","",X$2*standardized!AA94)</f>
        <v>4</v>
      </c>
      <c r="BC93">
        <f>IF(standardized!AB94="","",Y$2*standardized!AB94)</f>
        <v>5</v>
      </c>
      <c r="BD93">
        <f>IF(standardized!AC94="","",Z$2*standardized!AC94)</f>
        <v>4</v>
      </c>
      <c r="BE93">
        <f>IF(standardized!AD94="","",AA$2*standardized!AD94)</f>
        <v>4</v>
      </c>
      <c r="BF93" t="str">
        <f>IF(standardized!AE93="","",AB$2*standardized!AE93)</f>
        <v/>
      </c>
      <c r="BH93">
        <f>IF(ISERR(AE93/standardized!D94),"",AE93/standardized!D94)</f>
        <v>0.2</v>
      </c>
      <c r="BI93">
        <f>IF(ISERR(AF93/standardized!E94),"",AF93/standardized!E94)</f>
        <v>0.20000000000000004</v>
      </c>
      <c r="BJ93">
        <f>IF(ISERR(AG93/standardized!F94),"",AG93/standardized!F94)</f>
        <v>0.2</v>
      </c>
      <c r="BK93">
        <f>IF(ISERR(AH93/standardized!G94),"",AH93/standardized!G94)</f>
        <v>0.20000000000000004</v>
      </c>
      <c r="BL93">
        <f>IF(ISERR(AI93/standardized!H94),"",AI93/standardized!H94)</f>
        <v>0.2</v>
      </c>
      <c r="BM93">
        <f>IF(ISERR(AJ93/standardized!I94),"",AJ93/standardized!I94)</f>
        <v>0.2</v>
      </c>
      <c r="BN93">
        <f>IF(ISERR(AK93/standardized!J94),"",AK93/standardized!J94)</f>
        <v>0.2</v>
      </c>
      <c r="BO93">
        <f>IF(ISERR(AL93/standardized!K94),"",AL93/standardized!K94)</f>
        <v>0.2</v>
      </c>
      <c r="BP93">
        <f>IF(ISERR(AM93/standardized!L94),"",AM93/standardized!L94)</f>
        <v>0.2</v>
      </c>
      <c r="BQ93" t="str">
        <f>IF(ISERR(AN93/standardized!M94),"",AN93/standardized!M94)</f>
        <v/>
      </c>
      <c r="BR93">
        <f>IF(ISERR(AO93/standardized!N94),"",AO93/standardized!N94)</f>
        <v>0.3</v>
      </c>
      <c r="BS93" t="str">
        <f>IF(ISERR(AP93/standardized!O94),"",AP93/standardized!O94)</f>
        <v/>
      </c>
      <c r="BT93">
        <f>IF(ISERR(AQ93/standardized!P94),"",AQ93/standardized!P94)</f>
        <v>0.3</v>
      </c>
      <c r="BU93" t="str">
        <f>IF(ISERR(AR93/standardized!Q94),"",AR93/standardized!Q94)</f>
        <v/>
      </c>
      <c r="BV93">
        <f>IF(ISERR(AS93/standardized!R94),"",AS93/standardized!R94)</f>
        <v>0.3</v>
      </c>
      <c r="BW93">
        <f>IF(ISERR(AT93/standardized!S94),"",AT93/standardized!S94)</f>
        <v>0.3</v>
      </c>
      <c r="BX93" t="str">
        <f>IF(ISERR(AU93/standardized!T94),"",AU93/standardized!T94)</f>
        <v/>
      </c>
      <c r="BY93">
        <f>IF(ISERR(AV93/standardized!U94),"",AV93/standardized!U94)</f>
        <v>1</v>
      </c>
      <c r="BZ93" t="str">
        <f>IF(ISERR(AW93/standardized!V94),"",AW93/standardized!V94)</f>
        <v/>
      </c>
      <c r="CA93">
        <f>IF(ISERR(AX93/standardized!W94),"",AX93/standardized!W94)</f>
        <v>0.5</v>
      </c>
      <c r="CB93">
        <f>IF(ISERR(AY93/standardized!X94),"",AY93/standardized!X94)</f>
        <v>0.5</v>
      </c>
      <c r="CC93">
        <f>IF(ISERR(AZ93/standardized!Y94),"",AZ93/standardized!Y94)</f>
        <v>0.5</v>
      </c>
      <c r="CD93">
        <f>IF(ISERR(BA93/standardized!Z94),"",BA93/standardized!Z94)</f>
        <v>1</v>
      </c>
      <c r="CE93">
        <f>IF(ISERR(BB93/standardized!AA94),"",BB93/standardized!AA94)</f>
        <v>1</v>
      </c>
      <c r="CF93">
        <f>IF(ISERR(BC93/standardized!AB94),"",BC93/standardized!AB94)</f>
        <v>1</v>
      </c>
      <c r="CG93">
        <f>IF(ISERR(BD93/standardized!AC94),"",BD93/standardized!AC94)</f>
        <v>1</v>
      </c>
      <c r="CH93">
        <f>IF(ISERR(BE93/standardized!AD94),"",BE93/standardized!AD94)</f>
        <v>1</v>
      </c>
      <c r="CJ93" t="s">
        <v>200</v>
      </c>
      <c r="CK93">
        <f t="shared" si="29"/>
        <v>3.8190476190476184</v>
      </c>
    </row>
    <row r="94" spans="31:89" ht="14.45" x14ac:dyDescent="0.35">
      <c r="AE94">
        <f>IF(standardized!D95="","",A$2*standardized!D95)</f>
        <v>1</v>
      </c>
      <c r="AF94">
        <f>IF(standardized!E95="","",B$2*standardized!E95)</f>
        <v>0.8</v>
      </c>
      <c r="AG94">
        <f>IF(standardized!F95="","",C$2*standardized!F95)</f>
        <v>0.8</v>
      </c>
      <c r="AH94">
        <f>IF(standardized!G95="","",D$2*standardized!G95)</f>
        <v>0.8</v>
      </c>
      <c r="AI94">
        <f>IF(standardized!H95="","",E$2*standardized!H95)</f>
        <v>0.8</v>
      </c>
      <c r="AJ94">
        <f>IF(standardized!I95="","",F$2*standardized!I95)</f>
        <v>0.8</v>
      </c>
      <c r="AK94">
        <f>IF(standardized!J95="","",G$2*standardized!J95)</f>
        <v>0.8</v>
      </c>
      <c r="AL94">
        <f>IF(standardized!K95="","",H$2*standardized!K95)</f>
        <v>0.8</v>
      </c>
      <c r="AM94" t="str">
        <f>IF(standardized!L95="","",I$2*standardized!L95)</f>
        <v/>
      </c>
      <c r="AN94" t="str">
        <f>IF(standardized!M95="","",J$2*standardized!M95)</f>
        <v/>
      </c>
      <c r="AO94">
        <f>IF(standardized!N95="","",K$2*standardized!N95)</f>
        <v>1.5</v>
      </c>
      <c r="AP94" t="str">
        <f>IF(standardized!O95="","",L$2*standardized!O95)</f>
        <v/>
      </c>
      <c r="AQ94">
        <f>IF(standardized!P95="","",M$2*standardized!P95)</f>
        <v>1.2</v>
      </c>
      <c r="AR94">
        <f>IF(standardized!Q95="","",N$2*standardized!Q95)</f>
        <v>1.5</v>
      </c>
      <c r="AS94">
        <f>IF(standardized!R95="","",O$2*standardized!R95)</f>
        <v>1.5</v>
      </c>
      <c r="AT94">
        <f>IF(standardized!S95="","",P$2*standardized!S95)</f>
        <v>1.2</v>
      </c>
      <c r="AU94" t="str">
        <f>IF(standardized!T95="","",Q$2*standardized!T95)</f>
        <v/>
      </c>
      <c r="AV94">
        <f>IF(standardized!U95="","",R$2*standardized!U95)</f>
        <v>3</v>
      </c>
      <c r="AW94">
        <f>IF(standardized!V95="","",S$2*standardized!V95)</f>
        <v>1.5</v>
      </c>
      <c r="AX94" t="str">
        <f>IF(standardized!W95="","",T$2*standardized!W95)</f>
        <v/>
      </c>
      <c r="AY94">
        <f>IF(standardized!X95="","",U$2*standardized!X95)</f>
        <v>0.5</v>
      </c>
      <c r="AZ94" t="str">
        <f>IF(standardized!Y95="","",V$2*standardized!Y95)</f>
        <v/>
      </c>
      <c r="BA94">
        <f>IF(standardized!Z95="","",W$2*standardized!Z95)</f>
        <v>5</v>
      </c>
      <c r="BB94">
        <f>IF(standardized!AA95="","",X$2*standardized!AA95)</f>
        <v>4</v>
      </c>
      <c r="BC94">
        <f>IF(standardized!AB95="","",Y$2*standardized!AB95)</f>
        <v>4</v>
      </c>
      <c r="BD94">
        <f>IF(standardized!AC95="","",Z$2*standardized!AC95)</f>
        <v>4</v>
      </c>
      <c r="BE94">
        <f>IF(standardized!AD95="","",AA$2*standardized!AD95)</f>
        <v>4</v>
      </c>
      <c r="BF94" t="str">
        <f>IF(standardized!AE94="","",AB$2*standardized!AE94)</f>
        <v/>
      </c>
      <c r="BH94">
        <f>IF(ISERR(AE94/standardized!D95),"",AE94/standardized!D95)</f>
        <v>0.2</v>
      </c>
      <c r="BI94">
        <f>IF(ISERR(AF94/standardized!E95),"",AF94/standardized!E95)</f>
        <v>0.2</v>
      </c>
      <c r="BJ94">
        <f>IF(ISERR(AG94/standardized!F95),"",AG94/standardized!F95)</f>
        <v>0.2</v>
      </c>
      <c r="BK94">
        <f>IF(ISERR(AH94/standardized!G95),"",AH94/standardized!G95)</f>
        <v>0.2</v>
      </c>
      <c r="BL94">
        <f>IF(ISERR(AI94/standardized!H95),"",AI94/standardized!H95)</f>
        <v>0.2</v>
      </c>
      <c r="BM94">
        <f>IF(ISERR(AJ94/standardized!I95),"",AJ94/standardized!I95)</f>
        <v>0.2</v>
      </c>
      <c r="BN94">
        <f>IF(ISERR(AK94/standardized!J95),"",AK94/standardized!J95)</f>
        <v>0.2</v>
      </c>
      <c r="BO94">
        <f>IF(ISERR(AL94/standardized!K95),"",AL94/standardized!K95)</f>
        <v>0.2</v>
      </c>
      <c r="BP94" t="str">
        <f>IF(ISERR(AM94/standardized!L95),"",AM94/standardized!L95)</f>
        <v/>
      </c>
      <c r="BQ94" t="str">
        <f>IF(ISERR(AN94/standardized!M95),"",AN94/standardized!M95)</f>
        <v/>
      </c>
      <c r="BR94">
        <f>IF(ISERR(AO94/standardized!N95),"",AO94/standardized!N95)</f>
        <v>0.3</v>
      </c>
      <c r="BS94" t="str">
        <f>IF(ISERR(AP94/standardized!O95),"",AP94/standardized!O95)</f>
        <v/>
      </c>
      <c r="BT94">
        <f>IF(ISERR(AQ94/standardized!P95),"",AQ94/standardized!P95)</f>
        <v>0.3</v>
      </c>
      <c r="BU94">
        <f>IF(ISERR(AR94/standardized!Q95),"",AR94/standardized!Q95)</f>
        <v>0.3</v>
      </c>
      <c r="BV94">
        <f>IF(ISERR(AS94/standardized!R95),"",AS94/standardized!R95)</f>
        <v>0.3</v>
      </c>
      <c r="BW94">
        <f>IF(ISERR(AT94/standardized!S95),"",AT94/standardized!S95)</f>
        <v>0.3</v>
      </c>
      <c r="BX94" t="str">
        <f>IF(ISERR(AU94/standardized!T95),"",AU94/standardized!T95)</f>
        <v/>
      </c>
      <c r="BY94">
        <f>IF(ISERR(AV94/standardized!U95),"",AV94/standardized!U95)</f>
        <v>1</v>
      </c>
      <c r="BZ94">
        <f>IF(ISERR(AW94/standardized!V95),"",AW94/standardized!V95)</f>
        <v>0.5</v>
      </c>
      <c r="CA94" t="str">
        <f>IF(ISERR(AX94/standardized!W95),"",AX94/standardized!W95)</f>
        <v/>
      </c>
      <c r="CB94">
        <f>IF(ISERR(AY94/standardized!X95),"",AY94/standardized!X95)</f>
        <v>0.5</v>
      </c>
      <c r="CC94" t="str">
        <f>IF(ISERR(AZ94/standardized!Y95),"",AZ94/standardized!Y95)</f>
        <v/>
      </c>
      <c r="CD94">
        <f>IF(ISERR(BA94/standardized!Z95),"",BA94/standardized!Z95)</f>
        <v>1</v>
      </c>
      <c r="CE94">
        <f>IF(ISERR(BB94/standardized!AA95),"",BB94/standardized!AA95)</f>
        <v>1</v>
      </c>
      <c r="CF94">
        <f>IF(ISERR(BC94/standardized!AB95),"",BC94/standardized!AB95)</f>
        <v>1</v>
      </c>
      <c r="CG94">
        <f>IF(ISERR(BD94/standardized!AC95),"",BD94/standardized!AC95)</f>
        <v>1</v>
      </c>
      <c r="CH94">
        <f>IF(ISERR(BE94/standardized!AD95),"",BE94/standardized!AD95)</f>
        <v>1</v>
      </c>
      <c r="CJ94" t="s">
        <v>194</v>
      </c>
      <c r="CK94">
        <f t="shared" si="29"/>
        <v>3.9108910891089108</v>
      </c>
    </row>
    <row r="95" spans="31:89" ht="14.45" x14ac:dyDescent="0.35">
      <c r="AE95" t="str">
        <f>IF(standardized!D96="","",A$2*standardized!D96)</f>
        <v/>
      </c>
      <c r="AF95">
        <f>IF(standardized!E96="","",B$2*standardized!E96)</f>
        <v>0.60000000000000009</v>
      </c>
      <c r="AG95">
        <f>IF(standardized!F96="","",C$2*standardized!F96)</f>
        <v>0.8</v>
      </c>
      <c r="AH95">
        <f>IF(standardized!G96="","",D$2*standardized!G96)</f>
        <v>1</v>
      </c>
      <c r="AI95">
        <f>IF(standardized!H96="","",E$2*standardized!H96)</f>
        <v>1</v>
      </c>
      <c r="AJ95" t="str">
        <f>IF(standardized!I96="","",F$2*standardized!I96)</f>
        <v/>
      </c>
      <c r="AK95" t="str">
        <f>IF(standardized!J96="","",G$2*standardized!J96)</f>
        <v/>
      </c>
      <c r="AL95" t="str">
        <f>IF(standardized!K96="","",H$2*standardized!K96)</f>
        <v/>
      </c>
      <c r="AM95" t="str">
        <f>IF(standardized!L96="","",I$2*standardized!L96)</f>
        <v/>
      </c>
      <c r="AN95" t="str">
        <f>IF(standardized!M96="","",J$2*standardized!M96)</f>
        <v/>
      </c>
      <c r="AO95">
        <f>IF(standardized!N96="","",K$2*standardized!N96)</f>
        <v>1.5</v>
      </c>
      <c r="AP95">
        <f>IF(standardized!O96="","",L$2*standardized!O96)</f>
        <v>0.89999999999999991</v>
      </c>
      <c r="AQ95" t="str">
        <f>IF(standardized!P96="","",M$2*standardized!P96)</f>
        <v/>
      </c>
      <c r="AR95">
        <f>IF(standardized!Q96="","",N$2*standardized!Q96)</f>
        <v>1.5</v>
      </c>
      <c r="AS95" t="str">
        <f>IF(standardized!R96="","",O$2*standardized!R96)</f>
        <v/>
      </c>
      <c r="AT95">
        <f>IF(standardized!S96="","",P$2*standardized!S96)</f>
        <v>1.2</v>
      </c>
      <c r="AU95">
        <f>IF(standardized!T96="","",Q$2*standardized!T96)</f>
        <v>0.89999999999999991</v>
      </c>
      <c r="AV95">
        <f>IF(standardized!U96="","",R$2*standardized!U96)</f>
        <v>4</v>
      </c>
      <c r="AW95">
        <f>IF(standardized!V96="","",S$2*standardized!V96)</f>
        <v>1.5</v>
      </c>
      <c r="AX95">
        <f>IF(standardized!W96="","",T$2*standardized!W96)</f>
        <v>2</v>
      </c>
      <c r="AY95">
        <f>IF(standardized!X96="","",U$2*standardized!X96)</f>
        <v>1.5</v>
      </c>
      <c r="AZ95">
        <f>IF(standardized!Y96="","",V$2*standardized!Y96)</f>
        <v>2</v>
      </c>
      <c r="BA95">
        <f>IF(standardized!Z96="","",W$2*standardized!Z96)</f>
        <v>4</v>
      </c>
      <c r="BB95">
        <f>IF(standardized!AA96="","",X$2*standardized!AA96)</f>
        <v>4</v>
      </c>
      <c r="BC95">
        <f>IF(standardized!AB96="","",Y$2*standardized!AB96)</f>
        <v>1</v>
      </c>
      <c r="BD95">
        <f>IF(standardized!AC96="","",Z$2*standardized!AC96)</f>
        <v>3</v>
      </c>
      <c r="BE95">
        <f>IF(standardized!AD96="","",AA$2*standardized!AD96)</f>
        <v>4</v>
      </c>
      <c r="BF95" t="str">
        <f>IF(standardized!AE95="","",AB$2*standardized!AE95)</f>
        <v/>
      </c>
      <c r="BH95" t="str">
        <f>IF(ISERR(AE95/standardized!D96),"",AE95/standardized!D96)</f>
        <v/>
      </c>
      <c r="BI95">
        <f>IF(ISERR(AF95/standardized!E96),"",AF95/standardized!E96)</f>
        <v>0.20000000000000004</v>
      </c>
      <c r="BJ95">
        <f>IF(ISERR(AG95/standardized!F96),"",AG95/standardized!F96)</f>
        <v>0.2</v>
      </c>
      <c r="BK95">
        <f>IF(ISERR(AH95/standardized!G96),"",AH95/standardized!G96)</f>
        <v>0.2</v>
      </c>
      <c r="BL95">
        <f>IF(ISERR(AI95/standardized!H96),"",AI95/standardized!H96)</f>
        <v>0.2</v>
      </c>
      <c r="BM95" t="str">
        <f>IF(ISERR(AJ95/standardized!I96),"",AJ95/standardized!I96)</f>
        <v/>
      </c>
      <c r="BN95" t="str">
        <f>IF(ISERR(AK95/standardized!J96),"",AK95/standardized!J96)</f>
        <v/>
      </c>
      <c r="BO95" t="str">
        <f>IF(ISERR(AL95/standardized!K96),"",AL95/standardized!K96)</f>
        <v/>
      </c>
      <c r="BP95" t="str">
        <f>IF(ISERR(AM95/standardized!L96),"",AM95/standardized!L96)</f>
        <v/>
      </c>
      <c r="BQ95" t="str">
        <f>IF(ISERR(AN95/standardized!M96),"",AN95/standardized!M96)</f>
        <v/>
      </c>
      <c r="BR95">
        <f>IF(ISERR(AO95/standardized!N96),"",AO95/standardized!N96)</f>
        <v>0.3</v>
      </c>
      <c r="BS95">
        <f>IF(ISERR(AP95/standardized!O96),"",AP95/standardized!O96)</f>
        <v>0.3</v>
      </c>
      <c r="BT95" t="str">
        <f>IF(ISERR(AQ95/standardized!P96),"",AQ95/standardized!P96)</f>
        <v/>
      </c>
      <c r="BU95">
        <f>IF(ISERR(AR95/standardized!Q96),"",AR95/standardized!Q96)</f>
        <v>0.3</v>
      </c>
      <c r="BV95" t="str">
        <f>IF(ISERR(AS95/standardized!R96),"",AS95/standardized!R96)</f>
        <v/>
      </c>
      <c r="BW95">
        <f>IF(ISERR(AT95/standardized!S96),"",AT95/standardized!S96)</f>
        <v>0.3</v>
      </c>
      <c r="BX95">
        <f>IF(ISERR(AU95/standardized!T96),"",AU95/standardized!T96)</f>
        <v>0.3</v>
      </c>
      <c r="BY95">
        <f>IF(ISERR(AV95/standardized!U96),"",AV95/standardized!U96)</f>
        <v>1</v>
      </c>
      <c r="BZ95">
        <f>IF(ISERR(AW95/standardized!V96),"",AW95/standardized!V96)</f>
        <v>0.5</v>
      </c>
      <c r="CA95">
        <f>IF(ISERR(AX95/standardized!W96),"",AX95/standardized!W96)</f>
        <v>0.5</v>
      </c>
      <c r="CB95">
        <f>IF(ISERR(AY95/standardized!X96),"",AY95/standardized!X96)</f>
        <v>0.5</v>
      </c>
      <c r="CC95">
        <f>IF(ISERR(AZ95/standardized!Y96),"",AZ95/standardized!Y96)</f>
        <v>0.5</v>
      </c>
      <c r="CD95">
        <f>IF(ISERR(BA95/standardized!Z96),"",BA95/standardized!Z96)</f>
        <v>1</v>
      </c>
      <c r="CE95">
        <f>IF(ISERR(BB95/standardized!AA96),"",BB95/standardized!AA96)</f>
        <v>1</v>
      </c>
      <c r="CF95">
        <f>IF(ISERR(BC95/standardized!AB96),"",BC95/standardized!AB96)</f>
        <v>1</v>
      </c>
      <c r="CG95">
        <f>IF(ISERR(BD95/standardized!AC96),"",BD95/standardized!AC96)</f>
        <v>1</v>
      </c>
      <c r="CH95">
        <f>IF(ISERR(BE95/standardized!AD96),"",BE95/standardized!AD96)</f>
        <v>1</v>
      </c>
      <c r="CJ95" t="s">
        <v>204</v>
      </c>
      <c r="CK95">
        <f t="shared" si="29"/>
        <v>3.5339805825242716</v>
      </c>
    </row>
    <row r="96" spans="31:89" ht="14.45" x14ac:dyDescent="0.35">
      <c r="AE96">
        <f>IF(standardized!D97="","",A$2*standardized!D97)</f>
        <v>0.8</v>
      </c>
      <c r="AF96">
        <f>IF(standardized!E97="","",B$2*standardized!E97)</f>
        <v>1</v>
      </c>
      <c r="AG96">
        <f>IF(standardized!F97="","",C$2*standardized!F97)</f>
        <v>1</v>
      </c>
      <c r="AH96">
        <f>IF(standardized!G97="","",D$2*standardized!G97)</f>
        <v>1</v>
      </c>
      <c r="AI96">
        <f>IF(standardized!H97="","",E$2*standardized!H97)</f>
        <v>1</v>
      </c>
      <c r="AJ96">
        <f>IF(standardized!I97="","",F$2*standardized!I97)</f>
        <v>1</v>
      </c>
      <c r="AK96">
        <f>IF(standardized!J97="","",G$2*standardized!J97)</f>
        <v>1</v>
      </c>
      <c r="AL96" t="str">
        <f>IF(standardized!K97="","",H$2*standardized!K97)</f>
        <v/>
      </c>
      <c r="AM96" t="str">
        <f>IF(standardized!L97="","",I$2*standardized!L97)</f>
        <v/>
      </c>
      <c r="AN96" t="str">
        <f>IF(standardized!M97="","",J$2*standardized!M97)</f>
        <v/>
      </c>
      <c r="AO96">
        <f>IF(standardized!N97="","",K$2*standardized!N97)</f>
        <v>1.5</v>
      </c>
      <c r="AP96" t="str">
        <f>IF(standardized!O97="","",L$2*standardized!O97)</f>
        <v/>
      </c>
      <c r="AQ96" t="str">
        <f>IF(standardized!P97="","",M$2*standardized!P97)</f>
        <v/>
      </c>
      <c r="AR96" t="str">
        <f>IF(standardized!Q97="","",N$2*standardized!Q97)</f>
        <v/>
      </c>
      <c r="AS96" t="str">
        <f>IF(standardized!R97="","",O$2*standardized!R97)</f>
        <v/>
      </c>
      <c r="AT96">
        <f>IF(standardized!S97="","",P$2*standardized!S97)</f>
        <v>1.5</v>
      </c>
      <c r="AU96" t="str">
        <f>IF(standardized!T97="","",Q$2*standardized!T97)</f>
        <v/>
      </c>
      <c r="AV96">
        <f>IF(standardized!U97="","",R$2*standardized!U97)</f>
        <v>4</v>
      </c>
      <c r="AW96" t="str">
        <f>IF(standardized!V97="","",S$2*standardized!V97)</f>
        <v/>
      </c>
      <c r="AX96">
        <f>IF(standardized!W97="","",T$2*standardized!W97)</f>
        <v>2.5</v>
      </c>
      <c r="AY96" t="str">
        <f>IF(standardized!X97="","",U$2*standardized!X97)</f>
        <v/>
      </c>
      <c r="AZ96" t="str">
        <f>IF(standardized!Y97="","",V$2*standardized!Y97)</f>
        <v/>
      </c>
      <c r="BA96">
        <f>IF(standardized!Z97="","",W$2*standardized!Z97)</f>
        <v>5</v>
      </c>
      <c r="BB96">
        <f>IF(standardized!AA97="","",X$2*standardized!AA97)</f>
        <v>5</v>
      </c>
      <c r="BC96">
        <f>IF(standardized!AB97="","",Y$2*standardized!AB97)</f>
        <v>5</v>
      </c>
      <c r="BD96">
        <f>IF(standardized!AC97="","",Z$2*standardized!AC97)</f>
        <v>5</v>
      </c>
      <c r="BE96">
        <f>IF(standardized!AD97="","",AA$2*standardized!AD97)</f>
        <v>5</v>
      </c>
      <c r="BF96" t="str">
        <f>IF(standardized!AE96="","",AB$2*standardized!AE96)</f>
        <v/>
      </c>
      <c r="BH96">
        <f>IF(ISERR(AE96/standardized!D97),"",AE96/standardized!D97)</f>
        <v>0.2</v>
      </c>
      <c r="BI96">
        <f>IF(ISERR(AF96/standardized!E97),"",AF96/standardized!E97)</f>
        <v>0.2</v>
      </c>
      <c r="BJ96">
        <f>IF(ISERR(AG96/standardized!F97),"",AG96/standardized!F97)</f>
        <v>0.2</v>
      </c>
      <c r="BK96">
        <f>IF(ISERR(AH96/standardized!G97),"",AH96/standardized!G97)</f>
        <v>0.2</v>
      </c>
      <c r="BL96">
        <f>IF(ISERR(AI96/standardized!H97),"",AI96/standardized!H97)</f>
        <v>0.2</v>
      </c>
      <c r="BM96">
        <f>IF(ISERR(AJ96/standardized!I97),"",AJ96/standardized!I97)</f>
        <v>0.2</v>
      </c>
      <c r="BN96">
        <f>IF(ISERR(AK96/standardized!J97),"",AK96/standardized!J97)</f>
        <v>0.2</v>
      </c>
      <c r="BO96" t="str">
        <f>IF(ISERR(AL96/standardized!K97),"",AL96/standardized!K97)</f>
        <v/>
      </c>
      <c r="BP96" t="str">
        <f>IF(ISERR(AM96/standardized!L97),"",AM96/standardized!L97)</f>
        <v/>
      </c>
      <c r="BQ96" t="str">
        <f>IF(ISERR(AN96/standardized!M97),"",AN96/standardized!M97)</f>
        <v/>
      </c>
      <c r="BR96">
        <f>IF(ISERR(AO96/standardized!N97),"",AO96/standardized!N97)</f>
        <v>0.3</v>
      </c>
      <c r="BS96" t="str">
        <f>IF(ISERR(AP96/standardized!O97),"",AP96/standardized!O97)</f>
        <v/>
      </c>
      <c r="BT96" t="str">
        <f>IF(ISERR(AQ96/standardized!P97),"",AQ96/standardized!P97)</f>
        <v/>
      </c>
      <c r="BU96" t="str">
        <f>IF(ISERR(AR96/standardized!Q97),"",AR96/standardized!Q97)</f>
        <v/>
      </c>
      <c r="BV96" t="str">
        <f>IF(ISERR(AS96/standardized!R97),"",AS96/standardized!R97)</f>
        <v/>
      </c>
      <c r="BW96">
        <f>IF(ISERR(AT96/standardized!S97),"",AT96/standardized!S97)</f>
        <v>0.3</v>
      </c>
      <c r="BX96" t="str">
        <f>IF(ISERR(AU96/standardized!T97),"",AU96/standardized!T97)</f>
        <v/>
      </c>
      <c r="BY96">
        <f>IF(ISERR(AV96/standardized!U97),"",AV96/standardized!U97)</f>
        <v>1</v>
      </c>
      <c r="BZ96" t="str">
        <f>IF(ISERR(AW96/standardized!V97),"",AW96/standardized!V97)</f>
        <v/>
      </c>
      <c r="CA96">
        <f>IF(ISERR(AX96/standardized!W97),"",AX96/standardized!W97)</f>
        <v>0.5</v>
      </c>
      <c r="CB96" t="str">
        <f>IF(ISERR(AY96/standardized!X97),"",AY96/standardized!X97)</f>
        <v/>
      </c>
      <c r="CC96" t="str">
        <f>IF(ISERR(AZ96/standardized!Y97),"",AZ96/standardized!Y97)</f>
        <v/>
      </c>
      <c r="CD96">
        <f>IF(ISERR(BA96/standardized!Z97),"",BA96/standardized!Z97)</f>
        <v>1</v>
      </c>
      <c r="CE96">
        <f>IF(ISERR(BB96/standardized!AA97),"",BB96/standardized!AA97)</f>
        <v>1</v>
      </c>
      <c r="CF96">
        <f>IF(ISERR(BC96/standardized!AB97),"",BC96/standardized!AB97)</f>
        <v>1</v>
      </c>
      <c r="CG96">
        <f>IF(ISERR(BD96/standardized!AC97),"",BD96/standardized!AC97)</f>
        <v>1</v>
      </c>
      <c r="CH96">
        <f>IF(ISERR(BE96/standardized!AD97),"",BE96/standardized!AD97)</f>
        <v>1</v>
      </c>
      <c r="CJ96" t="s">
        <v>208</v>
      </c>
      <c r="CK96">
        <f t="shared" si="29"/>
        <v>4.8588235294117643</v>
      </c>
    </row>
    <row r="97" spans="31:89" ht="14.45" x14ac:dyDescent="0.35">
      <c r="AE97">
        <f>IF(standardized!D98="","",A$2*standardized!D98)</f>
        <v>1</v>
      </c>
      <c r="AF97">
        <f>IF(standardized!E98="","",B$2*standardized!E98)</f>
        <v>0.8</v>
      </c>
      <c r="AG97">
        <f>IF(standardized!F98="","",C$2*standardized!F98)</f>
        <v>0.60000000000000009</v>
      </c>
      <c r="AH97">
        <f>IF(standardized!G98="","",D$2*standardized!G98)</f>
        <v>0.8</v>
      </c>
      <c r="AI97">
        <f>IF(standardized!H98="","",E$2*standardized!H98)</f>
        <v>0.60000000000000009</v>
      </c>
      <c r="AJ97">
        <f>IF(standardized!I98="","",F$2*standardized!I98)</f>
        <v>0.2</v>
      </c>
      <c r="AK97">
        <f>IF(standardized!J98="","",G$2*standardized!J98)</f>
        <v>0.2</v>
      </c>
      <c r="AL97">
        <f>IF(standardized!K98="","",H$2*standardized!K98)</f>
        <v>0.60000000000000009</v>
      </c>
      <c r="AM97">
        <f>IF(standardized!L98="","",I$2*standardized!L98)</f>
        <v>0.4</v>
      </c>
      <c r="AN97" t="str">
        <f>IF(standardized!M98="","",J$2*standardized!M98)</f>
        <v/>
      </c>
      <c r="AO97">
        <f>IF(standardized!N98="","",K$2*standardized!N98)</f>
        <v>1.2</v>
      </c>
      <c r="AP97">
        <f>IF(standardized!O98="","",L$2*standardized!O98)</f>
        <v>0.89999999999999991</v>
      </c>
      <c r="AQ97">
        <f>IF(standardized!P98="","",M$2*standardized!P98)</f>
        <v>0.6</v>
      </c>
      <c r="AR97">
        <f>IF(standardized!Q98="","",N$2*standardized!Q98)</f>
        <v>1.2</v>
      </c>
      <c r="AS97">
        <f>IF(standardized!R98="","",O$2*standardized!R98)</f>
        <v>0.3</v>
      </c>
      <c r="AT97">
        <f>IF(standardized!S98="","",P$2*standardized!S98)</f>
        <v>0.89999999999999991</v>
      </c>
      <c r="AU97">
        <f>IF(standardized!T98="","",Q$2*standardized!T98)</f>
        <v>0.6</v>
      </c>
      <c r="AV97">
        <f>IF(standardized!U98="","",R$2*standardized!U98)</f>
        <v>2</v>
      </c>
      <c r="AW97">
        <f>IF(standardized!V98="","",S$2*standardized!V98)</f>
        <v>1</v>
      </c>
      <c r="AX97">
        <f>IF(standardized!W98="","",T$2*standardized!W98)</f>
        <v>1.5</v>
      </c>
      <c r="AY97">
        <f>IF(standardized!X98="","",U$2*standardized!X98)</f>
        <v>1</v>
      </c>
      <c r="AZ97">
        <f>IF(standardized!Y98="","",V$2*standardized!Y98)</f>
        <v>1</v>
      </c>
      <c r="BA97">
        <f>IF(standardized!Z98="","",W$2*standardized!Z98)</f>
        <v>4</v>
      </c>
      <c r="BB97">
        <f>IF(standardized!AA98="","",X$2*standardized!AA98)</f>
        <v>3</v>
      </c>
      <c r="BC97">
        <f>IF(standardized!AB98="","",Y$2*standardized!AB98)</f>
        <v>4</v>
      </c>
      <c r="BD97">
        <f>IF(standardized!AC98="","",Z$2*standardized!AC98)</f>
        <v>5</v>
      </c>
      <c r="BE97">
        <f>IF(standardized!AD98="","",AA$2*standardized!AD98)</f>
        <v>5</v>
      </c>
      <c r="BF97" t="str">
        <f>IF(standardized!AE97="","",AB$2*standardized!AE97)</f>
        <v/>
      </c>
      <c r="BH97">
        <f>IF(ISERR(AE97/standardized!D98),"",AE97/standardized!D98)</f>
        <v>0.2</v>
      </c>
      <c r="BI97">
        <f>IF(ISERR(AF97/standardized!E98),"",AF97/standardized!E98)</f>
        <v>0.2</v>
      </c>
      <c r="BJ97">
        <f>IF(ISERR(AG97/standardized!F98),"",AG97/standardized!F98)</f>
        <v>0.20000000000000004</v>
      </c>
      <c r="BK97">
        <f>IF(ISERR(AH97/standardized!G98),"",AH97/standardized!G98)</f>
        <v>0.2</v>
      </c>
      <c r="BL97">
        <f>IF(ISERR(AI97/standardized!H98),"",AI97/standardized!H98)</f>
        <v>0.20000000000000004</v>
      </c>
      <c r="BM97">
        <f>IF(ISERR(AJ97/standardized!I98),"",AJ97/standardized!I98)</f>
        <v>0.2</v>
      </c>
      <c r="BN97">
        <f>IF(ISERR(AK97/standardized!J98),"",AK97/standardized!J98)</f>
        <v>0.2</v>
      </c>
      <c r="BO97">
        <f>IF(ISERR(AL97/standardized!K98),"",AL97/standardized!K98)</f>
        <v>0.20000000000000004</v>
      </c>
      <c r="BP97">
        <f>IF(ISERR(AM97/standardized!L98),"",AM97/standardized!L98)</f>
        <v>0.2</v>
      </c>
      <c r="BQ97" t="str">
        <f>IF(ISERR(AN97/standardized!M98),"",AN97/standardized!M98)</f>
        <v/>
      </c>
      <c r="BR97">
        <f>IF(ISERR(AO97/standardized!N98),"",AO97/standardized!N98)</f>
        <v>0.3</v>
      </c>
      <c r="BS97">
        <f>IF(ISERR(AP97/standardized!O98),"",AP97/standardized!O98)</f>
        <v>0.3</v>
      </c>
      <c r="BT97">
        <f>IF(ISERR(AQ97/standardized!P98),"",AQ97/standardized!P98)</f>
        <v>0.3</v>
      </c>
      <c r="BU97">
        <f>IF(ISERR(AR97/standardized!Q98),"",AR97/standardized!Q98)</f>
        <v>0.3</v>
      </c>
      <c r="BV97">
        <f>IF(ISERR(AS97/standardized!R98),"",AS97/standardized!R98)</f>
        <v>0.3</v>
      </c>
      <c r="BW97">
        <f>IF(ISERR(AT97/standardized!S98),"",AT97/standardized!S98)</f>
        <v>0.3</v>
      </c>
      <c r="BX97">
        <f>IF(ISERR(AU97/standardized!T98),"",AU97/standardized!T98)</f>
        <v>0.3</v>
      </c>
      <c r="BY97">
        <f>IF(ISERR(AV97/standardized!U98),"",AV97/standardized!U98)</f>
        <v>1</v>
      </c>
      <c r="BZ97">
        <f>IF(ISERR(AW97/standardized!V98),"",AW97/standardized!V98)</f>
        <v>0.5</v>
      </c>
      <c r="CA97">
        <f>IF(ISERR(AX97/standardized!W98),"",AX97/standardized!W98)</f>
        <v>0.5</v>
      </c>
      <c r="CB97">
        <f>IF(ISERR(AY97/standardized!X98),"",AY97/standardized!X98)</f>
        <v>0.5</v>
      </c>
      <c r="CC97">
        <f>IF(ISERR(AZ97/standardized!Y98),"",AZ97/standardized!Y98)</f>
        <v>0.5</v>
      </c>
      <c r="CD97">
        <f>IF(ISERR(BA97/standardized!Z98),"",BA97/standardized!Z98)</f>
        <v>1</v>
      </c>
      <c r="CE97">
        <f>IF(ISERR(BB97/standardized!AA98),"",BB97/standardized!AA98)</f>
        <v>1</v>
      </c>
      <c r="CF97">
        <f>IF(ISERR(BC97/standardized!AB98),"",BC97/standardized!AB98)</f>
        <v>1</v>
      </c>
      <c r="CG97">
        <f>IF(ISERR(BD97/standardized!AC98),"",BD97/standardized!AC98)</f>
        <v>1</v>
      </c>
      <c r="CH97">
        <f>IF(ISERR(BE97/standardized!AD98),"",BE97/standardized!AD98)</f>
        <v>1</v>
      </c>
      <c r="CJ97" t="s">
        <v>218</v>
      </c>
      <c r="CK97">
        <f t="shared" si="29"/>
        <v>3.2268907563025211</v>
      </c>
    </row>
    <row r="98" spans="31:89" ht="14.45" x14ac:dyDescent="0.35">
      <c r="AE98">
        <f>IF(standardized!D99="","",A$2*standardized!D99)</f>
        <v>0.8</v>
      </c>
      <c r="AF98">
        <f>IF(standardized!E99="","",B$2*standardized!E99)</f>
        <v>1</v>
      </c>
      <c r="AG98">
        <f>IF(standardized!F99="","",C$2*standardized!F99)</f>
        <v>1</v>
      </c>
      <c r="AH98">
        <f>IF(standardized!G99="","",D$2*standardized!G99)</f>
        <v>0.8</v>
      </c>
      <c r="AI98">
        <f>IF(standardized!H99="","",E$2*standardized!H99)</f>
        <v>0.4</v>
      </c>
      <c r="AJ98">
        <f>IF(standardized!I99="","",F$2*standardized!I99)</f>
        <v>0.60000000000000009</v>
      </c>
      <c r="AK98">
        <f>IF(standardized!J99="","",G$2*standardized!J99)</f>
        <v>0.60000000000000009</v>
      </c>
      <c r="AL98" t="str">
        <f>IF(standardized!K99="","",H$2*standardized!K99)</f>
        <v/>
      </c>
      <c r="AM98">
        <f>IF(standardized!L99="","",I$2*standardized!L99)</f>
        <v>0.60000000000000009</v>
      </c>
      <c r="AN98" t="str">
        <f>IF(standardized!M99="","",J$2*standardized!M99)</f>
        <v/>
      </c>
      <c r="AO98">
        <f>IF(standardized!N99="","",K$2*standardized!N99)</f>
        <v>1.5</v>
      </c>
      <c r="AP98" t="str">
        <f>IF(standardized!O99="","",L$2*standardized!O99)</f>
        <v/>
      </c>
      <c r="AQ98" t="str">
        <f>IF(standardized!P99="","",M$2*standardized!P99)</f>
        <v/>
      </c>
      <c r="AR98">
        <f>IF(standardized!Q99="","",N$2*standardized!Q99)</f>
        <v>1.2</v>
      </c>
      <c r="AS98" t="str">
        <f>IF(standardized!R99="","",O$2*standardized!R99)</f>
        <v/>
      </c>
      <c r="AT98">
        <f>IF(standardized!S99="","",P$2*standardized!S99)</f>
        <v>1.5</v>
      </c>
      <c r="AU98" t="str">
        <f>IF(standardized!T99="","",Q$2*standardized!T99)</f>
        <v/>
      </c>
      <c r="AV98">
        <f>IF(standardized!U99="","",R$2*standardized!U99)</f>
        <v>4</v>
      </c>
      <c r="AW98">
        <f>IF(standardized!V99="","",S$2*standardized!V99)</f>
        <v>1</v>
      </c>
      <c r="AX98" t="str">
        <f>IF(standardized!W99="","",T$2*standardized!W99)</f>
        <v/>
      </c>
      <c r="AY98">
        <f>IF(standardized!X99="","",U$2*standardized!X99)</f>
        <v>1.5</v>
      </c>
      <c r="AZ98" t="str">
        <f>IF(standardized!Y99="","",V$2*standardized!Y99)</f>
        <v/>
      </c>
      <c r="BA98">
        <f>IF(standardized!Z99="","",W$2*standardized!Z99)</f>
        <v>5</v>
      </c>
      <c r="BB98">
        <f>IF(standardized!AA99="","",X$2*standardized!AA99)</f>
        <v>5</v>
      </c>
      <c r="BC98">
        <f>IF(standardized!AB99="","",Y$2*standardized!AB99)</f>
        <v>5</v>
      </c>
      <c r="BD98">
        <f>IF(standardized!AC99="","",Z$2*standardized!AC99)</f>
        <v>5</v>
      </c>
      <c r="BE98">
        <f>IF(standardized!AD99="","",AA$2*standardized!AD99)</f>
        <v>5</v>
      </c>
      <c r="BF98" t="str">
        <f>IF(standardized!AE98="","",AB$2*standardized!AE98)</f>
        <v/>
      </c>
      <c r="BH98">
        <f>IF(ISERR(AE98/standardized!D99),"",AE98/standardized!D99)</f>
        <v>0.2</v>
      </c>
      <c r="BI98">
        <f>IF(ISERR(AF98/standardized!E99),"",AF98/standardized!E99)</f>
        <v>0.2</v>
      </c>
      <c r="BJ98">
        <f>IF(ISERR(AG98/standardized!F99),"",AG98/standardized!F99)</f>
        <v>0.2</v>
      </c>
      <c r="BK98">
        <f>IF(ISERR(AH98/standardized!G99),"",AH98/standardized!G99)</f>
        <v>0.2</v>
      </c>
      <c r="BL98">
        <f>IF(ISERR(AI98/standardized!H99),"",AI98/standardized!H99)</f>
        <v>0.2</v>
      </c>
      <c r="BM98">
        <f>IF(ISERR(AJ98/standardized!I99),"",AJ98/standardized!I99)</f>
        <v>0.20000000000000004</v>
      </c>
      <c r="BN98">
        <f>IF(ISERR(AK98/standardized!J99),"",AK98/standardized!J99)</f>
        <v>0.20000000000000004</v>
      </c>
      <c r="BO98" t="str">
        <f>IF(ISERR(AL98/standardized!K99),"",AL98/standardized!K99)</f>
        <v/>
      </c>
      <c r="BP98">
        <f>IF(ISERR(AM98/standardized!L99),"",AM98/standardized!L99)</f>
        <v>0.20000000000000004</v>
      </c>
      <c r="BQ98" t="str">
        <f>IF(ISERR(AN98/standardized!M99),"",AN98/standardized!M99)</f>
        <v/>
      </c>
      <c r="BR98">
        <f>IF(ISERR(AO98/standardized!N99),"",AO98/standardized!N99)</f>
        <v>0.3</v>
      </c>
      <c r="BS98" t="str">
        <f>IF(ISERR(AP98/standardized!O99),"",AP98/standardized!O99)</f>
        <v/>
      </c>
      <c r="BT98" t="str">
        <f>IF(ISERR(AQ98/standardized!P99),"",AQ98/standardized!P99)</f>
        <v/>
      </c>
      <c r="BU98">
        <f>IF(ISERR(AR98/standardized!Q99),"",AR98/standardized!Q99)</f>
        <v>0.3</v>
      </c>
      <c r="BV98" t="str">
        <f>IF(ISERR(AS98/standardized!R99),"",AS98/standardized!R99)</f>
        <v/>
      </c>
      <c r="BW98">
        <f>IF(ISERR(AT98/standardized!S99),"",AT98/standardized!S99)</f>
        <v>0.3</v>
      </c>
      <c r="BX98" t="str">
        <f>IF(ISERR(AU98/standardized!T99),"",AU98/standardized!T99)</f>
        <v/>
      </c>
      <c r="BY98">
        <f>IF(ISERR(AV98/standardized!U99),"",AV98/standardized!U99)</f>
        <v>1</v>
      </c>
      <c r="BZ98">
        <f>IF(ISERR(AW98/standardized!V99),"",AW98/standardized!V99)</f>
        <v>0.5</v>
      </c>
      <c r="CA98" t="str">
        <f>IF(ISERR(AX98/standardized!W99),"",AX98/standardized!W99)</f>
        <v/>
      </c>
      <c r="CB98">
        <f>IF(ISERR(AY98/standardized!X99),"",AY98/standardized!X99)</f>
        <v>0.5</v>
      </c>
      <c r="CC98" t="str">
        <f>IF(ISERR(AZ98/standardized!Y99),"",AZ98/standardized!Y99)</f>
        <v/>
      </c>
      <c r="CD98">
        <f>IF(ISERR(BA98/standardized!Z99),"",BA98/standardized!Z99)</f>
        <v>1</v>
      </c>
      <c r="CE98">
        <f>IF(ISERR(BB98/standardized!AA99),"",BB98/standardized!AA99)</f>
        <v>1</v>
      </c>
      <c r="CF98">
        <f>IF(ISERR(BC98/standardized!AB99),"",BC98/standardized!AB99)</f>
        <v>1</v>
      </c>
      <c r="CG98">
        <f>IF(ISERR(BD98/standardized!AC99),"",BD98/standardized!AC99)</f>
        <v>1</v>
      </c>
      <c r="CH98">
        <f>IF(ISERR(BE98/standardized!AD99),"",BE98/standardized!AD99)</f>
        <v>1</v>
      </c>
      <c r="CJ98" t="s">
        <v>224</v>
      </c>
      <c r="CK98">
        <f t="shared" si="29"/>
        <v>4.3684210526315788</v>
      </c>
    </row>
    <row r="99" spans="31:89" ht="14.45" x14ac:dyDescent="0.35">
      <c r="AE99">
        <f>IF(standardized!D100="","",A$2*standardized!D100)</f>
        <v>0.8</v>
      </c>
      <c r="AF99">
        <f>IF(standardized!E100="","",B$2*standardized!E100)</f>
        <v>0.8</v>
      </c>
      <c r="AG99">
        <f>IF(standardized!F100="","",C$2*standardized!F100)</f>
        <v>0.60000000000000009</v>
      </c>
      <c r="AH99">
        <f>IF(standardized!G100="","",D$2*standardized!G100)</f>
        <v>0.60000000000000009</v>
      </c>
      <c r="AI99">
        <f>IF(standardized!H100="","",E$2*standardized!H100)</f>
        <v>0.8</v>
      </c>
      <c r="AJ99">
        <f>IF(standardized!I100="","",F$2*standardized!I100)</f>
        <v>0.2</v>
      </c>
      <c r="AK99">
        <f>IF(standardized!J100="","",G$2*standardized!J100)</f>
        <v>0.2</v>
      </c>
      <c r="AL99" t="str">
        <f>IF(standardized!K100="","",H$2*standardized!K100)</f>
        <v/>
      </c>
      <c r="AM99" t="str">
        <f>IF(standardized!L100="","",I$2*standardized!L100)</f>
        <v/>
      </c>
      <c r="AN99" t="str">
        <f>IF(standardized!M100="","",J$2*standardized!M100)</f>
        <v/>
      </c>
      <c r="AO99">
        <f>IF(standardized!N100="","",K$2*standardized!N100)</f>
        <v>1.2</v>
      </c>
      <c r="AP99" t="str">
        <f>IF(standardized!O100="","",L$2*standardized!O100)</f>
        <v/>
      </c>
      <c r="AQ99" t="str">
        <f>IF(standardized!P100="","",M$2*standardized!P100)</f>
        <v/>
      </c>
      <c r="AR99">
        <f>IF(standardized!Q100="","",N$2*standardized!Q100)</f>
        <v>0.89999999999999991</v>
      </c>
      <c r="AS99">
        <f>IF(standardized!R100="","",O$2*standardized!R100)</f>
        <v>0.89999999999999991</v>
      </c>
      <c r="AT99">
        <f>IF(standardized!S100="","",P$2*standardized!S100)</f>
        <v>1.2</v>
      </c>
      <c r="AU99">
        <f>IF(standardized!T100="","",Q$2*standardized!T100)</f>
        <v>0.6</v>
      </c>
      <c r="AV99">
        <f>IF(standardized!U100="","",R$2*standardized!U100)</f>
        <v>3</v>
      </c>
      <c r="AW99">
        <f>IF(standardized!V100="","",S$2*standardized!V100)</f>
        <v>1</v>
      </c>
      <c r="AX99">
        <f>IF(standardized!W100="","",T$2*standardized!W100)</f>
        <v>1.5</v>
      </c>
      <c r="AY99">
        <f>IF(standardized!X100="","",U$2*standardized!X100)</f>
        <v>1.5</v>
      </c>
      <c r="AZ99">
        <f>IF(standardized!Y100="","",V$2*standardized!Y100)</f>
        <v>1</v>
      </c>
      <c r="BA99">
        <f>IF(standardized!Z100="","",W$2*standardized!Z100)</f>
        <v>5</v>
      </c>
      <c r="BB99">
        <f>IF(standardized!AA100="","",X$2*standardized!AA100)</f>
        <v>4</v>
      </c>
      <c r="BC99">
        <f>IF(standardized!AB100="","",Y$2*standardized!AB100)</f>
        <v>3</v>
      </c>
      <c r="BD99">
        <f>IF(standardized!AC100="","",Z$2*standardized!AC100)</f>
        <v>3</v>
      </c>
      <c r="BE99">
        <f>IF(standardized!AD100="","",AA$2*standardized!AD100)</f>
        <v>3</v>
      </c>
      <c r="BF99" t="str">
        <f>IF(standardized!AE99="","",AB$2*standardized!AE99)</f>
        <v/>
      </c>
      <c r="BH99">
        <f>IF(ISERR(AE99/standardized!D100),"",AE99/standardized!D100)</f>
        <v>0.2</v>
      </c>
      <c r="BI99">
        <f>IF(ISERR(AF99/standardized!E100),"",AF99/standardized!E100)</f>
        <v>0.2</v>
      </c>
      <c r="BJ99">
        <f>IF(ISERR(AG99/standardized!F100),"",AG99/standardized!F100)</f>
        <v>0.20000000000000004</v>
      </c>
      <c r="BK99">
        <f>IF(ISERR(AH99/standardized!G100),"",AH99/standardized!G100)</f>
        <v>0.20000000000000004</v>
      </c>
      <c r="BL99">
        <f>IF(ISERR(AI99/standardized!H100),"",AI99/standardized!H100)</f>
        <v>0.2</v>
      </c>
      <c r="BM99">
        <f>IF(ISERR(AJ99/standardized!I100),"",AJ99/standardized!I100)</f>
        <v>0.2</v>
      </c>
      <c r="BN99">
        <f>IF(ISERR(AK99/standardized!J100),"",AK99/standardized!J100)</f>
        <v>0.2</v>
      </c>
      <c r="BO99" t="str">
        <f>IF(ISERR(AL99/standardized!K100),"",AL99/standardized!K100)</f>
        <v/>
      </c>
      <c r="BP99" t="str">
        <f>IF(ISERR(AM99/standardized!L100),"",AM99/standardized!L100)</f>
        <v/>
      </c>
      <c r="BQ99" t="str">
        <f>IF(ISERR(AN99/standardized!M100),"",AN99/standardized!M100)</f>
        <v/>
      </c>
      <c r="BR99">
        <f>IF(ISERR(AO99/standardized!N100),"",AO99/standardized!N100)</f>
        <v>0.3</v>
      </c>
      <c r="BS99" t="str">
        <f>IF(ISERR(AP99/standardized!O100),"",AP99/standardized!O100)</f>
        <v/>
      </c>
      <c r="BT99" t="str">
        <f>IF(ISERR(AQ99/standardized!P100),"",AQ99/standardized!P100)</f>
        <v/>
      </c>
      <c r="BU99">
        <f>IF(ISERR(AR99/standardized!Q100),"",AR99/standardized!Q100)</f>
        <v>0.3</v>
      </c>
      <c r="BV99">
        <f>IF(ISERR(AS99/standardized!R100),"",AS99/standardized!R100)</f>
        <v>0.3</v>
      </c>
      <c r="BW99">
        <f>IF(ISERR(AT99/standardized!S100),"",AT99/standardized!S100)</f>
        <v>0.3</v>
      </c>
      <c r="BX99">
        <f>IF(ISERR(AU99/standardized!T100),"",AU99/standardized!T100)</f>
        <v>0.3</v>
      </c>
      <c r="BY99">
        <f>IF(ISERR(AV99/standardized!U100),"",AV99/standardized!U100)</f>
        <v>1</v>
      </c>
      <c r="BZ99">
        <f>IF(ISERR(AW99/standardized!V100),"",AW99/standardized!V100)</f>
        <v>0.5</v>
      </c>
      <c r="CA99">
        <f>IF(ISERR(AX99/standardized!W100),"",AX99/standardized!W100)</f>
        <v>0.5</v>
      </c>
      <c r="CB99">
        <f>IF(ISERR(AY99/standardized!X100),"",AY99/standardized!X100)</f>
        <v>0.5</v>
      </c>
      <c r="CC99">
        <f>IF(ISERR(AZ99/standardized!Y100),"",AZ99/standardized!Y100)</f>
        <v>0.5</v>
      </c>
      <c r="CD99">
        <f>IF(ISERR(BA99/standardized!Z100),"",BA99/standardized!Z100)</f>
        <v>1</v>
      </c>
      <c r="CE99">
        <f>IF(ISERR(BB99/standardized!AA100),"",BB99/standardized!AA100)</f>
        <v>1</v>
      </c>
      <c r="CF99">
        <f>IF(ISERR(BC99/standardized!AB100),"",BC99/standardized!AB100)</f>
        <v>1</v>
      </c>
      <c r="CG99">
        <f>IF(ISERR(BD99/standardized!AC100),"",BD99/standardized!AC100)</f>
        <v>1</v>
      </c>
      <c r="CH99">
        <f>IF(ISERR(BE99/standardized!AD100),"",BE99/standardized!AD100)</f>
        <v>1</v>
      </c>
      <c r="CJ99" t="s">
        <v>230</v>
      </c>
      <c r="CK99">
        <f t="shared" si="29"/>
        <v>3.1926605504587156</v>
      </c>
    </row>
    <row r="100" spans="31:89" ht="14.45" x14ac:dyDescent="0.35">
      <c r="AE100" t="str">
        <f>IF(standardized!D101="","",A$2*standardized!D101)</f>
        <v/>
      </c>
      <c r="AF100">
        <f>IF(standardized!E101="","",B$2*standardized!E101)</f>
        <v>1</v>
      </c>
      <c r="AG100">
        <f>IF(standardized!F101="","",C$2*standardized!F101)</f>
        <v>1</v>
      </c>
      <c r="AH100">
        <f>IF(standardized!G101="","",D$2*standardized!G101)</f>
        <v>1</v>
      </c>
      <c r="AI100">
        <f>IF(standardized!H101="","",E$2*standardized!H101)</f>
        <v>1</v>
      </c>
      <c r="AJ100" t="str">
        <f>IF(standardized!I101="","",F$2*standardized!I101)</f>
        <v/>
      </c>
      <c r="AK100" t="str">
        <f>IF(standardized!J101="","",G$2*standardized!J101)</f>
        <v/>
      </c>
      <c r="AL100" t="str">
        <f>IF(standardized!K101="","",H$2*standardized!K101)</f>
        <v/>
      </c>
      <c r="AM100" t="str">
        <f>IF(standardized!L101="","",I$2*standardized!L101)</f>
        <v/>
      </c>
      <c r="AN100" t="str">
        <f>IF(standardized!M101="","",J$2*standardized!M101)</f>
        <v/>
      </c>
      <c r="AO100">
        <f>IF(standardized!N101="","",K$2*standardized!N101)</f>
        <v>1.2</v>
      </c>
      <c r="AP100">
        <f>IF(standardized!O101="","",L$2*standardized!O101)</f>
        <v>0.89999999999999991</v>
      </c>
      <c r="AQ100" t="str">
        <f>IF(standardized!P101="","",M$2*standardized!P101)</f>
        <v/>
      </c>
      <c r="AR100" t="str">
        <f>IF(standardized!Q101="","",N$2*standardized!Q101)</f>
        <v/>
      </c>
      <c r="AS100">
        <f>IF(standardized!R101="","",O$2*standardized!R101)</f>
        <v>1.5</v>
      </c>
      <c r="AT100">
        <f>IF(standardized!S101="","",P$2*standardized!S101)</f>
        <v>1.5</v>
      </c>
      <c r="AU100">
        <f>IF(standardized!T101="","",Q$2*standardized!T101)</f>
        <v>0.6</v>
      </c>
      <c r="AV100" t="str">
        <f>IF(standardized!U101="","",R$2*standardized!U101)</f>
        <v/>
      </c>
      <c r="AW100">
        <f>IF(standardized!V101="","",S$2*standardized!V101)</f>
        <v>1.5</v>
      </c>
      <c r="AX100">
        <f>IF(standardized!W101="","",T$2*standardized!W101)</f>
        <v>2</v>
      </c>
      <c r="AY100">
        <f>IF(standardized!X101="","",U$2*standardized!X101)</f>
        <v>1.5</v>
      </c>
      <c r="AZ100" t="str">
        <f>IF(standardized!Y101="","",V$2*standardized!Y101)</f>
        <v/>
      </c>
      <c r="BA100">
        <f>IF(standardized!Z101="","",W$2*standardized!Z101)</f>
        <v>5</v>
      </c>
      <c r="BB100">
        <f>IF(standardized!AA101="","",X$2*standardized!AA101)</f>
        <v>5</v>
      </c>
      <c r="BC100">
        <f>IF(standardized!AB101="","",Y$2*standardized!AB101)</f>
        <v>2</v>
      </c>
      <c r="BD100">
        <f>IF(standardized!AC101="","",Z$2*standardized!AC101)</f>
        <v>5</v>
      </c>
      <c r="BE100">
        <f>IF(standardized!AD101="","",AA$2*standardized!AD101)</f>
        <v>5</v>
      </c>
      <c r="BF100" t="str">
        <f>IF(standardized!AE100="","",AB$2*standardized!AE100)</f>
        <v/>
      </c>
      <c r="BH100" t="str">
        <f>IF(ISERR(AE100/standardized!D101),"",AE100/standardized!D101)</f>
        <v/>
      </c>
      <c r="BI100">
        <f>IF(ISERR(AF100/standardized!E101),"",AF100/standardized!E101)</f>
        <v>0.2</v>
      </c>
      <c r="BJ100">
        <f>IF(ISERR(AG100/standardized!F101),"",AG100/standardized!F101)</f>
        <v>0.2</v>
      </c>
      <c r="BK100">
        <f>IF(ISERR(AH100/standardized!G101),"",AH100/standardized!G101)</f>
        <v>0.2</v>
      </c>
      <c r="BL100">
        <f>IF(ISERR(AI100/standardized!H101),"",AI100/standardized!H101)</f>
        <v>0.2</v>
      </c>
      <c r="BM100" t="str">
        <f>IF(ISERR(AJ100/standardized!I101),"",AJ100/standardized!I101)</f>
        <v/>
      </c>
      <c r="BN100" t="str">
        <f>IF(ISERR(AK100/standardized!J101),"",AK100/standardized!J101)</f>
        <v/>
      </c>
      <c r="BO100" t="str">
        <f>IF(ISERR(AL100/standardized!K101),"",AL100/standardized!K101)</f>
        <v/>
      </c>
      <c r="BP100" t="str">
        <f>IF(ISERR(AM100/standardized!L101),"",AM100/standardized!L101)</f>
        <v/>
      </c>
      <c r="BQ100" t="str">
        <f>IF(ISERR(AN100/standardized!M101),"",AN100/standardized!M101)</f>
        <v/>
      </c>
      <c r="BR100">
        <f>IF(ISERR(AO100/standardized!N101),"",AO100/standardized!N101)</f>
        <v>0.3</v>
      </c>
      <c r="BS100">
        <f>IF(ISERR(AP100/standardized!O101),"",AP100/standardized!O101)</f>
        <v>0.3</v>
      </c>
      <c r="BT100" t="str">
        <f>IF(ISERR(AQ100/standardized!P101),"",AQ100/standardized!P101)</f>
        <v/>
      </c>
      <c r="BU100" t="str">
        <f>IF(ISERR(AR100/standardized!Q101),"",AR100/standardized!Q101)</f>
        <v/>
      </c>
      <c r="BV100">
        <f>IF(ISERR(AS100/standardized!R101),"",AS100/standardized!R101)</f>
        <v>0.3</v>
      </c>
      <c r="BW100">
        <f>IF(ISERR(AT100/standardized!S101),"",AT100/standardized!S101)</f>
        <v>0.3</v>
      </c>
      <c r="BX100">
        <f>IF(ISERR(AU100/standardized!T101),"",AU100/standardized!T101)</f>
        <v>0.3</v>
      </c>
      <c r="BY100" t="str">
        <f>IF(ISERR(AV100/standardized!U101),"",AV100/standardized!U101)</f>
        <v/>
      </c>
      <c r="BZ100">
        <f>IF(ISERR(AW100/standardized!V101),"",AW100/standardized!V101)</f>
        <v>0.5</v>
      </c>
      <c r="CA100">
        <f>IF(ISERR(AX100/standardized!W101),"",AX100/standardized!W101)</f>
        <v>0.5</v>
      </c>
      <c r="CB100">
        <f>IF(ISERR(AY100/standardized!X101),"",AY100/standardized!X101)</f>
        <v>0.5</v>
      </c>
      <c r="CC100" t="str">
        <f>IF(ISERR(AZ100/standardized!Y101),"",AZ100/standardized!Y101)</f>
        <v/>
      </c>
      <c r="CD100">
        <f>IF(ISERR(BA100/standardized!Z101),"",BA100/standardized!Z101)</f>
        <v>1</v>
      </c>
      <c r="CE100">
        <f>IF(ISERR(BB100/standardized!AA101),"",BB100/standardized!AA101)</f>
        <v>1</v>
      </c>
      <c r="CF100">
        <f>IF(ISERR(BC100/standardized!AB101),"",BC100/standardized!AB101)</f>
        <v>1</v>
      </c>
      <c r="CG100">
        <f>IF(ISERR(BD100/standardized!AC101),"",BD100/standardized!AC101)</f>
        <v>1</v>
      </c>
      <c r="CH100">
        <f>IF(ISERR(BE100/standardized!AD101),"",BE100/standardized!AD101)</f>
        <v>1</v>
      </c>
      <c r="CJ100" t="s">
        <v>220</v>
      </c>
      <c r="CK100">
        <f t="shared" si="29"/>
        <v>4.1704545454545459</v>
      </c>
    </row>
    <row r="101" spans="31:89" ht="14.45" x14ac:dyDescent="0.35">
      <c r="AE101">
        <f>IF(standardized!D102="","",A$2*standardized!D102)</f>
        <v>0.8</v>
      </c>
      <c r="AF101">
        <f>IF(standardized!E102="","",B$2*standardized!E102)</f>
        <v>0.8</v>
      </c>
      <c r="AG101">
        <f>IF(standardized!F102="","",C$2*standardized!F102)</f>
        <v>0.8</v>
      </c>
      <c r="AH101">
        <f>IF(standardized!G102="","",D$2*standardized!G102)</f>
        <v>0.60000000000000009</v>
      </c>
      <c r="AI101">
        <f>IF(standardized!H102="","",E$2*standardized!H102)</f>
        <v>0.8</v>
      </c>
      <c r="AJ101">
        <f>IF(standardized!I102="","",F$2*standardized!I102)</f>
        <v>0.60000000000000009</v>
      </c>
      <c r="AK101">
        <f>IF(standardized!J102="","",G$2*standardized!J102)</f>
        <v>0.60000000000000009</v>
      </c>
      <c r="AL101">
        <f>IF(standardized!K102="","",H$2*standardized!K102)</f>
        <v>0.4</v>
      </c>
      <c r="AM101">
        <f>IF(standardized!L102="","",I$2*standardized!L102)</f>
        <v>0.8</v>
      </c>
      <c r="AN101" t="str">
        <f>IF(standardized!M102="","",J$2*standardized!M102)</f>
        <v/>
      </c>
      <c r="AO101">
        <f>IF(standardized!N102="","",K$2*standardized!N102)</f>
        <v>1.5</v>
      </c>
      <c r="AP101">
        <f>IF(standardized!O102="","",L$2*standardized!O102)</f>
        <v>0.89999999999999991</v>
      </c>
      <c r="AQ101">
        <f>IF(standardized!P102="","",M$2*standardized!P102)</f>
        <v>0.6</v>
      </c>
      <c r="AR101">
        <f>IF(standardized!Q102="","",N$2*standardized!Q102)</f>
        <v>1.2</v>
      </c>
      <c r="AS101">
        <f>IF(standardized!R102="","",O$2*standardized!R102)</f>
        <v>1.2</v>
      </c>
      <c r="AT101">
        <f>IF(standardized!S102="","",P$2*standardized!S102)</f>
        <v>1.2</v>
      </c>
      <c r="AU101">
        <f>IF(standardized!T102="","",Q$2*standardized!T102)</f>
        <v>0.6</v>
      </c>
      <c r="AV101">
        <f>IF(standardized!U102="","",R$2*standardized!U102)</f>
        <v>3</v>
      </c>
      <c r="AW101">
        <f>IF(standardized!V102="","",S$2*standardized!V102)</f>
        <v>1</v>
      </c>
      <c r="AX101">
        <f>IF(standardized!W102="","",T$2*standardized!W102)</f>
        <v>1.5</v>
      </c>
      <c r="AY101">
        <f>IF(standardized!X102="","",U$2*standardized!X102)</f>
        <v>1</v>
      </c>
      <c r="AZ101">
        <f>IF(standardized!Y102="","",V$2*standardized!Y102)</f>
        <v>1</v>
      </c>
      <c r="BA101">
        <f>IF(standardized!Z102="","",W$2*standardized!Z102)</f>
        <v>3</v>
      </c>
      <c r="BB101">
        <f>IF(standardized!AA102="","",X$2*standardized!AA102)</f>
        <v>3</v>
      </c>
      <c r="BC101">
        <f>IF(standardized!AB102="","",Y$2*standardized!AB102)</f>
        <v>4</v>
      </c>
      <c r="BD101">
        <f>IF(standardized!AC102="","",Z$2*standardized!AC102)</f>
        <v>3</v>
      </c>
      <c r="BE101">
        <f>IF(standardized!AD102="","",AA$2*standardized!AD102)</f>
        <v>2</v>
      </c>
      <c r="BF101" t="str">
        <f>IF(standardized!AE101="","",AB$2*standardized!AE101)</f>
        <v/>
      </c>
      <c r="BH101">
        <f>IF(ISERR(AE101/standardized!D102),"",AE101/standardized!D102)</f>
        <v>0.2</v>
      </c>
      <c r="BI101">
        <f>IF(ISERR(AF101/standardized!E102),"",AF101/standardized!E102)</f>
        <v>0.2</v>
      </c>
      <c r="BJ101">
        <f>IF(ISERR(AG101/standardized!F102),"",AG101/standardized!F102)</f>
        <v>0.2</v>
      </c>
      <c r="BK101">
        <f>IF(ISERR(AH101/standardized!G102),"",AH101/standardized!G102)</f>
        <v>0.20000000000000004</v>
      </c>
      <c r="BL101">
        <f>IF(ISERR(AI101/standardized!H102),"",AI101/standardized!H102)</f>
        <v>0.2</v>
      </c>
      <c r="BM101">
        <f>IF(ISERR(AJ101/standardized!I102),"",AJ101/standardized!I102)</f>
        <v>0.20000000000000004</v>
      </c>
      <c r="BN101">
        <f>IF(ISERR(AK101/standardized!J102),"",AK101/standardized!J102)</f>
        <v>0.20000000000000004</v>
      </c>
      <c r="BO101">
        <f>IF(ISERR(AL101/standardized!K102),"",AL101/standardized!K102)</f>
        <v>0.2</v>
      </c>
      <c r="BP101">
        <f>IF(ISERR(AM101/standardized!L102),"",AM101/standardized!L102)</f>
        <v>0.2</v>
      </c>
      <c r="BQ101" t="str">
        <f>IF(ISERR(AN101/standardized!M102),"",AN101/standardized!M102)</f>
        <v/>
      </c>
      <c r="BR101">
        <f>IF(ISERR(AO101/standardized!N102),"",AO101/standardized!N102)</f>
        <v>0.3</v>
      </c>
      <c r="BS101">
        <f>IF(ISERR(AP101/standardized!O102),"",AP101/standardized!O102)</f>
        <v>0.3</v>
      </c>
      <c r="BT101">
        <f>IF(ISERR(AQ101/standardized!P102),"",AQ101/standardized!P102)</f>
        <v>0.3</v>
      </c>
      <c r="BU101">
        <f>IF(ISERR(AR101/standardized!Q102),"",AR101/standardized!Q102)</f>
        <v>0.3</v>
      </c>
      <c r="BV101">
        <f>IF(ISERR(AS101/standardized!R102),"",AS101/standardized!R102)</f>
        <v>0.3</v>
      </c>
      <c r="BW101">
        <f>IF(ISERR(AT101/standardized!S102),"",AT101/standardized!S102)</f>
        <v>0.3</v>
      </c>
      <c r="BX101">
        <f>IF(ISERR(AU101/standardized!T102),"",AU101/standardized!T102)</f>
        <v>0.3</v>
      </c>
      <c r="BY101">
        <f>IF(ISERR(AV101/standardized!U102),"",AV101/standardized!U102)</f>
        <v>1</v>
      </c>
      <c r="BZ101">
        <f>IF(ISERR(AW101/standardized!V102),"",AW101/standardized!V102)</f>
        <v>0.5</v>
      </c>
      <c r="CA101">
        <f>IF(ISERR(AX101/standardized!W102),"",AX101/standardized!W102)</f>
        <v>0.5</v>
      </c>
      <c r="CB101">
        <f>IF(ISERR(AY101/standardized!X102),"",AY101/standardized!X102)</f>
        <v>0.5</v>
      </c>
      <c r="CC101">
        <f>IF(ISERR(AZ101/standardized!Y102),"",AZ101/standardized!Y102)</f>
        <v>0.5</v>
      </c>
      <c r="CD101">
        <f>IF(ISERR(BA101/standardized!Z102),"",BA101/standardized!Z102)</f>
        <v>1</v>
      </c>
      <c r="CE101">
        <f>IF(ISERR(BB101/standardized!AA102),"",BB101/standardized!AA102)</f>
        <v>1</v>
      </c>
      <c r="CF101">
        <f>IF(ISERR(BC101/standardized!AB102),"",BC101/standardized!AB102)</f>
        <v>1</v>
      </c>
      <c r="CG101">
        <f>IF(ISERR(BD101/standardized!AC102),"",BD101/standardized!AC102)</f>
        <v>1</v>
      </c>
      <c r="CH101">
        <f>IF(ISERR(BE101/standardized!AD102),"",BE101/standardized!AD102)</f>
        <v>1</v>
      </c>
      <c r="CJ101" t="s">
        <v>188</v>
      </c>
      <c r="CK101">
        <f t="shared" si="29"/>
        <v>3.016806722689076</v>
      </c>
    </row>
    <row r="102" spans="31:89" ht="14.45" x14ac:dyDescent="0.35">
      <c r="AE102">
        <f>IF(standardized!D103="","",A$2*standardized!D103)</f>
        <v>1</v>
      </c>
      <c r="AF102">
        <f>IF(standardized!E103="","",B$2*standardized!E103)</f>
        <v>0.8</v>
      </c>
      <c r="AG102">
        <f>IF(standardized!F103="","",C$2*standardized!F103)</f>
        <v>0.60000000000000009</v>
      </c>
      <c r="AH102">
        <f>IF(standardized!G103="","",D$2*standardized!G103)</f>
        <v>0.8</v>
      </c>
      <c r="AI102">
        <f>IF(standardized!H103="","",E$2*standardized!H103)</f>
        <v>0.60000000000000009</v>
      </c>
      <c r="AJ102">
        <f>IF(standardized!I103="","",F$2*standardized!I103)</f>
        <v>0.8</v>
      </c>
      <c r="AK102">
        <f>IF(standardized!J103="","",G$2*standardized!J103)</f>
        <v>0.8</v>
      </c>
      <c r="AL102">
        <f>IF(standardized!K103="","",H$2*standardized!K103)</f>
        <v>0.8</v>
      </c>
      <c r="AM102">
        <f>IF(standardized!L103="","",I$2*standardized!L103)</f>
        <v>1</v>
      </c>
      <c r="AN102">
        <f>IF(standardized!M103="","",J$2*standardized!M103)</f>
        <v>0.8</v>
      </c>
      <c r="AO102">
        <f>IF(standardized!N103="","",K$2*standardized!N103)</f>
        <v>1.5</v>
      </c>
      <c r="AP102" t="str">
        <f>IF(standardized!O103="","",L$2*standardized!O103)</f>
        <v/>
      </c>
      <c r="AQ102">
        <f>IF(standardized!P103="","",M$2*standardized!P103)</f>
        <v>1.2</v>
      </c>
      <c r="AR102" t="str">
        <f>IF(standardized!Q103="","",N$2*standardized!Q103)</f>
        <v/>
      </c>
      <c r="AS102">
        <f>IF(standardized!R103="","",O$2*standardized!R103)</f>
        <v>1.5</v>
      </c>
      <c r="AT102" t="str">
        <f>IF(standardized!S103="","",P$2*standardized!S103)</f>
        <v/>
      </c>
      <c r="AU102" t="str">
        <f>IF(standardized!T103="","",Q$2*standardized!T103)</f>
        <v/>
      </c>
      <c r="AV102">
        <f>IF(standardized!U103="","",R$2*standardized!U103)</f>
        <v>3</v>
      </c>
      <c r="AW102" t="str">
        <f>IF(standardized!V103="","",S$2*standardized!V103)</f>
        <v/>
      </c>
      <c r="AX102">
        <f>IF(standardized!W103="","",T$2*standardized!W103)</f>
        <v>1</v>
      </c>
      <c r="AY102">
        <f>IF(standardized!X103="","",U$2*standardized!X103)</f>
        <v>1.5</v>
      </c>
      <c r="AZ102">
        <f>IF(standardized!Y103="","",V$2*standardized!Y103)</f>
        <v>0.5</v>
      </c>
      <c r="BA102">
        <f>IF(standardized!Z103="","",W$2*standardized!Z103)</f>
        <v>4</v>
      </c>
      <c r="BB102">
        <f>IF(standardized!AA103="","",X$2*standardized!AA103)</f>
        <v>4</v>
      </c>
      <c r="BC102">
        <f>IF(standardized!AB103="","",Y$2*standardized!AB103)</f>
        <v>4</v>
      </c>
      <c r="BD102">
        <f>IF(standardized!AC103="","",Z$2*standardized!AC103)</f>
        <v>4</v>
      </c>
      <c r="BE102">
        <f>IF(standardized!AD103="","",AA$2*standardized!AD103)</f>
        <v>5</v>
      </c>
      <c r="BF102" t="str">
        <f>IF(standardized!AE102="","",AB$2*standardized!AE102)</f>
        <v/>
      </c>
      <c r="BH102">
        <f>IF(ISERR(AE102/standardized!D103),"",AE102/standardized!D103)</f>
        <v>0.2</v>
      </c>
      <c r="BI102">
        <f>IF(ISERR(AF102/standardized!E103),"",AF102/standardized!E103)</f>
        <v>0.2</v>
      </c>
      <c r="BJ102">
        <f>IF(ISERR(AG102/standardized!F103),"",AG102/standardized!F103)</f>
        <v>0.20000000000000004</v>
      </c>
      <c r="BK102">
        <f>IF(ISERR(AH102/standardized!G103),"",AH102/standardized!G103)</f>
        <v>0.2</v>
      </c>
      <c r="BL102">
        <f>IF(ISERR(AI102/standardized!H103),"",AI102/standardized!H103)</f>
        <v>0.20000000000000004</v>
      </c>
      <c r="BM102">
        <f>IF(ISERR(AJ102/standardized!I103),"",AJ102/standardized!I103)</f>
        <v>0.2</v>
      </c>
      <c r="BN102">
        <f>IF(ISERR(AK102/standardized!J103),"",AK102/standardized!J103)</f>
        <v>0.2</v>
      </c>
      <c r="BO102">
        <f>IF(ISERR(AL102/standardized!K103),"",AL102/standardized!K103)</f>
        <v>0.2</v>
      </c>
      <c r="BP102">
        <f>IF(ISERR(AM102/standardized!L103),"",AM102/standardized!L103)</f>
        <v>0.2</v>
      </c>
      <c r="BQ102">
        <f>IF(ISERR(AN102/standardized!M103),"",AN102/standardized!M103)</f>
        <v>0.2</v>
      </c>
      <c r="BR102">
        <f>IF(ISERR(AO102/standardized!N103),"",AO102/standardized!N103)</f>
        <v>0.3</v>
      </c>
      <c r="BS102" t="str">
        <f>IF(ISERR(AP102/standardized!O103),"",AP102/standardized!O103)</f>
        <v/>
      </c>
      <c r="BT102">
        <f>IF(ISERR(AQ102/standardized!P103),"",AQ102/standardized!P103)</f>
        <v>0.3</v>
      </c>
      <c r="BU102" t="str">
        <f>IF(ISERR(AR102/standardized!Q103),"",AR102/standardized!Q103)</f>
        <v/>
      </c>
      <c r="BV102">
        <f>IF(ISERR(AS102/standardized!R103),"",AS102/standardized!R103)</f>
        <v>0.3</v>
      </c>
      <c r="BW102" t="str">
        <f>IF(ISERR(AT102/standardized!S103),"",AT102/standardized!S103)</f>
        <v/>
      </c>
      <c r="BX102" t="str">
        <f>IF(ISERR(AU102/standardized!T103),"",AU102/standardized!T103)</f>
        <v/>
      </c>
      <c r="BY102">
        <f>IF(ISERR(AV102/standardized!U103),"",AV102/standardized!U103)</f>
        <v>1</v>
      </c>
      <c r="BZ102" t="str">
        <f>IF(ISERR(AW102/standardized!V103),"",AW102/standardized!V103)</f>
        <v/>
      </c>
      <c r="CA102">
        <f>IF(ISERR(AX102/standardized!W103),"",AX102/standardized!W103)</f>
        <v>0.5</v>
      </c>
      <c r="CB102">
        <f>IF(ISERR(AY102/standardized!X103),"",AY102/standardized!X103)</f>
        <v>0.5</v>
      </c>
      <c r="CC102">
        <f>IF(ISERR(AZ102/standardized!Y103),"",AZ102/standardized!Y103)</f>
        <v>0.5</v>
      </c>
      <c r="CD102">
        <f>IF(ISERR(BA102/standardized!Z103),"",BA102/standardized!Z103)</f>
        <v>1</v>
      </c>
      <c r="CE102">
        <f>IF(ISERR(BB102/standardized!AA103),"",BB102/standardized!AA103)</f>
        <v>1</v>
      </c>
      <c r="CF102">
        <f>IF(ISERR(BC102/standardized!AB103),"",BC102/standardized!AB103)</f>
        <v>1</v>
      </c>
      <c r="CG102">
        <f>IF(ISERR(BD102/standardized!AC103),"",BD102/standardized!AC103)</f>
        <v>1</v>
      </c>
      <c r="CH102">
        <f>IF(ISERR(BE102/standardized!AD103),"",BE102/standardized!AD103)</f>
        <v>1</v>
      </c>
      <c r="CJ102" t="s">
        <v>206</v>
      </c>
      <c r="CK102">
        <f t="shared" si="29"/>
        <v>3.7692307692307701</v>
      </c>
    </row>
    <row r="103" spans="31:89" ht="14.45" x14ac:dyDescent="0.35">
      <c r="AE103" t="str">
        <f>IF(standardized!D104="","",A$2*standardized!D104)</f>
        <v/>
      </c>
      <c r="AF103">
        <f>IF(standardized!E104="","",B$2*standardized!E104)</f>
        <v>0.8</v>
      </c>
      <c r="AG103">
        <f>IF(standardized!F104="","",C$2*standardized!F104)</f>
        <v>0.60000000000000009</v>
      </c>
      <c r="AH103">
        <f>IF(standardized!G104="","",D$2*standardized!G104)</f>
        <v>0.8</v>
      </c>
      <c r="AI103">
        <f>IF(standardized!H104="","",E$2*standardized!H104)</f>
        <v>0.8</v>
      </c>
      <c r="AJ103">
        <f>IF(standardized!I104="","",F$2*standardized!I104)</f>
        <v>0.8</v>
      </c>
      <c r="AK103">
        <f>IF(standardized!J104="","",G$2*standardized!J104)</f>
        <v>0.8</v>
      </c>
      <c r="AL103" t="str">
        <f>IF(standardized!K104="","",H$2*standardized!K104)</f>
        <v/>
      </c>
      <c r="AM103">
        <f>IF(standardized!L104="","",I$2*standardized!L104)</f>
        <v>0.8</v>
      </c>
      <c r="AN103">
        <f>IF(standardized!M104="","",J$2*standardized!M104)</f>
        <v>0.8</v>
      </c>
      <c r="AO103">
        <f>IF(standardized!N104="","",K$2*standardized!N104)</f>
        <v>1.5</v>
      </c>
      <c r="AP103" t="str">
        <f>IF(standardized!O104="","",L$2*standardized!O104)</f>
        <v/>
      </c>
      <c r="AQ103" t="str">
        <f>IF(standardized!P104="","",M$2*standardized!P104)</f>
        <v/>
      </c>
      <c r="AR103">
        <f>IF(standardized!Q104="","",N$2*standardized!Q104)</f>
        <v>1.5</v>
      </c>
      <c r="AS103">
        <f>IF(standardized!R104="","",O$2*standardized!R104)</f>
        <v>1.5</v>
      </c>
      <c r="AT103">
        <f>IF(standardized!S104="","",P$2*standardized!S104)</f>
        <v>1.5</v>
      </c>
      <c r="AU103" t="str">
        <f>IF(standardized!T104="","",Q$2*standardized!T104)</f>
        <v/>
      </c>
      <c r="AV103">
        <f>IF(standardized!U104="","",R$2*standardized!U104)</f>
        <v>3</v>
      </c>
      <c r="AW103">
        <f>IF(standardized!V104="","",S$2*standardized!V104)</f>
        <v>1.5</v>
      </c>
      <c r="AX103" t="str">
        <f>IF(standardized!W104="","",T$2*standardized!W104)</f>
        <v/>
      </c>
      <c r="AY103">
        <f>IF(standardized!X104="","",U$2*standardized!X104)</f>
        <v>1</v>
      </c>
      <c r="AZ103" t="str">
        <f>IF(standardized!Y104="","",V$2*standardized!Y104)</f>
        <v/>
      </c>
      <c r="BA103">
        <f>IF(standardized!Z104="","",W$2*standardized!Z104)</f>
        <v>4</v>
      </c>
      <c r="BB103">
        <f>IF(standardized!AA104="","",X$2*standardized!AA104)</f>
        <v>4</v>
      </c>
      <c r="BC103">
        <f>IF(standardized!AB104="","",Y$2*standardized!AB104)</f>
        <v>4</v>
      </c>
      <c r="BD103">
        <f>IF(standardized!AC104="","",Z$2*standardized!AC104)</f>
        <v>5</v>
      </c>
      <c r="BE103">
        <f>IF(standardized!AD104="","",AA$2*standardized!AD104)</f>
        <v>5</v>
      </c>
      <c r="BF103" t="str">
        <f>IF(standardized!AE103="","",AB$2*standardized!AE103)</f>
        <v/>
      </c>
      <c r="BH103" t="str">
        <f>IF(ISERR(AE103/standardized!D104),"",AE103/standardized!D104)</f>
        <v/>
      </c>
      <c r="BI103">
        <f>IF(ISERR(AF103/standardized!E104),"",AF103/standardized!E104)</f>
        <v>0.2</v>
      </c>
      <c r="BJ103">
        <f>IF(ISERR(AG103/standardized!F104),"",AG103/standardized!F104)</f>
        <v>0.20000000000000004</v>
      </c>
      <c r="BK103">
        <f>IF(ISERR(AH103/standardized!G104),"",AH103/standardized!G104)</f>
        <v>0.2</v>
      </c>
      <c r="BL103">
        <f>IF(ISERR(AI103/standardized!H104),"",AI103/standardized!H104)</f>
        <v>0.2</v>
      </c>
      <c r="BM103">
        <f>IF(ISERR(AJ103/standardized!I104),"",AJ103/standardized!I104)</f>
        <v>0.2</v>
      </c>
      <c r="BN103">
        <f>IF(ISERR(AK103/standardized!J104),"",AK103/standardized!J104)</f>
        <v>0.2</v>
      </c>
      <c r="BO103" t="str">
        <f>IF(ISERR(AL103/standardized!K104),"",AL103/standardized!K104)</f>
        <v/>
      </c>
      <c r="BP103">
        <f>IF(ISERR(AM103/standardized!L104),"",AM103/standardized!L104)</f>
        <v>0.2</v>
      </c>
      <c r="BQ103">
        <f>IF(ISERR(AN103/standardized!M104),"",AN103/standardized!M104)</f>
        <v>0.2</v>
      </c>
      <c r="BR103">
        <f>IF(ISERR(AO103/standardized!N104),"",AO103/standardized!N104)</f>
        <v>0.3</v>
      </c>
      <c r="BS103" t="str">
        <f>IF(ISERR(AP103/standardized!O104),"",AP103/standardized!O104)</f>
        <v/>
      </c>
      <c r="BT103" t="str">
        <f>IF(ISERR(AQ103/standardized!P104),"",AQ103/standardized!P104)</f>
        <v/>
      </c>
      <c r="BU103">
        <f>IF(ISERR(AR103/standardized!Q104),"",AR103/standardized!Q104)</f>
        <v>0.3</v>
      </c>
      <c r="BV103">
        <f>IF(ISERR(AS103/standardized!R104),"",AS103/standardized!R104)</f>
        <v>0.3</v>
      </c>
      <c r="BW103">
        <f>IF(ISERR(AT103/standardized!S104),"",AT103/standardized!S104)</f>
        <v>0.3</v>
      </c>
      <c r="BX103" t="str">
        <f>IF(ISERR(AU103/standardized!T104),"",AU103/standardized!T104)</f>
        <v/>
      </c>
      <c r="BY103">
        <f>IF(ISERR(AV103/standardized!U104),"",AV103/standardized!U104)</f>
        <v>1</v>
      </c>
      <c r="BZ103">
        <f>IF(ISERR(AW103/standardized!V104),"",AW103/standardized!V104)</f>
        <v>0.5</v>
      </c>
      <c r="CA103" t="str">
        <f>IF(ISERR(AX103/standardized!W104),"",AX103/standardized!W104)</f>
        <v/>
      </c>
      <c r="CB103">
        <f>IF(ISERR(AY103/standardized!X104),"",AY103/standardized!X104)</f>
        <v>0.5</v>
      </c>
      <c r="CC103" t="str">
        <f>IF(ISERR(AZ103/standardized!Y104),"",AZ103/standardized!Y104)</f>
        <v/>
      </c>
      <c r="CD103">
        <f>IF(ISERR(BA103/standardized!Z104),"",BA103/standardized!Z104)</f>
        <v>1</v>
      </c>
      <c r="CE103">
        <f>IF(ISERR(BB103/standardized!AA104),"",BB103/standardized!AA104)</f>
        <v>1</v>
      </c>
      <c r="CF103">
        <f>IF(ISERR(BC103/standardized!AB104),"",BC103/standardized!AB104)</f>
        <v>1</v>
      </c>
      <c r="CG103">
        <f>IF(ISERR(BD103/standardized!AC104),"",BD103/standardized!AC104)</f>
        <v>1</v>
      </c>
      <c r="CH103">
        <f>IF(ISERR(BE103/standardized!AD104),"",BE103/standardized!AD104)</f>
        <v>1</v>
      </c>
      <c r="CJ103" t="s">
        <v>226</v>
      </c>
      <c r="CK103">
        <f t="shared" si="29"/>
        <v>4.0510204081632661</v>
      </c>
    </row>
    <row r="104" spans="31:89" ht="14.45" x14ac:dyDescent="0.35">
      <c r="AE104" t="str">
        <f>IF(standardized!D105="","",A$2*standardized!D105)</f>
        <v/>
      </c>
      <c r="AF104" t="str">
        <f>IF(standardized!E105="","",B$2*standardized!E105)</f>
        <v/>
      </c>
      <c r="AG104" t="str">
        <f>IF(standardized!F105="","",C$2*standardized!F105)</f>
        <v/>
      </c>
      <c r="AH104" t="str">
        <f>IF(standardized!G105="","",D$2*standardized!G105)</f>
        <v/>
      </c>
      <c r="AI104" t="str">
        <f>IF(standardized!H105="","",E$2*standardized!H105)</f>
        <v/>
      </c>
      <c r="AJ104">
        <f>IF(standardized!I105="","",F$2*standardized!I105)</f>
        <v>0.60000000000000009</v>
      </c>
      <c r="AK104">
        <f>IF(standardized!J105="","",G$2*standardized!J105)</f>
        <v>0.60000000000000009</v>
      </c>
      <c r="AL104" t="str">
        <f>IF(standardized!K105="","",H$2*standardized!K105)</f>
        <v/>
      </c>
      <c r="AM104" t="str">
        <f>IF(standardized!L105="","",I$2*standardized!L105)</f>
        <v/>
      </c>
      <c r="AN104" t="str">
        <f>IF(standardized!M105="","",J$2*standardized!M105)</f>
        <v/>
      </c>
      <c r="AO104">
        <f>IF(standardized!N105="","",K$2*standardized!N105)</f>
        <v>1.5</v>
      </c>
      <c r="AP104" t="str">
        <f>IF(standardized!O105="","",L$2*standardized!O105)</f>
        <v/>
      </c>
      <c r="AQ104">
        <f>IF(standardized!P105="","",M$2*standardized!P105)</f>
        <v>1.2</v>
      </c>
      <c r="AR104">
        <f>IF(standardized!Q105="","",N$2*standardized!Q105)</f>
        <v>1.5</v>
      </c>
      <c r="AS104">
        <f>IF(standardized!R105="","",O$2*standardized!R105)</f>
        <v>1.2</v>
      </c>
      <c r="AT104">
        <f>IF(standardized!S105="","",P$2*standardized!S105)</f>
        <v>1.2</v>
      </c>
      <c r="AU104">
        <f>IF(standardized!T105="","",Q$2*standardized!T105)</f>
        <v>0.89999999999999991</v>
      </c>
      <c r="AV104">
        <f>IF(standardized!U105="","",R$2*standardized!U105)</f>
        <v>3</v>
      </c>
      <c r="AW104">
        <f>IF(standardized!V105="","",S$2*standardized!V105)</f>
        <v>1.5</v>
      </c>
      <c r="AX104">
        <f>IF(standardized!W105="","",T$2*standardized!W105)</f>
        <v>1.5</v>
      </c>
      <c r="AY104">
        <f>IF(standardized!X105="","",U$2*standardized!X105)</f>
        <v>1.5</v>
      </c>
      <c r="AZ104" t="str">
        <f>IF(standardized!Y105="","",V$2*standardized!Y105)</f>
        <v/>
      </c>
      <c r="BA104">
        <f>IF(standardized!Z105="","",W$2*standardized!Z105)</f>
        <v>5</v>
      </c>
      <c r="BB104">
        <f>IF(standardized!AA105="","",X$2*standardized!AA105)</f>
        <v>5</v>
      </c>
      <c r="BC104">
        <f>IF(standardized!AB105="","",Y$2*standardized!AB105)</f>
        <v>4</v>
      </c>
      <c r="BD104">
        <f>IF(standardized!AC105="","",Z$2*standardized!AC105)</f>
        <v>5</v>
      </c>
      <c r="BE104">
        <f>IF(standardized!AD105="","",AA$2*standardized!AD105)</f>
        <v>5</v>
      </c>
      <c r="BF104" t="str">
        <f>IF(standardized!AE104="","",AB$2*standardized!AE104)</f>
        <v/>
      </c>
      <c r="BH104" t="str">
        <f>IF(ISERR(AE104/standardized!D105),"",AE104/standardized!D105)</f>
        <v/>
      </c>
      <c r="BI104" t="str">
        <f>IF(ISERR(AF104/standardized!E105),"",AF104/standardized!E105)</f>
        <v/>
      </c>
      <c r="BJ104" t="str">
        <f>IF(ISERR(AG104/standardized!F105),"",AG104/standardized!F105)</f>
        <v/>
      </c>
      <c r="BK104" t="str">
        <f>IF(ISERR(AH104/standardized!G105),"",AH104/standardized!G105)</f>
        <v/>
      </c>
      <c r="BL104" t="str">
        <f>IF(ISERR(AI104/standardized!H105),"",AI104/standardized!H105)</f>
        <v/>
      </c>
      <c r="BM104">
        <f>IF(ISERR(AJ104/standardized!I105),"",AJ104/standardized!I105)</f>
        <v>0.20000000000000004</v>
      </c>
      <c r="BN104">
        <f>IF(ISERR(AK104/standardized!J105),"",AK104/standardized!J105)</f>
        <v>0.20000000000000004</v>
      </c>
      <c r="BO104" t="str">
        <f>IF(ISERR(AL104/standardized!K105),"",AL104/standardized!K105)</f>
        <v/>
      </c>
      <c r="BP104" t="str">
        <f>IF(ISERR(AM104/standardized!L105),"",AM104/standardized!L105)</f>
        <v/>
      </c>
      <c r="BQ104" t="str">
        <f>IF(ISERR(AN104/standardized!M105),"",AN104/standardized!M105)</f>
        <v/>
      </c>
      <c r="BR104">
        <f>IF(ISERR(AO104/standardized!N105),"",AO104/standardized!N105)</f>
        <v>0.3</v>
      </c>
      <c r="BS104" t="str">
        <f>IF(ISERR(AP104/standardized!O105),"",AP104/standardized!O105)</f>
        <v/>
      </c>
      <c r="BT104">
        <f>IF(ISERR(AQ104/standardized!P105),"",AQ104/standardized!P105)</f>
        <v>0.3</v>
      </c>
      <c r="BU104">
        <f>IF(ISERR(AR104/standardized!Q105),"",AR104/standardized!Q105)</f>
        <v>0.3</v>
      </c>
      <c r="BV104">
        <f>IF(ISERR(AS104/standardized!R105),"",AS104/standardized!R105)</f>
        <v>0.3</v>
      </c>
      <c r="BW104">
        <f>IF(ISERR(AT104/standardized!S105),"",AT104/standardized!S105)</f>
        <v>0.3</v>
      </c>
      <c r="BX104">
        <f>IF(ISERR(AU104/standardized!T105),"",AU104/standardized!T105)</f>
        <v>0.3</v>
      </c>
      <c r="BY104">
        <f>IF(ISERR(AV104/standardized!U105),"",AV104/standardized!U105)</f>
        <v>1</v>
      </c>
      <c r="BZ104">
        <f>IF(ISERR(AW104/standardized!V105),"",AW104/standardized!V105)</f>
        <v>0.5</v>
      </c>
      <c r="CA104">
        <f>IF(ISERR(AX104/standardized!W105),"",AX104/standardized!W105)</f>
        <v>0.5</v>
      </c>
      <c r="CB104">
        <f>IF(ISERR(AY104/standardized!X105),"",AY104/standardized!X105)</f>
        <v>0.5</v>
      </c>
      <c r="CC104" t="str">
        <f>IF(ISERR(AZ104/standardized!Y105),"",AZ104/standardized!Y105)</f>
        <v/>
      </c>
      <c r="CD104">
        <f>IF(ISERR(BA104/standardized!Z105),"",BA104/standardized!Z105)</f>
        <v>1</v>
      </c>
      <c r="CE104">
        <f>IF(ISERR(BB104/standardized!AA105),"",BB104/standardized!AA105)</f>
        <v>1</v>
      </c>
      <c r="CF104">
        <f>IF(ISERR(BC104/standardized!AB105),"",BC104/standardized!AB105)</f>
        <v>1</v>
      </c>
      <c r="CG104">
        <f>IF(ISERR(BD104/standardized!AC105),"",BD104/standardized!AC105)</f>
        <v>1</v>
      </c>
      <c r="CH104">
        <f>IF(ISERR(BE104/standardized!AD105),"",BE104/standardized!AD105)</f>
        <v>1</v>
      </c>
      <c r="CJ104" t="s">
        <v>330</v>
      </c>
      <c r="CK104">
        <f t="shared" si="29"/>
        <v>4.1443298969072169</v>
      </c>
    </row>
    <row r="105" spans="31:89" ht="14.45" x14ac:dyDescent="0.35">
      <c r="AE105">
        <f>IF(standardized!D106="","",A$2*standardized!D106)</f>
        <v>0.8</v>
      </c>
      <c r="AF105">
        <f>IF(standardized!E106="","",B$2*standardized!E106)</f>
        <v>0.8</v>
      </c>
      <c r="AG105">
        <f>IF(standardized!F106="","",C$2*standardized!F106)</f>
        <v>0.4</v>
      </c>
      <c r="AH105">
        <f>IF(standardized!G106="","",D$2*standardized!G106)</f>
        <v>0.8</v>
      </c>
      <c r="AI105">
        <f>IF(standardized!H106="","",E$2*standardized!H106)</f>
        <v>0.8</v>
      </c>
      <c r="AJ105">
        <f>IF(standardized!I106="","",F$2*standardized!I106)</f>
        <v>0.8</v>
      </c>
      <c r="AK105">
        <f>IF(standardized!J106="","",G$2*standardized!J106)</f>
        <v>0.8</v>
      </c>
      <c r="AL105">
        <f>IF(standardized!K106="","",H$2*standardized!K106)</f>
        <v>0.60000000000000009</v>
      </c>
      <c r="AM105">
        <f>IF(standardized!L106="","",I$2*standardized!L106)</f>
        <v>0.60000000000000009</v>
      </c>
      <c r="AN105">
        <f>IF(standardized!M106="","",J$2*standardized!M106)</f>
        <v>0.8</v>
      </c>
      <c r="AO105">
        <f>IF(standardized!N106="","",K$2*standardized!N106)</f>
        <v>1.2</v>
      </c>
      <c r="AP105">
        <f>IF(standardized!O106="","",L$2*standardized!O106)</f>
        <v>0.89999999999999991</v>
      </c>
      <c r="AQ105">
        <f>IF(standardized!P106="","",M$2*standardized!P106)</f>
        <v>1.2</v>
      </c>
      <c r="AR105">
        <f>IF(standardized!Q106="","",N$2*standardized!Q106)</f>
        <v>1.2</v>
      </c>
      <c r="AS105">
        <f>IF(standardized!R106="","",O$2*standardized!R106)</f>
        <v>1.2</v>
      </c>
      <c r="AT105">
        <f>IF(standardized!S106="","",P$2*standardized!S106)</f>
        <v>1.2</v>
      </c>
      <c r="AU105">
        <f>IF(standardized!T106="","",Q$2*standardized!T106)</f>
        <v>0.6</v>
      </c>
      <c r="AV105">
        <f>IF(standardized!U106="","",R$2*standardized!U106)</f>
        <v>3</v>
      </c>
      <c r="AW105">
        <f>IF(standardized!V106="","",S$2*standardized!V106)</f>
        <v>1</v>
      </c>
      <c r="AX105">
        <f>IF(standardized!W106="","",T$2*standardized!W106)</f>
        <v>1.5</v>
      </c>
      <c r="AY105">
        <f>IF(standardized!X106="","",U$2*standardized!X106)</f>
        <v>1</v>
      </c>
      <c r="AZ105">
        <f>IF(standardized!Y106="","",V$2*standardized!Y106)</f>
        <v>1</v>
      </c>
      <c r="BA105">
        <f>IF(standardized!Z106="","",W$2*standardized!Z106)</f>
        <v>2</v>
      </c>
      <c r="BB105">
        <f>IF(standardized!AA106="","",X$2*standardized!AA106)</f>
        <v>2</v>
      </c>
      <c r="BC105">
        <f>IF(standardized!AB106="","",Y$2*standardized!AB106)</f>
        <v>3</v>
      </c>
      <c r="BD105">
        <f>IF(standardized!AC106="","",Z$2*standardized!AC106)</f>
        <v>3</v>
      </c>
      <c r="BE105">
        <f>IF(standardized!AD106="","",AA$2*standardized!AD106)</f>
        <v>2</v>
      </c>
      <c r="BF105" t="str">
        <f>IF(standardized!AE105="","",AB$2*standardized!AE105)</f>
        <v/>
      </c>
      <c r="BH105">
        <f>IF(ISERR(AE105/standardized!D106),"",AE105/standardized!D106)</f>
        <v>0.2</v>
      </c>
      <c r="BI105">
        <f>IF(ISERR(AF105/standardized!E106),"",AF105/standardized!E106)</f>
        <v>0.2</v>
      </c>
      <c r="BJ105">
        <f>IF(ISERR(AG105/standardized!F106),"",AG105/standardized!F106)</f>
        <v>0.2</v>
      </c>
      <c r="BK105">
        <f>IF(ISERR(AH105/standardized!G106),"",AH105/standardized!G106)</f>
        <v>0.2</v>
      </c>
      <c r="BL105">
        <f>IF(ISERR(AI105/standardized!H106),"",AI105/standardized!H106)</f>
        <v>0.2</v>
      </c>
      <c r="BM105">
        <f>IF(ISERR(AJ105/standardized!I106),"",AJ105/standardized!I106)</f>
        <v>0.2</v>
      </c>
      <c r="BN105">
        <f>IF(ISERR(AK105/standardized!J106),"",AK105/standardized!J106)</f>
        <v>0.2</v>
      </c>
      <c r="BO105">
        <f>IF(ISERR(AL105/standardized!K106),"",AL105/standardized!K106)</f>
        <v>0.20000000000000004</v>
      </c>
      <c r="BP105">
        <f>IF(ISERR(AM105/standardized!L106),"",AM105/standardized!L106)</f>
        <v>0.20000000000000004</v>
      </c>
      <c r="BQ105">
        <f>IF(ISERR(AN105/standardized!M106),"",AN105/standardized!M106)</f>
        <v>0.2</v>
      </c>
      <c r="BR105">
        <f>IF(ISERR(AO105/standardized!N106),"",AO105/standardized!N106)</f>
        <v>0.3</v>
      </c>
      <c r="BS105">
        <f>IF(ISERR(AP105/standardized!O106),"",AP105/standardized!O106)</f>
        <v>0.3</v>
      </c>
      <c r="BT105">
        <f>IF(ISERR(AQ105/standardized!P106),"",AQ105/standardized!P106)</f>
        <v>0.3</v>
      </c>
      <c r="BU105">
        <f>IF(ISERR(AR105/standardized!Q106),"",AR105/standardized!Q106)</f>
        <v>0.3</v>
      </c>
      <c r="BV105">
        <f>IF(ISERR(AS105/standardized!R106),"",AS105/standardized!R106)</f>
        <v>0.3</v>
      </c>
      <c r="BW105">
        <f>IF(ISERR(AT105/standardized!S106),"",AT105/standardized!S106)</f>
        <v>0.3</v>
      </c>
      <c r="BX105">
        <f>IF(ISERR(AU105/standardized!T106),"",AU105/standardized!T106)</f>
        <v>0.3</v>
      </c>
      <c r="BY105">
        <f>IF(ISERR(AV105/standardized!U106),"",AV105/standardized!U106)</f>
        <v>1</v>
      </c>
      <c r="BZ105">
        <f>IF(ISERR(AW105/standardized!V106),"",AW105/standardized!V106)</f>
        <v>0.5</v>
      </c>
      <c r="CA105">
        <f>IF(ISERR(AX105/standardized!W106),"",AX105/standardized!W106)</f>
        <v>0.5</v>
      </c>
      <c r="CB105">
        <f>IF(ISERR(AY105/standardized!X106),"",AY105/standardized!X106)</f>
        <v>0.5</v>
      </c>
      <c r="CC105">
        <f>IF(ISERR(AZ105/standardized!Y106),"",AZ105/standardized!Y106)</f>
        <v>0.5</v>
      </c>
      <c r="CD105">
        <f>IF(ISERR(BA105/standardized!Z106),"",BA105/standardized!Z106)</f>
        <v>1</v>
      </c>
      <c r="CE105">
        <f>IF(ISERR(BB105/standardized!AA106),"",BB105/standardized!AA106)</f>
        <v>1</v>
      </c>
      <c r="CF105">
        <f>IF(ISERR(BC105/standardized!AB106),"",BC105/standardized!AB106)</f>
        <v>1</v>
      </c>
      <c r="CG105">
        <f>IF(ISERR(BD105/standardized!AC106),"",BD105/standardized!AC106)</f>
        <v>1</v>
      </c>
      <c r="CH105">
        <f>IF(ISERR(BE105/standardized!AD106),"",BE105/standardized!AD106)</f>
        <v>1</v>
      </c>
      <c r="CJ105" t="s">
        <v>184</v>
      </c>
      <c r="CK105">
        <f t="shared" si="29"/>
        <v>2.8264462809917359</v>
      </c>
    </row>
    <row r="106" spans="31:89" ht="14.45" x14ac:dyDescent="0.35">
      <c r="AE106" t="str">
        <f>IF(standardized!D107="","",A$2*standardized!D107)</f>
        <v/>
      </c>
      <c r="AF106">
        <f>IF(standardized!E107="","",B$2*standardized!E107)</f>
        <v>0.60000000000000009</v>
      </c>
      <c r="AG106">
        <f>IF(standardized!F107="","",C$2*standardized!F107)</f>
        <v>0.8</v>
      </c>
      <c r="AH106">
        <f>IF(standardized!G107="","",D$2*standardized!G107)</f>
        <v>1</v>
      </c>
      <c r="AI106">
        <f>IF(standardized!H107="","",E$2*standardized!H107)</f>
        <v>1</v>
      </c>
      <c r="AJ106">
        <f>IF(standardized!I107="","",F$2*standardized!I107)</f>
        <v>0.60000000000000009</v>
      </c>
      <c r="AK106">
        <f>IF(standardized!J107="","",G$2*standardized!J107)</f>
        <v>0.60000000000000009</v>
      </c>
      <c r="AL106" t="str">
        <f>IF(standardized!K107="","",H$2*standardized!K107)</f>
        <v/>
      </c>
      <c r="AM106">
        <f>IF(standardized!L107="","",I$2*standardized!L107)</f>
        <v>0.8</v>
      </c>
      <c r="AN106" t="str">
        <f>IF(standardized!M107="","",J$2*standardized!M107)</f>
        <v/>
      </c>
      <c r="AO106">
        <f>IF(standardized!N107="","",K$2*standardized!N107)</f>
        <v>1.2</v>
      </c>
      <c r="AP106" t="str">
        <f>IF(standardized!O107="","",L$2*standardized!O107)</f>
        <v/>
      </c>
      <c r="AQ106" t="str">
        <f>IF(standardized!P107="","",M$2*standardized!P107)</f>
        <v/>
      </c>
      <c r="AR106">
        <f>IF(standardized!Q107="","",N$2*standardized!Q107)</f>
        <v>1.2</v>
      </c>
      <c r="AS106">
        <f>IF(standardized!R107="","",O$2*standardized!R107)</f>
        <v>1.2</v>
      </c>
      <c r="AT106">
        <f>IF(standardized!S107="","",P$2*standardized!S107)</f>
        <v>1.2</v>
      </c>
      <c r="AU106" t="str">
        <f>IF(standardized!T107="","",Q$2*standardized!T107)</f>
        <v/>
      </c>
      <c r="AV106">
        <f>IF(standardized!U107="","",R$2*standardized!U107)</f>
        <v>3</v>
      </c>
      <c r="AW106">
        <f>IF(standardized!V107="","",S$2*standardized!V107)</f>
        <v>1</v>
      </c>
      <c r="AX106">
        <f>IF(standardized!W107="","",T$2*standardized!W107)</f>
        <v>1.5</v>
      </c>
      <c r="AY106">
        <f>IF(standardized!X107="","",U$2*standardized!X107)</f>
        <v>1.5</v>
      </c>
      <c r="AZ106">
        <f>IF(standardized!Y107="","",V$2*standardized!Y107)</f>
        <v>1</v>
      </c>
      <c r="BA106">
        <f>IF(standardized!Z107="","",W$2*standardized!Z107)</f>
        <v>3</v>
      </c>
      <c r="BB106">
        <f>IF(standardized!AA107="","",X$2*standardized!AA107)</f>
        <v>4</v>
      </c>
      <c r="BC106">
        <f>IF(standardized!AB107="","",Y$2*standardized!AB107)</f>
        <v>4</v>
      </c>
      <c r="BD106">
        <f>IF(standardized!AC107="","",Z$2*standardized!AC107)</f>
        <v>3</v>
      </c>
      <c r="BE106">
        <f>IF(standardized!AD107="","",AA$2*standardized!AD107)</f>
        <v>4</v>
      </c>
      <c r="BF106" t="str">
        <f>IF(standardized!AE106="","",AB$2*standardized!AE106)</f>
        <v/>
      </c>
      <c r="BH106" t="str">
        <f>IF(ISERR(AE106/standardized!D107),"",AE106/standardized!D107)</f>
        <v/>
      </c>
      <c r="BI106">
        <f>IF(ISERR(AF106/standardized!E107),"",AF106/standardized!E107)</f>
        <v>0.20000000000000004</v>
      </c>
      <c r="BJ106">
        <f>IF(ISERR(AG106/standardized!F107),"",AG106/standardized!F107)</f>
        <v>0.2</v>
      </c>
      <c r="BK106">
        <f>IF(ISERR(AH106/standardized!G107),"",AH106/standardized!G107)</f>
        <v>0.2</v>
      </c>
      <c r="BL106">
        <f>IF(ISERR(AI106/standardized!H107),"",AI106/standardized!H107)</f>
        <v>0.2</v>
      </c>
      <c r="BM106">
        <f>IF(ISERR(AJ106/standardized!I107),"",AJ106/standardized!I107)</f>
        <v>0.20000000000000004</v>
      </c>
      <c r="BN106">
        <f>IF(ISERR(AK106/standardized!J107),"",AK106/standardized!J107)</f>
        <v>0.20000000000000004</v>
      </c>
      <c r="BO106" t="str">
        <f>IF(ISERR(AL106/standardized!K107),"",AL106/standardized!K107)</f>
        <v/>
      </c>
      <c r="BP106">
        <f>IF(ISERR(AM106/standardized!L107),"",AM106/standardized!L107)</f>
        <v>0.2</v>
      </c>
      <c r="BQ106" t="str">
        <f>IF(ISERR(AN106/standardized!M107),"",AN106/standardized!M107)</f>
        <v/>
      </c>
      <c r="BR106">
        <f>IF(ISERR(AO106/standardized!N107),"",AO106/standardized!N107)</f>
        <v>0.3</v>
      </c>
      <c r="BS106" t="str">
        <f>IF(ISERR(AP106/standardized!O107),"",AP106/standardized!O107)</f>
        <v/>
      </c>
      <c r="BT106" t="str">
        <f>IF(ISERR(AQ106/standardized!P107),"",AQ106/standardized!P107)</f>
        <v/>
      </c>
      <c r="BU106">
        <f>IF(ISERR(AR106/standardized!Q107),"",AR106/standardized!Q107)</f>
        <v>0.3</v>
      </c>
      <c r="BV106">
        <f>IF(ISERR(AS106/standardized!R107),"",AS106/standardized!R107)</f>
        <v>0.3</v>
      </c>
      <c r="BW106">
        <f>IF(ISERR(AT106/standardized!S107),"",AT106/standardized!S107)</f>
        <v>0.3</v>
      </c>
      <c r="BX106" t="str">
        <f>IF(ISERR(AU106/standardized!T107),"",AU106/standardized!T107)</f>
        <v/>
      </c>
      <c r="BY106">
        <f>IF(ISERR(AV106/standardized!U107),"",AV106/standardized!U107)</f>
        <v>1</v>
      </c>
      <c r="BZ106">
        <f>IF(ISERR(AW106/standardized!V107),"",AW106/standardized!V107)</f>
        <v>0.5</v>
      </c>
      <c r="CA106">
        <f>IF(ISERR(AX106/standardized!W107),"",AX106/standardized!W107)</f>
        <v>0.5</v>
      </c>
      <c r="CB106">
        <f>IF(ISERR(AY106/standardized!X107),"",AY106/standardized!X107)</f>
        <v>0.5</v>
      </c>
      <c r="CC106">
        <f>IF(ISERR(AZ106/standardized!Y107),"",AZ106/standardized!Y107)</f>
        <v>0.5</v>
      </c>
      <c r="CD106">
        <f>IF(ISERR(BA106/standardized!Z107),"",BA106/standardized!Z107)</f>
        <v>1</v>
      </c>
      <c r="CE106">
        <f>IF(ISERR(BB106/standardized!AA107),"",BB106/standardized!AA107)</f>
        <v>1</v>
      </c>
      <c r="CF106">
        <f>IF(ISERR(BC106/standardized!AB107),"",BC106/standardized!AB107)</f>
        <v>1</v>
      </c>
      <c r="CG106">
        <f>IF(ISERR(BD106/standardized!AC107),"",BD106/standardized!AC107)</f>
        <v>1</v>
      </c>
      <c r="CH106">
        <f>IF(ISERR(BE106/standardized!AD107),"",BE106/standardized!AD107)</f>
        <v>1</v>
      </c>
      <c r="CJ106" t="s">
        <v>210</v>
      </c>
      <c r="CK106">
        <f t="shared" si="29"/>
        <v>3.4150943396226419</v>
      </c>
    </row>
    <row r="107" spans="31:89" ht="14.45" x14ac:dyDescent="0.35">
      <c r="AE107">
        <f>IF(standardized!D108="","",A$2*standardized!D108)</f>
        <v>0.8</v>
      </c>
      <c r="AF107">
        <f>IF(standardized!E108="","",B$2*standardized!E108)</f>
        <v>0.60000000000000009</v>
      </c>
      <c r="AG107">
        <f>IF(standardized!F108="","",C$2*standardized!F108)</f>
        <v>0.8</v>
      </c>
      <c r="AH107">
        <f>IF(standardized!G108="","",D$2*standardized!G108)</f>
        <v>0.60000000000000009</v>
      </c>
      <c r="AI107">
        <f>IF(standardized!H108="","",E$2*standardized!H108)</f>
        <v>0.8</v>
      </c>
      <c r="AJ107">
        <f>IF(standardized!I108="","",F$2*standardized!I108)</f>
        <v>0.8</v>
      </c>
      <c r="AK107">
        <f>IF(standardized!J108="","",G$2*standardized!J108)</f>
        <v>0.8</v>
      </c>
      <c r="AL107" t="str">
        <f>IF(standardized!K108="","",H$2*standardized!K108)</f>
        <v/>
      </c>
      <c r="AM107">
        <f>IF(standardized!L108="","",I$2*standardized!L108)</f>
        <v>0.8</v>
      </c>
      <c r="AN107" t="str">
        <f>IF(standardized!M108="","",J$2*standardized!M108)</f>
        <v/>
      </c>
      <c r="AO107">
        <f>IF(standardized!N108="","",K$2*standardized!N108)</f>
        <v>1.5</v>
      </c>
      <c r="AP107" t="str">
        <f>IF(standardized!O108="","",L$2*standardized!O108)</f>
        <v/>
      </c>
      <c r="AQ107" t="str">
        <f>IF(standardized!P108="","",M$2*standardized!P108)</f>
        <v/>
      </c>
      <c r="AR107">
        <f>IF(standardized!Q108="","",N$2*standardized!Q108)</f>
        <v>1.2</v>
      </c>
      <c r="AS107">
        <f>IF(standardized!R108="","",O$2*standardized!R108)</f>
        <v>1.2</v>
      </c>
      <c r="AT107">
        <f>IF(standardized!S108="","",P$2*standardized!S108)</f>
        <v>1.2</v>
      </c>
      <c r="AU107" t="str">
        <f>IF(standardized!T108="","",Q$2*standardized!T108)</f>
        <v/>
      </c>
      <c r="AV107">
        <f>IF(standardized!U108="","",R$2*standardized!U108)</f>
        <v>3</v>
      </c>
      <c r="AW107">
        <f>IF(standardized!V108="","",S$2*standardized!V108)</f>
        <v>1</v>
      </c>
      <c r="AX107">
        <f>IF(standardized!W108="","",T$2*standardized!W108)</f>
        <v>1.5</v>
      </c>
      <c r="AY107" t="str">
        <f>IF(standardized!X108="","",U$2*standardized!X108)</f>
        <v/>
      </c>
      <c r="AZ107">
        <f>IF(standardized!Y108="","",V$2*standardized!Y108)</f>
        <v>1</v>
      </c>
      <c r="BA107">
        <f>IF(standardized!Z108="","",W$2*standardized!Z108)</f>
        <v>3</v>
      </c>
      <c r="BB107">
        <f>IF(standardized!AA108="","",X$2*standardized!AA108)</f>
        <v>3</v>
      </c>
      <c r="BC107">
        <f>IF(standardized!AB108="","",Y$2*standardized!AB108)</f>
        <v>4</v>
      </c>
      <c r="BD107">
        <f>IF(standardized!AC108="","",Z$2*standardized!AC108)</f>
        <v>4</v>
      </c>
      <c r="BE107">
        <f>IF(standardized!AD108="","",AA$2*standardized!AD108)</f>
        <v>4</v>
      </c>
      <c r="BF107" t="str">
        <f>IF(standardized!AE107="","",AB$2*standardized!AE107)</f>
        <v/>
      </c>
      <c r="BH107">
        <f>IF(ISERR(AE107/standardized!D108),"",AE107/standardized!D108)</f>
        <v>0.2</v>
      </c>
      <c r="BI107">
        <f>IF(ISERR(AF107/standardized!E108),"",AF107/standardized!E108)</f>
        <v>0.20000000000000004</v>
      </c>
      <c r="BJ107">
        <f>IF(ISERR(AG107/standardized!F108),"",AG107/standardized!F108)</f>
        <v>0.2</v>
      </c>
      <c r="BK107">
        <f>IF(ISERR(AH107/standardized!G108),"",AH107/standardized!G108)</f>
        <v>0.20000000000000004</v>
      </c>
      <c r="BL107">
        <f>IF(ISERR(AI107/standardized!H108),"",AI107/standardized!H108)</f>
        <v>0.2</v>
      </c>
      <c r="BM107">
        <f>IF(ISERR(AJ107/standardized!I108),"",AJ107/standardized!I108)</f>
        <v>0.2</v>
      </c>
      <c r="BN107">
        <f>IF(ISERR(AK107/standardized!J108),"",AK107/standardized!J108)</f>
        <v>0.2</v>
      </c>
      <c r="BO107" t="str">
        <f>IF(ISERR(AL107/standardized!K108),"",AL107/standardized!K108)</f>
        <v/>
      </c>
      <c r="BP107">
        <f>IF(ISERR(AM107/standardized!L108),"",AM107/standardized!L108)</f>
        <v>0.2</v>
      </c>
      <c r="BQ107" t="str">
        <f>IF(ISERR(AN107/standardized!M108),"",AN107/standardized!M108)</f>
        <v/>
      </c>
      <c r="BR107">
        <f>IF(ISERR(AO107/standardized!N108),"",AO107/standardized!N108)</f>
        <v>0.3</v>
      </c>
      <c r="BS107" t="str">
        <f>IF(ISERR(AP107/standardized!O108),"",AP107/standardized!O108)</f>
        <v/>
      </c>
      <c r="BT107" t="str">
        <f>IF(ISERR(AQ107/standardized!P108),"",AQ107/standardized!P108)</f>
        <v/>
      </c>
      <c r="BU107">
        <f>IF(ISERR(AR107/standardized!Q108),"",AR107/standardized!Q108)</f>
        <v>0.3</v>
      </c>
      <c r="BV107">
        <f>IF(ISERR(AS107/standardized!R108),"",AS107/standardized!R108)</f>
        <v>0.3</v>
      </c>
      <c r="BW107">
        <f>IF(ISERR(AT107/standardized!S108),"",AT107/standardized!S108)</f>
        <v>0.3</v>
      </c>
      <c r="BX107" t="str">
        <f>IF(ISERR(AU107/standardized!T108),"",AU107/standardized!T108)</f>
        <v/>
      </c>
      <c r="BY107">
        <f>IF(ISERR(AV107/standardized!U108),"",AV107/standardized!U108)</f>
        <v>1</v>
      </c>
      <c r="BZ107">
        <f>IF(ISERR(AW107/standardized!V108),"",AW107/standardized!V108)</f>
        <v>0.5</v>
      </c>
      <c r="CA107">
        <f>IF(ISERR(AX107/standardized!W108),"",AX107/standardized!W108)</f>
        <v>0.5</v>
      </c>
      <c r="CB107" t="str">
        <f>IF(ISERR(AY107/standardized!X108),"",AY107/standardized!X108)</f>
        <v/>
      </c>
      <c r="CC107">
        <f>IF(ISERR(AZ107/standardized!Y108),"",AZ107/standardized!Y108)</f>
        <v>0.5</v>
      </c>
      <c r="CD107">
        <f>IF(ISERR(BA107/standardized!Z108),"",BA107/standardized!Z108)</f>
        <v>1</v>
      </c>
      <c r="CE107">
        <f>IF(ISERR(BB107/standardized!AA108),"",BB107/standardized!AA108)</f>
        <v>1</v>
      </c>
      <c r="CF107">
        <f>IF(ISERR(BC107/standardized!AB108),"",BC107/standardized!AB108)</f>
        <v>1</v>
      </c>
      <c r="CG107">
        <f>IF(ISERR(BD107/standardized!AC108),"",BD107/standardized!AC108)</f>
        <v>1</v>
      </c>
      <c r="CH107">
        <f>IF(ISERR(BE107/standardized!AD108),"",BE107/standardized!AD108)</f>
        <v>1</v>
      </c>
      <c r="CJ107" t="s">
        <v>222</v>
      </c>
      <c r="CK107">
        <f t="shared" si="29"/>
        <v>3.4563106796116498</v>
      </c>
    </row>
    <row r="108" spans="31:89" ht="14.45" x14ac:dyDescent="0.35">
      <c r="AE108">
        <f>IF(standardized!D109="","",A$2*standardized!D109)</f>
        <v>1</v>
      </c>
      <c r="AF108">
        <f>IF(standardized!E109="","",B$2*standardized!E109)</f>
        <v>1</v>
      </c>
      <c r="AG108">
        <f>IF(standardized!F109="","",C$2*standardized!F109)</f>
        <v>1</v>
      </c>
      <c r="AH108">
        <f>IF(standardized!G109="","",D$2*standardized!G109)</f>
        <v>0.8</v>
      </c>
      <c r="AI108">
        <f>IF(standardized!H109="","",E$2*standardized!H109)</f>
        <v>0.8</v>
      </c>
      <c r="AJ108" t="str">
        <f>IF(standardized!I109="","",F$2*standardized!I109)</f>
        <v/>
      </c>
      <c r="AK108" t="str">
        <f>IF(standardized!J109="","",G$2*standardized!J109)</f>
        <v/>
      </c>
      <c r="AL108">
        <f>IF(standardized!K109="","",H$2*standardized!K109)</f>
        <v>0.8</v>
      </c>
      <c r="AM108" t="str">
        <f>IF(standardized!L109="","",I$2*standardized!L109)</f>
        <v/>
      </c>
      <c r="AN108" t="str">
        <f>IF(standardized!M109="","",J$2*standardized!M109)</f>
        <v/>
      </c>
      <c r="AO108">
        <f>IF(standardized!N109="","",K$2*standardized!N109)</f>
        <v>1.5</v>
      </c>
      <c r="AP108" t="str">
        <f>IF(standardized!O109="","",L$2*standardized!O109)</f>
        <v/>
      </c>
      <c r="AQ108">
        <f>IF(standardized!P109="","",M$2*standardized!P109)</f>
        <v>1.5</v>
      </c>
      <c r="AR108" t="str">
        <f>IF(standardized!Q109="","",N$2*standardized!Q109)</f>
        <v/>
      </c>
      <c r="AS108">
        <f>IF(standardized!R109="","",O$2*standardized!R109)</f>
        <v>0.3</v>
      </c>
      <c r="AT108">
        <f>IF(standardized!S109="","",P$2*standardized!S109)</f>
        <v>1.2</v>
      </c>
      <c r="AU108" t="str">
        <f>IF(standardized!T109="","",Q$2*standardized!T109)</f>
        <v/>
      </c>
      <c r="AV108" t="str">
        <f>IF(standardized!U109="","",R$2*standardized!U109)</f>
        <v/>
      </c>
      <c r="AW108" t="str">
        <f>IF(standardized!V109="","",S$2*standardized!V109)</f>
        <v/>
      </c>
      <c r="AX108">
        <f>IF(standardized!W109="","",T$2*standardized!W109)</f>
        <v>1.5</v>
      </c>
      <c r="AY108" t="str">
        <f>IF(standardized!X109="","",U$2*standardized!X109)</f>
        <v/>
      </c>
      <c r="AZ108" t="str">
        <f>IF(standardized!Y109="","",V$2*standardized!Y109)</f>
        <v/>
      </c>
      <c r="BA108">
        <f>IF(standardized!Z109="","",W$2*standardized!Z109)</f>
        <v>5</v>
      </c>
      <c r="BB108">
        <f>IF(standardized!AA109="","",X$2*standardized!AA109)</f>
        <v>5</v>
      </c>
      <c r="BC108">
        <f>IF(standardized!AB109="","",Y$2*standardized!AB109)</f>
        <v>5</v>
      </c>
      <c r="BD108">
        <f>IF(standardized!AC109="","",Z$2*standardized!AC109)</f>
        <v>5</v>
      </c>
      <c r="BE108">
        <f>IF(standardized!AD109="","",AA$2*standardized!AD109)</f>
        <v>5</v>
      </c>
      <c r="BF108" t="str">
        <f>IF(standardized!AE108="","",AB$2*standardized!AE108)</f>
        <v/>
      </c>
      <c r="BH108">
        <f>IF(ISERR(AE108/standardized!D109),"",AE108/standardized!D109)</f>
        <v>0.2</v>
      </c>
      <c r="BI108">
        <f>IF(ISERR(AF108/standardized!E109),"",AF108/standardized!E109)</f>
        <v>0.2</v>
      </c>
      <c r="BJ108">
        <f>IF(ISERR(AG108/standardized!F109),"",AG108/standardized!F109)</f>
        <v>0.2</v>
      </c>
      <c r="BK108">
        <f>IF(ISERR(AH108/standardized!G109),"",AH108/standardized!G109)</f>
        <v>0.2</v>
      </c>
      <c r="BL108">
        <f>IF(ISERR(AI108/standardized!H109),"",AI108/standardized!H109)</f>
        <v>0.2</v>
      </c>
      <c r="BM108" t="str">
        <f>IF(ISERR(AJ108/standardized!I109),"",AJ108/standardized!I109)</f>
        <v/>
      </c>
      <c r="BN108" t="str">
        <f>IF(ISERR(AK108/standardized!J109),"",AK108/standardized!J109)</f>
        <v/>
      </c>
      <c r="BO108">
        <f>IF(ISERR(AL108/standardized!K109),"",AL108/standardized!K109)</f>
        <v>0.2</v>
      </c>
      <c r="BP108" t="str">
        <f>IF(ISERR(AM108/standardized!L109),"",AM108/standardized!L109)</f>
        <v/>
      </c>
      <c r="BQ108" t="str">
        <f>IF(ISERR(AN108/standardized!M109),"",AN108/standardized!M109)</f>
        <v/>
      </c>
      <c r="BR108">
        <f>IF(ISERR(AO108/standardized!N109),"",AO108/standardized!N109)</f>
        <v>0.3</v>
      </c>
      <c r="BS108" t="str">
        <f>IF(ISERR(AP108/standardized!O109),"",AP108/standardized!O109)</f>
        <v/>
      </c>
      <c r="BT108">
        <f>IF(ISERR(AQ108/standardized!P109),"",AQ108/standardized!P109)</f>
        <v>0.3</v>
      </c>
      <c r="BU108" t="str">
        <f>IF(ISERR(AR108/standardized!Q109),"",AR108/standardized!Q109)</f>
        <v/>
      </c>
      <c r="BV108">
        <f>IF(ISERR(AS108/standardized!R109),"",AS108/standardized!R109)</f>
        <v>0.3</v>
      </c>
      <c r="BW108">
        <f>IF(ISERR(AT108/standardized!S109),"",AT108/standardized!S109)</f>
        <v>0.3</v>
      </c>
      <c r="BX108" t="str">
        <f>IF(ISERR(AU108/standardized!T109),"",AU108/standardized!T109)</f>
        <v/>
      </c>
      <c r="BY108" t="str">
        <f>IF(ISERR(AV108/standardized!U109),"",AV108/standardized!U109)</f>
        <v/>
      </c>
      <c r="BZ108" t="str">
        <f>IF(ISERR(AW108/standardized!V109),"",AW108/standardized!V109)</f>
        <v/>
      </c>
      <c r="CA108">
        <f>IF(ISERR(AX108/standardized!W109),"",AX108/standardized!W109)</f>
        <v>0.5</v>
      </c>
      <c r="CB108" t="str">
        <f>IF(ISERR(AY108/standardized!X109),"",AY108/standardized!X109)</f>
        <v/>
      </c>
      <c r="CC108" t="str">
        <f>IF(ISERR(AZ108/standardized!Y109),"",AZ108/standardized!Y109)</f>
        <v/>
      </c>
      <c r="CD108">
        <f>IF(ISERR(BA108/standardized!Z109),"",BA108/standardized!Z109)</f>
        <v>1</v>
      </c>
      <c r="CE108">
        <f>IF(ISERR(BB108/standardized!AA109),"",BB108/standardized!AA109)</f>
        <v>1</v>
      </c>
      <c r="CF108">
        <f>IF(ISERR(BC108/standardized!AB109),"",BC108/standardized!AB109)</f>
        <v>1</v>
      </c>
      <c r="CG108">
        <f>IF(ISERR(BD108/standardized!AC109),"",BD108/standardized!AC109)</f>
        <v>1</v>
      </c>
      <c r="CH108">
        <f>IF(ISERR(BE108/standardized!AD109),"",BE108/standardized!AD109)</f>
        <v>1</v>
      </c>
      <c r="CJ108" t="s">
        <v>262</v>
      </c>
      <c r="CK108">
        <f t="shared" si="29"/>
        <v>4.6075949367088604</v>
      </c>
    </row>
    <row r="109" spans="31:89" ht="14.45" x14ac:dyDescent="0.35">
      <c r="AE109">
        <f>IF(standardized!D110="","",A$2*standardized!D110)</f>
        <v>1</v>
      </c>
      <c r="AF109">
        <f>IF(standardized!E110="","",B$2*standardized!E110)</f>
        <v>0.60000000000000009</v>
      </c>
      <c r="AG109">
        <f>IF(standardized!F110="","",C$2*standardized!F110)</f>
        <v>0.8</v>
      </c>
      <c r="AH109">
        <f>IF(standardized!G110="","",D$2*standardized!G110)</f>
        <v>0.60000000000000009</v>
      </c>
      <c r="AI109">
        <f>IF(standardized!H110="","",E$2*standardized!H110)</f>
        <v>0.8</v>
      </c>
      <c r="AJ109">
        <f>IF(standardized!I110="","",F$2*standardized!I110)</f>
        <v>0.8</v>
      </c>
      <c r="AK109">
        <f>IF(standardized!J110="","",G$2*standardized!J110)</f>
        <v>0.8</v>
      </c>
      <c r="AL109">
        <f>IF(standardized!K110="","",H$2*standardized!K110)</f>
        <v>0.8</v>
      </c>
      <c r="AM109">
        <f>IF(standardized!L110="","",I$2*standardized!L110)</f>
        <v>0.60000000000000009</v>
      </c>
      <c r="AN109">
        <f>IF(standardized!M110="","",J$2*standardized!M110)</f>
        <v>0.8</v>
      </c>
      <c r="AO109">
        <f>IF(standardized!N110="","",K$2*standardized!N110)</f>
        <v>1.2</v>
      </c>
      <c r="AP109" t="str">
        <f>IF(standardized!O110="","",L$2*standardized!O110)</f>
        <v/>
      </c>
      <c r="AQ109">
        <f>IF(standardized!P110="","",M$2*standardized!P110)</f>
        <v>1.2</v>
      </c>
      <c r="AR109" t="str">
        <f>IF(standardized!Q110="","",N$2*standardized!Q110)</f>
        <v/>
      </c>
      <c r="AS109" t="str">
        <f>IF(standardized!R110="","",O$2*standardized!R110)</f>
        <v/>
      </c>
      <c r="AT109">
        <f>IF(standardized!S110="","",P$2*standardized!S110)</f>
        <v>1.2</v>
      </c>
      <c r="AU109" t="str">
        <f>IF(standardized!T110="","",Q$2*standardized!T110)</f>
        <v/>
      </c>
      <c r="AV109">
        <f>IF(standardized!U110="","",R$2*standardized!U110)</f>
        <v>3</v>
      </c>
      <c r="AW109">
        <f>IF(standardized!V110="","",S$2*standardized!V110)</f>
        <v>1</v>
      </c>
      <c r="AX109">
        <f>IF(standardized!W110="","",T$2*standardized!W110)</f>
        <v>1.5</v>
      </c>
      <c r="AY109" t="str">
        <f>IF(standardized!X110="","",U$2*standardized!X110)</f>
        <v/>
      </c>
      <c r="AZ109">
        <f>IF(standardized!Y110="","",V$2*standardized!Y110)</f>
        <v>1</v>
      </c>
      <c r="BA109">
        <f>IF(standardized!Z110="","",W$2*standardized!Z110)</f>
        <v>3</v>
      </c>
      <c r="BB109">
        <f>IF(standardized!AA110="","",X$2*standardized!AA110)</f>
        <v>3</v>
      </c>
      <c r="BC109">
        <f>IF(standardized!AB110="","",Y$2*standardized!AB110)</f>
        <v>4</v>
      </c>
      <c r="BD109">
        <f>IF(standardized!AC110="","",Z$2*standardized!AC110)</f>
        <v>5</v>
      </c>
      <c r="BE109">
        <f>IF(standardized!AD110="","",AA$2*standardized!AD110)</f>
        <v>5</v>
      </c>
      <c r="BF109" t="str">
        <f>IF(standardized!AE109="","",AB$2*standardized!AE109)</f>
        <v/>
      </c>
      <c r="BH109">
        <f>IF(ISERR(AE109/standardized!D110),"",AE109/standardized!D110)</f>
        <v>0.2</v>
      </c>
      <c r="BI109">
        <f>IF(ISERR(AF109/standardized!E110),"",AF109/standardized!E110)</f>
        <v>0.20000000000000004</v>
      </c>
      <c r="BJ109">
        <f>IF(ISERR(AG109/standardized!F110),"",AG109/standardized!F110)</f>
        <v>0.2</v>
      </c>
      <c r="BK109">
        <f>IF(ISERR(AH109/standardized!G110),"",AH109/standardized!G110)</f>
        <v>0.20000000000000004</v>
      </c>
      <c r="BL109">
        <f>IF(ISERR(AI109/standardized!H110),"",AI109/standardized!H110)</f>
        <v>0.2</v>
      </c>
      <c r="BM109">
        <f>IF(ISERR(AJ109/standardized!I110),"",AJ109/standardized!I110)</f>
        <v>0.2</v>
      </c>
      <c r="BN109">
        <f>IF(ISERR(AK109/standardized!J110),"",AK109/standardized!J110)</f>
        <v>0.2</v>
      </c>
      <c r="BO109">
        <f>IF(ISERR(AL109/standardized!K110),"",AL109/standardized!K110)</f>
        <v>0.2</v>
      </c>
      <c r="BP109">
        <f>IF(ISERR(AM109/standardized!L110),"",AM109/standardized!L110)</f>
        <v>0.20000000000000004</v>
      </c>
      <c r="BQ109">
        <f>IF(ISERR(AN109/standardized!M110),"",AN109/standardized!M110)</f>
        <v>0.2</v>
      </c>
      <c r="BR109">
        <f>IF(ISERR(AO109/standardized!N110),"",AO109/standardized!N110)</f>
        <v>0.3</v>
      </c>
      <c r="BS109" t="str">
        <f>IF(ISERR(AP109/standardized!O110),"",AP109/standardized!O110)</f>
        <v/>
      </c>
      <c r="BT109">
        <f>IF(ISERR(AQ109/standardized!P110),"",AQ109/standardized!P110)</f>
        <v>0.3</v>
      </c>
      <c r="BU109" t="str">
        <f>IF(ISERR(AR109/standardized!Q110),"",AR109/standardized!Q110)</f>
        <v/>
      </c>
      <c r="BV109" t="str">
        <f>IF(ISERR(AS109/standardized!R110),"",AS109/standardized!R110)</f>
        <v/>
      </c>
      <c r="BW109">
        <f>IF(ISERR(AT109/standardized!S110),"",AT109/standardized!S110)</f>
        <v>0.3</v>
      </c>
      <c r="BX109" t="str">
        <f>IF(ISERR(AU109/standardized!T110),"",AU109/standardized!T110)</f>
        <v/>
      </c>
      <c r="BY109">
        <f>IF(ISERR(AV109/standardized!U110),"",AV109/standardized!U110)</f>
        <v>1</v>
      </c>
      <c r="BZ109">
        <f>IF(ISERR(AW109/standardized!V110),"",AW109/standardized!V110)</f>
        <v>0.5</v>
      </c>
      <c r="CA109">
        <f>IF(ISERR(AX109/standardized!W110),"",AX109/standardized!W110)</f>
        <v>0.5</v>
      </c>
      <c r="CB109" t="str">
        <f>IF(ISERR(AY109/standardized!X110),"",AY109/standardized!X110)</f>
        <v/>
      </c>
      <c r="CC109">
        <f>IF(ISERR(AZ109/standardized!Y110),"",AZ109/standardized!Y110)</f>
        <v>0.5</v>
      </c>
      <c r="CD109">
        <f>IF(ISERR(BA109/standardized!Z110),"",BA109/standardized!Z110)</f>
        <v>1</v>
      </c>
      <c r="CE109">
        <f>IF(ISERR(BB109/standardized!AA110),"",BB109/standardized!AA110)</f>
        <v>1</v>
      </c>
      <c r="CF109">
        <f>IF(ISERR(BC109/standardized!AB110),"",BC109/standardized!AB110)</f>
        <v>1</v>
      </c>
      <c r="CG109">
        <f>IF(ISERR(BD109/standardized!AC110),"",BD109/standardized!AC110)</f>
        <v>1</v>
      </c>
      <c r="CH109">
        <f>IF(ISERR(BE109/standardized!AD110),"",BE109/standardized!AD110)</f>
        <v>1</v>
      </c>
      <c r="CJ109" t="s">
        <v>216</v>
      </c>
      <c r="CK109">
        <f t="shared" si="29"/>
        <v>3.6250000000000009</v>
      </c>
    </row>
    <row r="110" spans="31:89" ht="14.45" x14ac:dyDescent="0.35">
      <c r="AE110">
        <f>IF(standardized!D111="","",A$2*standardized!D111)</f>
        <v>0.8</v>
      </c>
      <c r="AF110">
        <f>IF(standardized!E111="","",B$2*standardized!E111)</f>
        <v>0.8</v>
      </c>
      <c r="AG110">
        <f>IF(standardized!F111="","",C$2*standardized!F111)</f>
        <v>0.60000000000000009</v>
      </c>
      <c r="AH110">
        <f>IF(standardized!G111="","",D$2*standardized!G111)</f>
        <v>0.60000000000000009</v>
      </c>
      <c r="AI110">
        <f>IF(standardized!H111="","",E$2*standardized!H111)</f>
        <v>0.8</v>
      </c>
      <c r="AJ110">
        <f>IF(standardized!I111="","",F$2*standardized!I111)</f>
        <v>0.60000000000000009</v>
      </c>
      <c r="AK110">
        <f>IF(standardized!J111="","",G$2*standardized!J111)</f>
        <v>0.60000000000000009</v>
      </c>
      <c r="AL110">
        <f>IF(standardized!K111="","",H$2*standardized!K111)</f>
        <v>0.60000000000000009</v>
      </c>
      <c r="AM110">
        <f>IF(standardized!L111="","",I$2*standardized!L111)</f>
        <v>0.4</v>
      </c>
      <c r="AN110">
        <f>IF(standardized!M111="","",J$2*standardized!M111)</f>
        <v>0.8</v>
      </c>
      <c r="AO110">
        <f>IF(standardized!N111="","",K$2*standardized!N111)</f>
        <v>1.2</v>
      </c>
      <c r="AP110">
        <f>IF(standardized!O111="","",L$2*standardized!O111)</f>
        <v>0.6</v>
      </c>
      <c r="AQ110">
        <f>IF(standardized!P111="","",M$2*standardized!P111)</f>
        <v>0.6</v>
      </c>
      <c r="AR110">
        <f>IF(standardized!Q111="","",N$2*standardized!Q111)</f>
        <v>1.2</v>
      </c>
      <c r="AS110">
        <f>IF(standardized!R111="","",O$2*standardized!R111)</f>
        <v>0.89999999999999991</v>
      </c>
      <c r="AT110">
        <f>IF(standardized!S111="","",P$2*standardized!S111)</f>
        <v>0.89999999999999991</v>
      </c>
      <c r="AU110">
        <f>IF(standardized!T111="","",Q$2*standardized!T111)</f>
        <v>0.6</v>
      </c>
      <c r="AV110">
        <f>IF(standardized!U111="","",R$2*standardized!U111)</f>
        <v>2</v>
      </c>
      <c r="AW110">
        <f>IF(standardized!V111="","",S$2*standardized!V111)</f>
        <v>1</v>
      </c>
      <c r="AX110">
        <f>IF(standardized!W111="","",T$2*standardized!W111)</f>
        <v>1.5</v>
      </c>
      <c r="AY110">
        <f>IF(standardized!X111="","",U$2*standardized!X111)</f>
        <v>1</v>
      </c>
      <c r="AZ110">
        <f>IF(standardized!Y111="","",V$2*standardized!Y111)</f>
        <v>1</v>
      </c>
      <c r="BA110">
        <f>IF(standardized!Z111="","",W$2*standardized!Z111)</f>
        <v>2</v>
      </c>
      <c r="BB110">
        <f>IF(standardized!AA111="","",X$2*standardized!AA111)</f>
        <v>2</v>
      </c>
      <c r="BC110">
        <f>IF(standardized!AB111="","",Y$2*standardized!AB111)</f>
        <v>2</v>
      </c>
      <c r="BD110">
        <f>IF(standardized!AC111="","",Z$2*standardized!AC111)</f>
        <v>2</v>
      </c>
      <c r="BE110">
        <f>IF(standardized!AD111="","",AA$2*standardized!AD111)</f>
        <v>3</v>
      </c>
      <c r="BF110" t="str">
        <f>IF(standardized!AE110="","",AB$2*standardized!AE110)</f>
        <v/>
      </c>
      <c r="BH110">
        <f>IF(ISERR(AE110/standardized!D111),"",AE110/standardized!D111)</f>
        <v>0.2</v>
      </c>
      <c r="BI110">
        <f>IF(ISERR(AF110/standardized!E111),"",AF110/standardized!E111)</f>
        <v>0.2</v>
      </c>
      <c r="BJ110">
        <f>IF(ISERR(AG110/standardized!F111),"",AG110/standardized!F111)</f>
        <v>0.20000000000000004</v>
      </c>
      <c r="BK110">
        <f>IF(ISERR(AH110/standardized!G111),"",AH110/standardized!G111)</f>
        <v>0.20000000000000004</v>
      </c>
      <c r="BL110">
        <f>IF(ISERR(AI110/standardized!H111),"",AI110/standardized!H111)</f>
        <v>0.2</v>
      </c>
      <c r="BM110">
        <f>IF(ISERR(AJ110/standardized!I111),"",AJ110/standardized!I111)</f>
        <v>0.20000000000000004</v>
      </c>
      <c r="BN110">
        <f>IF(ISERR(AK110/standardized!J111),"",AK110/standardized!J111)</f>
        <v>0.20000000000000004</v>
      </c>
      <c r="BO110">
        <f>IF(ISERR(AL110/standardized!K111),"",AL110/standardized!K111)</f>
        <v>0.20000000000000004</v>
      </c>
      <c r="BP110">
        <f>IF(ISERR(AM110/standardized!L111),"",AM110/standardized!L111)</f>
        <v>0.2</v>
      </c>
      <c r="BQ110">
        <f>IF(ISERR(AN110/standardized!M111),"",AN110/standardized!M111)</f>
        <v>0.2</v>
      </c>
      <c r="BR110">
        <f>IF(ISERR(AO110/standardized!N111),"",AO110/standardized!N111)</f>
        <v>0.3</v>
      </c>
      <c r="BS110">
        <f>IF(ISERR(AP110/standardized!O111),"",AP110/standardized!O111)</f>
        <v>0.3</v>
      </c>
      <c r="BT110">
        <f>IF(ISERR(AQ110/standardized!P111),"",AQ110/standardized!P111)</f>
        <v>0.3</v>
      </c>
      <c r="BU110">
        <f>IF(ISERR(AR110/standardized!Q111),"",AR110/standardized!Q111)</f>
        <v>0.3</v>
      </c>
      <c r="BV110">
        <f>IF(ISERR(AS110/standardized!R111),"",AS110/standardized!R111)</f>
        <v>0.3</v>
      </c>
      <c r="BW110">
        <f>IF(ISERR(AT110/standardized!S111),"",AT110/standardized!S111)</f>
        <v>0.3</v>
      </c>
      <c r="BX110">
        <f>IF(ISERR(AU110/standardized!T111),"",AU110/standardized!T111)</f>
        <v>0.3</v>
      </c>
      <c r="BY110">
        <f>IF(ISERR(AV110/standardized!U111),"",AV110/standardized!U111)</f>
        <v>1</v>
      </c>
      <c r="BZ110">
        <f>IF(ISERR(AW110/standardized!V111),"",AW110/standardized!V111)</f>
        <v>0.5</v>
      </c>
      <c r="CA110">
        <f>IF(ISERR(AX110/standardized!W111),"",AX110/standardized!W111)</f>
        <v>0.5</v>
      </c>
      <c r="CB110">
        <f>IF(ISERR(AY110/standardized!X111),"",AY110/standardized!X111)</f>
        <v>0.5</v>
      </c>
      <c r="CC110">
        <f>IF(ISERR(AZ110/standardized!Y111),"",AZ110/standardized!Y111)</f>
        <v>0.5</v>
      </c>
      <c r="CD110">
        <f>IF(ISERR(BA110/standardized!Z111),"",BA110/standardized!Z111)</f>
        <v>1</v>
      </c>
      <c r="CE110">
        <f>IF(ISERR(BB110/standardized!AA111),"",BB110/standardized!AA111)</f>
        <v>1</v>
      </c>
      <c r="CF110">
        <f>IF(ISERR(BC110/standardized!AB111),"",BC110/standardized!AB111)</f>
        <v>1</v>
      </c>
      <c r="CG110">
        <f>IF(ISERR(BD110/standardized!AC111),"",BD110/standardized!AC111)</f>
        <v>1</v>
      </c>
      <c r="CH110">
        <f>IF(ISERR(BE110/standardized!AD111),"",BE110/standardized!AD111)</f>
        <v>1</v>
      </c>
      <c r="CJ110" t="s">
        <v>198</v>
      </c>
      <c r="CK110">
        <f t="shared" si="29"/>
        <v>2.4876033057851243</v>
      </c>
    </row>
    <row r="111" spans="31:89" ht="14.45" x14ac:dyDescent="0.35">
      <c r="AE111">
        <f>IF(standardized!D112="","",A$2*standardized!D112)</f>
        <v>0.8</v>
      </c>
      <c r="AF111">
        <f>IF(standardized!E112="","",B$2*standardized!E112)</f>
        <v>0.8</v>
      </c>
      <c r="AG111">
        <f>IF(standardized!F112="","",C$2*standardized!F112)</f>
        <v>0.8</v>
      </c>
      <c r="AH111">
        <f>IF(standardized!G112="","",D$2*standardized!G112)</f>
        <v>1</v>
      </c>
      <c r="AI111">
        <f>IF(standardized!H112="","",E$2*standardized!H112)</f>
        <v>1</v>
      </c>
      <c r="AJ111" t="str">
        <f>IF(standardized!I112="","",F$2*standardized!I112)</f>
        <v/>
      </c>
      <c r="AK111" t="str">
        <f>IF(standardized!J112="","",G$2*standardized!J112)</f>
        <v/>
      </c>
      <c r="AL111" t="str">
        <f>IF(standardized!K112="","",H$2*standardized!K112)</f>
        <v/>
      </c>
      <c r="AM111">
        <f>IF(standardized!L112="","",I$2*standardized!L112)</f>
        <v>0.8</v>
      </c>
      <c r="AN111" t="str">
        <f>IF(standardized!M112="","",J$2*standardized!M112)</f>
        <v/>
      </c>
      <c r="AO111">
        <f>IF(standardized!N112="","",K$2*standardized!N112)</f>
        <v>1.5</v>
      </c>
      <c r="AP111" t="str">
        <f>IF(standardized!O112="","",L$2*standardized!O112)</f>
        <v/>
      </c>
      <c r="AQ111" t="str">
        <f>IF(standardized!P112="","",M$2*standardized!P112)</f>
        <v/>
      </c>
      <c r="AR111">
        <f>IF(standardized!Q112="","",N$2*standardized!Q112)</f>
        <v>1.2</v>
      </c>
      <c r="AS111" t="str">
        <f>IF(standardized!R112="","",O$2*standardized!R112)</f>
        <v/>
      </c>
      <c r="AT111" t="str">
        <f>IF(standardized!S112="","",P$2*standardized!S112)</f>
        <v/>
      </c>
      <c r="AU111">
        <f>IF(standardized!T112="","",Q$2*standardized!T112)</f>
        <v>0.6</v>
      </c>
      <c r="AV111">
        <f>IF(standardized!U112="","",R$2*standardized!U112)</f>
        <v>3</v>
      </c>
      <c r="AW111">
        <f>IF(standardized!V112="","",S$2*standardized!V112)</f>
        <v>1</v>
      </c>
      <c r="AX111">
        <f>IF(standardized!W112="","",T$2*standardized!W112)</f>
        <v>2</v>
      </c>
      <c r="AY111" t="str">
        <f>IF(standardized!X112="","",U$2*standardized!X112)</f>
        <v/>
      </c>
      <c r="AZ111" t="str">
        <f>IF(standardized!Y112="","",V$2*standardized!Y112)</f>
        <v/>
      </c>
      <c r="BA111">
        <f>IF(standardized!Z112="","",W$2*standardized!Z112)</f>
        <v>4</v>
      </c>
      <c r="BB111">
        <f>IF(standardized!AA112="","",X$2*standardized!AA112)</f>
        <v>4</v>
      </c>
      <c r="BC111">
        <f>IF(standardized!AB112="","",Y$2*standardized!AB112)</f>
        <v>3</v>
      </c>
      <c r="BD111">
        <f>IF(standardized!AC112="","",Z$2*standardized!AC112)</f>
        <v>4</v>
      </c>
      <c r="BE111">
        <f>IF(standardized!AD112="","",AA$2*standardized!AD112)</f>
        <v>4</v>
      </c>
      <c r="BF111" t="str">
        <f>IF(standardized!AE111="","",AB$2*standardized!AE111)</f>
        <v/>
      </c>
      <c r="BH111">
        <f>IF(ISERR(AE111/standardized!D112),"",AE111/standardized!D112)</f>
        <v>0.2</v>
      </c>
      <c r="BI111">
        <f>IF(ISERR(AF111/standardized!E112),"",AF111/standardized!E112)</f>
        <v>0.2</v>
      </c>
      <c r="BJ111">
        <f>IF(ISERR(AG111/standardized!F112),"",AG111/standardized!F112)</f>
        <v>0.2</v>
      </c>
      <c r="BK111">
        <f>IF(ISERR(AH111/standardized!G112),"",AH111/standardized!G112)</f>
        <v>0.2</v>
      </c>
      <c r="BL111">
        <f>IF(ISERR(AI111/standardized!H112),"",AI111/standardized!H112)</f>
        <v>0.2</v>
      </c>
      <c r="BM111" t="str">
        <f>IF(ISERR(AJ111/standardized!I112),"",AJ111/standardized!I112)</f>
        <v/>
      </c>
      <c r="BN111" t="str">
        <f>IF(ISERR(AK111/standardized!J112),"",AK111/standardized!J112)</f>
        <v/>
      </c>
      <c r="BO111" t="str">
        <f>IF(ISERR(AL111/standardized!K112),"",AL111/standardized!K112)</f>
        <v/>
      </c>
      <c r="BP111">
        <f>IF(ISERR(AM111/standardized!L112),"",AM111/standardized!L112)</f>
        <v>0.2</v>
      </c>
      <c r="BQ111" t="str">
        <f>IF(ISERR(AN111/standardized!M112),"",AN111/standardized!M112)</f>
        <v/>
      </c>
      <c r="BR111">
        <f>IF(ISERR(AO111/standardized!N112),"",AO111/standardized!N112)</f>
        <v>0.3</v>
      </c>
      <c r="BS111" t="str">
        <f>IF(ISERR(AP111/standardized!O112),"",AP111/standardized!O112)</f>
        <v/>
      </c>
      <c r="BT111" t="str">
        <f>IF(ISERR(AQ111/standardized!P112),"",AQ111/standardized!P112)</f>
        <v/>
      </c>
      <c r="BU111">
        <f>IF(ISERR(AR111/standardized!Q112),"",AR111/standardized!Q112)</f>
        <v>0.3</v>
      </c>
      <c r="BV111" t="str">
        <f>IF(ISERR(AS111/standardized!R112),"",AS111/standardized!R112)</f>
        <v/>
      </c>
      <c r="BW111" t="str">
        <f>IF(ISERR(AT111/standardized!S112),"",AT111/standardized!S112)</f>
        <v/>
      </c>
      <c r="BX111">
        <f>IF(ISERR(AU111/standardized!T112),"",AU111/standardized!T112)</f>
        <v>0.3</v>
      </c>
      <c r="BY111">
        <f>IF(ISERR(AV111/standardized!U112),"",AV111/standardized!U112)</f>
        <v>1</v>
      </c>
      <c r="BZ111">
        <f>IF(ISERR(AW111/standardized!V112),"",AW111/standardized!V112)</f>
        <v>0.5</v>
      </c>
      <c r="CA111">
        <f>IF(ISERR(AX111/standardized!W112),"",AX111/standardized!W112)</f>
        <v>0.5</v>
      </c>
      <c r="CB111" t="str">
        <f>IF(ISERR(AY111/standardized!X112),"",AY111/standardized!X112)</f>
        <v/>
      </c>
      <c r="CC111" t="str">
        <f>IF(ISERR(AZ111/standardized!Y112),"",AZ111/standardized!Y112)</f>
        <v/>
      </c>
      <c r="CD111">
        <f>IF(ISERR(BA111/standardized!Z112),"",BA111/standardized!Z112)</f>
        <v>1</v>
      </c>
      <c r="CE111">
        <f>IF(ISERR(BB111/standardized!AA112),"",BB111/standardized!AA112)</f>
        <v>1</v>
      </c>
      <c r="CF111">
        <f>IF(ISERR(BC111/standardized!AB112),"",BC111/standardized!AB112)</f>
        <v>1</v>
      </c>
      <c r="CG111">
        <f>IF(ISERR(BD111/standardized!AC112),"",BD111/standardized!AC112)</f>
        <v>1</v>
      </c>
      <c r="CH111">
        <f>IF(ISERR(BE111/standardized!AD112),"",BE111/standardized!AD112)</f>
        <v>1</v>
      </c>
      <c r="CJ111" t="s">
        <v>240</v>
      </c>
      <c r="CK111">
        <f t="shared" si="29"/>
        <v>3.6813186813186816</v>
      </c>
    </row>
    <row r="112" spans="31:89" ht="14.45" x14ac:dyDescent="0.35">
      <c r="AE112">
        <f>IF(standardized!D113="","",A$2*standardized!D113)</f>
        <v>1</v>
      </c>
      <c r="AF112">
        <f>IF(standardized!E113="","",B$2*standardized!E113)</f>
        <v>0.8</v>
      </c>
      <c r="AG112">
        <f>IF(standardized!F113="","",C$2*standardized!F113)</f>
        <v>0.8</v>
      </c>
      <c r="AH112">
        <f>IF(standardized!G113="","",D$2*standardized!G113)</f>
        <v>0.60000000000000009</v>
      </c>
      <c r="AI112">
        <f>IF(standardized!H113="","",E$2*standardized!H113)</f>
        <v>0.8</v>
      </c>
      <c r="AJ112" t="str">
        <f>IF(standardized!I113="","",F$2*standardized!I113)</f>
        <v/>
      </c>
      <c r="AK112" t="str">
        <f>IF(standardized!J113="","",G$2*standardized!J113)</f>
        <v/>
      </c>
      <c r="AL112">
        <f>IF(standardized!K113="","",H$2*standardized!K113)</f>
        <v>0.2</v>
      </c>
      <c r="AM112" t="str">
        <f>IF(standardized!L113="","",I$2*standardized!L113)</f>
        <v/>
      </c>
      <c r="AN112" t="str">
        <f>IF(standardized!M113="","",J$2*standardized!M113)</f>
        <v/>
      </c>
      <c r="AO112">
        <f>IF(standardized!N113="","",K$2*standardized!N113)</f>
        <v>1.5</v>
      </c>
      <c r="AP112" t="str">
        <f>IF(standardized!O113="","",L$2*standardized!O113)</f>
        <v/>
      </c>
      <c r="AQ112">
        <f>IF(standardized!P113="","",M$2*standardized!P113)</f>
        <v>0.3</v>
      </c>
      <c r="AR112">
        <f>IF(standardized!Q113="","",N$2*standardized!Q113)</f>
        <v>1.2</v>
      </c>
      <c r="AS112" t="str">
        <f>IF(standardized!R113="","",O$2*standardized!R113)</f>
        <v/>
      </c>
      <c r="AT112">
        <f>IF(standardized!S113="","",P$2*standardized!S113)</f>
        <v>0.89999999999999991</v>
      </c>
      <c r="AU112">
        <f>IF(standardized!T113="","",Q$2*standardized!T113)</f>
        <v>0.6</v>
      </c>
      <c r="AV112">
        <f>IF(standardized!U113="","",R$2*standardized!U113)</f>
        <v>2</v>
      </c>
      <c r="AW112">
        <f>IF(standardized!V113="","",S$2*standardized!V113)</f>
        <v>1</v>
      </c>
      <c r="AX112">
        <f>IF(standardized!W113="","",T$2*standardized!W113)</f>
        <v>1.5</v>
      </c>
      <c r="AY112" t="str">
        <f>IF(standardized!X113="","",U$2*standardized!X113)</f>
        <v/>
      </c>
      <c r="AZ112">
        <f>IF(standardized!Y113="","",V$2*standardized!Y113)</f>
        <v>1</v>
      </c>
      <c r="BA112">
        <f>IF(standardized!Z113="","",W$2*standardized!Z113)</f>
        <v>5</v>
      </c>
      <c r="BB112">
        <f>IF(standardized!AA113="","",X$2*standardized!AA113)</f>
        <v>4</v>
      </c>
      <c r="BC112">
        <f>IF(standardized!AB113="","",Y$2*standardized!AB113)</f>
        <v>2</v>
      </c>
      <c r="BD112">
        <f>IF(standardized!AC113="","",Z$2*standardized!AC113)</f>
        <v>3</v>
      </c>
      <c r="BE112">
        <f>IF(standardized!AD113="","",AA$2*standardized!AD113)</f>
        <v>4</v>
      </c>
      <c r="BF112" t="str">
        <f>IF(standardized!AE112="","",AB$2*standardized!AE112)</f>
        <v/>
      </c>
      <c r="BH112">
        <f>IF(ISERR(AE112/standardized!D113),"",AE112/standardized!D113)</f>
        <v>0.2</v>
      </c>
      <c r="BI112">
        <f>IF(ISERR(AF112/standardized!E113),"",AF112/standardized!E113)</f>
        <v>0.2</v>
      </c>
      <c r="BJ112">
        <f>IF(ISERR(AG112/standardized!F113),"",AG112/standardized!F113)</f>
        <v>0.2</v>
      </c>
      <c r="BK112">
        <f>IF(ISERR(AH112/standardized!G113),"",AH112/standardized!G113)</f>
        <v>0.20000000000000004</v>
      </c>
      <c r="BL112">
        <f>IF(ISERR(AI112/standardized!H113),"",AI112/standardized!H113)</f>
        <v>0.2</v>
      </c>
      <c r="BM112" t="str">
        <f>IF(ISERR(AJ112/standardized!I113),"",AJ112/standardized!I113)</f>
        <v/>
      </c>
      <c r="BN112" t="str">
        <f>IF(ISERR(AK112/standardized!J113),"",AK112/standardized!J113)</f>
        <v/>
      </c>
      <c r="BO112">
        <f>IF(ISERR(AL112/standardized!K113),"",AL112/standardized!K113)</f>
        <v>0.2</v>
      </c>
      <c r="BP112" t="str">
        <f>IF(ISERR(AM112/standardized!L113),"",AM112/standardized!L113)</f>
        <v/>
      </c>
      <c r="BQ112" t="str">
        <f>IF(ISERR(AN112/standardized!M113),"",AN112/standardized!M113)</f>
        <v/>
      </c>
      <c r="BR112">
        <f>IF(ISERR(AO112/standardized!N113),"",AO112/standardized!N113)</f>
        <v>0.3</v>
      </c>
      <c r="BS112" t="str">
        <f>IF(ISERR(AP112/standardized!O113),"",AP112/standardized!O113)</f>
        <v/>
      </c>
      <c r="BT112">
        <f>IF(ISERR(AQ112/standardized!P113),"",AQ112/standardized!P113)</f>
        <v>0.3</v>
      </c>
      <c r="BU112">
        <f>IF(ISERR(AR112/standardized!Q113),"",AR112/standardized!Q113)</f>
        <v>0.3</v>
      </c>
      <c r="BV112" t="str">
        <f>IF(ISERR(AS112/standardized!R113),"",AS112/standardized!R113)</f>
        <v/>
      </c>
      <c r="BW112">
        <f>IF(ISERR(AT112/standardized!S113),"",AT112/standardized!S113)</f>
        <v>0.3</v>
      </c>
      <c r="BX112">
        <f>IF(ISERR(AU112/standardized!T113),"",AU112/standardized!T113)</f>
        <v>0.3</v>
      </c>
      <c r="BY112">
        <f>IF(ISERR(AV112/standardized!U113),"",AV112/standardized!U113)</f>
        <v>1</v>
      </c>
      <c r="BZ112">
        <f>IF(ISERR(AW112/standardized!V113),"",AW112/standardized!V113)</f>
        <v>0.5</v>
      </c>
      <c r="CA112">
        <f>IF(ISERR(AX112/standardized!W113),"",AX112/standardized!W113)</f>
        <v>0.5</v>
      </c>
      <c r="CB112" t="str">
        <f>IF(ISERR(AY112/standardized!X113),"",AY112/standardized!X113)</f>
        <v/>
      </c>
      <c r="CC112">
        <f>IF(ISERR(AZ112/standardized!Y113),"",AZ112/standardized!Y113)</f>
        <v>0.5</v>
      </c>
      <c r="CD112">
        <f>IF(ISERR(BA112/standardized!Z113),"",BA112/standardized!Z113)</f>
        <v>1</v>
      </c>
      <c r="CE112">
        <f>IF(ISERR(BB112/standardized!AA113),"",BB112/standardized!AA113)</f>
        <v>1</v>
      </c>
      <c r="CF112">
        <f>IF(ISERR(BC112/standardized!AB113),"",BC112/standardized!AB113)</f>
        <v>1</v>
      </c>
      <c r="CG112">
        <f>IF(ISERR(BD112/standardized!AC113),"",BD112/standardized!AC113)</f>
        <v>1</v>
      </c>
      <c r="CH112">
        <f>IF(ISERR(BE112/standardized!AD113),"",BE112/standardized!AD113)</f>
        <v>1</v>
      </c>
      <c r="CJ112" t="s">
        <v>246</v>
      </c>
      <c r="CK112">
        <f t="shared" si="29"/>
        <v>3.1568627450980395</v>
      </c>
    </row>
    <row r="113" spans="31:89" ht="14.45" x14ac:dyDescent="0.35">
      <c r="AE113">
        <f>IF(standardized!D114="","",A$2*standardized!D114)</f>
        <v>0.8</v>
      </c>
      <c r="AF113">
        <f>IF(standardized!E114="","",B$2*standardized!E114)</f>
        <v>1</v>
      </c>
      <c r="AG113">
        <f>IF(standardized!F114="","",C$2*standardized!F114)</f>
        <v>1</v>
      </c>
      <c r="AH113">
        <f>IF(standardized!G114="","",D$2*standardized!G114)</f>
        <v>0.8</v>
      </c>
      <c r="AI113">
        <f>IF(standardized!H114="","",E$2*standardized!H114)</f>
        <v>0.60000000000000009</v>
      </c>
      <c r="AJ113">
        <f>IF(standardized!I114="","",F$2*standardized!I114)</f>
        <v>0.2</v>
      </c>
      <c r="AK113">
        <f>IF(standardized!J114="","",G$2*standardized!J114)</f>
        <v>0.2</v>
      </c>
      <c r="AL113">
        <f>IF(standardized!K114="","",H$2*standardized!K114)</f>
        <v>0.60000000000000009</v>
      </c>
      <c r="AM113">
        <f>IF(standardized!L114="","",I$2*standardized!L114)</f>
        <v>0.2</v>
      </c>
      <c r="AN113">
        <f>IF(standardized!M114="","",J$2*standardized!M114)</f>
        <v>0.8</v>
      </c>
      <c r="AO113">
        <f>IF(standardized!N114="","",K$2*standardized!N114)</f>
        <v>1.2</v>
      </c>
      <c r="AP113" t="str">
        <f>IF(standardized!O114="","",L$2*standardized!O114)</f>
        <v/>
      </c>
      <c r="AQ113">
        <f>IF(standardized!P114="","",M$2*standardized!P114)</f>
        <v>0.6</v>
      </c>
      <c r="AR113">
        <f>IF(standardized!Q114="","",N$2*standardized!Q114)</f>
        <v>0.89999999999999991</v>
      </c>
      <c r="AS113">
        <f>IF(standardized!R114="","",O$2*standardized!R114)</f>
        <v>0.3</v>
      </c>
      <c r="AT113">
        <f>IF(standardized!S114="","",P$2*standardized!S114)</f>
        <v>0.89999999999999991</v>
      </c>
      <c r="AU113">
        <f>IF(standardized!T114="","",Q$2*standardized!T114)</f>
        <v>0.6</v>
      </c>
      <c r="AV113">
        <f>IF(standardized!U114="","",R$2*standardized!U114)</f>
        <v>2</v>
      </c>
      <c r="AW113">
        <f>IF(standardized!V114="","",S$2*standardized!V114)</f>
        <v>1</v>
      </c>
      <c r="AX113">
        <f>IF(standardized!W114="","",T$2*standardized!W114)</f>
        <v>1</v>
      </c>
      <c r="AY113">
        <f>IF(standardized!X114="","",U$2*standardized!X114)</f>
        <v>1</v>
      </c>
      <c r="AZ113" t="str">
        <f>IF(standardized!Y114="","",V$2*standardized!Y114)</f>
        <v/>
      </c>
      <c r="BA113">
        <f>IF(standardized!Z114="","",W$2*standardized!Z114)</f>
        <v>2</v>
      </c>
      <c r="BB113">
        <f>IF(standardized!AA114="","",X$2*standardized!AA114)</f>
        <v>3</v>
      </c>
      <c r="BC113">
        <f>IF(standardized!AB114="","",Y$2*standardized!AB114)</f>
        <v>3</v>
      </c>
      <c r="BD113">
        <f>IF(standardized!AC114="","",Z$2*standardized!AC114)</f>
        <v>5</v>
      </c>
      <c r="BE113">
        <f>IF(standardized!AD114="","",AA$2*standardized!AD114)</f>
        <v>5</v>
      </c>
      <c r="BF113" t="str">
        <f>IF(standardized!AE113="","",AB$2*standardized!AE113)</f>
        <v/>
      </c>
      <c r="BH113">
        <f>IF(ISERR(AE113/standardized!D114),"",AE113/standardized!D114)</f>
        <v>0.2</v>
      </c>
      <c r="BI113">
        <f>IF(ISERR(AF113/standardized!E114),"",AF113/standardized!E114)</f>
        <v>0.2</v>
      </c>
      <c r="BJ113">
        <f>IF(ISERR(AG113/standardized!F114),"",AG113/standardized!F114)</f>
        <v>0.2</v>
      </c>
      <c r="BK113">
        <f>IF(ISERR(AH113/standardized!G114),"",AH113/standardized!G114)</f>
        <v>0.2</v>
      </c>
      <c r="BL113">
        <f>IF(ISERR(AI113/standardized!H114),"",AI113/standardized!H114)</f>
        <v>0.20000000000000004</v>
      </c>
      <c r="BM113">
        <f>IF(ISERR(AJ113/standardized!I114),"",AJ113/standardized!I114)</f>
        <v>0.2</v>
      </c>
      <c r="BN113">
        <f>IF(ISERR(AK113/standardized!J114),"",AK113/standardized!J114)</f>
        <v>0.2</v>
      </c>
      <c r="BO113">
        <f>IF(ISERR(AL113/standardized!K114),"",AL113/standardized!K114)</f>
        <v>0.20000000000000004</v>
      </c>
      <c r="BP113">
        <f>IF(ISERR(AM113/standardized!L114),"",AM113/standardized!L114)</f>
        <v>0.2</v>
      </c>
      <c r="BQ113">
        <f>IF(ISERR(AN113/standardized!M114),"",AN113/standardized!M114)</f>
        <v>0.2</v>
      </c>
      <c r="BR113">
        <f>IF(ISERR(AO113/standardized!N114),"",AO113/standardized!N114)</f>
        <v>0.3</v>
      </c>
      <c r="BS113" t="str">
        <f>IF(ISERR(AP113/standardized!O114),"",AP113/standardized!O114)</f>
        <v/>
      </c>
      <c r="BT113">
        <f>IF(ISERR(AQ113/standardized!P114),"",AQ113/standardized!P114)</f>
        <v>0.3</v>
      </c>
      <c r="BU113">
        <f>IF(ISERR(AR113/standardized!Q114),"",AR113/standardized!Q114)</f>
        <v>0.3</v>
      </c>
      <c r="BV113">
        <f>IF(ISERR(AS113/standardized!R114),"",AS113/standardized!R114)</f>
        <v>0.3</v>
      </c>
      <c r="BW113">
        <f>IF(ISERR(AT113/standardized!S114),"",AT113/standardized!S114)</f>
        <v>0.3</v>
      </c>
      <c r="BX113">
        <f>IF(ISERR(AU113/standardized!T114),"",AU113/standardized!T114)</f>
        <v>0.3</v>
      </c>
      <c r="BY113">
        <f>IF(ISERR(AV113/standardized!U114),"",AV113/standardized!U114)</f>
        <v>1</v>
      </c>
      <c r="BZ113">
        <f>IF(ISERR(AW113/standardized!V114),"",AW113/standardized!V114)</f>
        <v>0.5</v>
      </c>
      <c r="CA113">
        <f>IF(ISERR(AX113/standardized!W114),"",AX113/standardized!W114)</f>
        <v>0.5</v>
      </c>
      <c r="CB113">
        <f>IF(ISERR(AY113/standardized!X114),"",AY113/standardized!X114)</f>
        <v>0.5</v>
      </c>
      <c r="CC113" t="str">
        <f>IF(ISERR(AZ113/standardized!Y114),"",AZ113/standardized!Y114)</f>
        <v/>
      </c>
      <c r="CD113">
        <f>IF(ISERR(BA113/standardized!Z114),"",BA113/standardized!Z114)</f>
        <v>1</v>
      </c>
      <c r="CE113">
        <f>IF(ISERR(BB113/standardized!AA114),"",BB113/standardized!AA114)</f>
        <v>1</v>
      </c>
      <c r="CF113">
        <f>IF(ISERR(BC113/standardized!AB114),"",BC113/standardized!AB114)</f>
        <v>1</v>
      </c>
      <c r="CG113">
        <f>IF(ISERR(BD113/standardized!AC114),"",BD113/standardized!AC114)</f>
        <v>1</v>
      </c>
      <c r="CH113">
        <f>IF(ISERR(BE113/standardized!AD114),"",BE113/standardized!AD114)</f>
        <v>1</v>
      </c>
      <c r="CJ113" t="s">
        <v>232</v>
      </c>
      <c r="CK113">
        <f t="shared" si="29"/>
        <v>2.9823008849557526</v>
      </c>
    </row>
    <row r="114" spans="31:89" ht="14.45" x14ac:dyDescent="0.35">
      <c r="AE114" t="str">
        <f>IF(standardized!D115="","",A$2*standardized!D115)</f>
        <v/>
      </c>
      <c r="AF114" t="str">
        <f>IF(standardized!E115="","",B$2*standardized!E115)</f>
        <v/>
      </c>
      <c r="AG114" t="str">
        <f>IF(standardized!F115="","",C$2*standardized!F115)</f>
        <v/>
      </c>
      <c r="AH114" t="str">
        <f>IF(standardized!G115="","",D$2*standardized!G115)</f>
        <v/>
      </c>
      <c r="AI114" t="str">
        <f>IF(standardized!H115="","",E$2*standardized!H115)</f>
        <v/>
      </c>
      <c r="AJ114">
        <f>IF(standardized!I115="","",F$2*standardized!I115)</f>
        <v>1</v>
      </c>
      <c r="AK114">
        <f>IF(standardized!J115="","",G$2*standardized!J115)</f>
        <v>0.8</v>
      </c>
      <c r="AL114">
        <f>IF(standardized!K115="","",H$2*standardized!K115)</f>
        <v>0.8</v>
      </c>
      <c r="AM114">
        <f>IF(standardized!L115="","",I$2*standardized!L115)</f>
        <v>0.8</v>
      </c>
      <c r="AN114">
        <f>IF(standardized!M115="","",J$2*standardized!M115)</f>
        <v>0.8</v>
      </c>
      <c r="AO114">
        <f>IF(standardized!N115="","",K$2*standardized!N115)</f>
        <v>1.5</v>
      </c>
      <c r="AP114" t="str">
        <f>IF(standardized!O115="","",L$2*standardized!O115)</f>
        <v/>
      </c>
      <c r="AQ114">
        <f>IF(standardized!P115="","",M$2*standardized!P115)</f>
        <v>1.5</v>
      </c>
      <c r="AR114" t="str">
        <f>IF(standardized!Q115="","",N$2*standardized!Q115)</f>
        <v/>
      </c>
      <c r="AS114">
        <f>IF(standardized!R115="","",O$2*standardized!R115)</f>
        <v>1.2</v>
      </c>
      <c r="AT114">
        <f>IF(standardized!S115="","",P$2*standardized!S115)</f>
        <v>1.2</v>
      </c>
      <c r="AU114">
        <f>IF(standardized!T115="","",Q$2*standardized!T115)</f>
        <v>0.6</v>
      </c>
      <c r="AV114">
        <f>IF(standardized!U115="","",R$2*standardized!U115)</f>
        <v>4</v>
      </c>
      <c r="AW114">
        <f>IF(standardized!V115="","",S$2*standardized!V115)</f>
        <v>1</v>
      </c>
      <c r="AX114">
        <f>IF(standardized!W115="","",T$2*standardized!W115)</f>
        <v>1.5</v>
      </c>
      <c r="AY114" t="str">
        <f>IF(standardized!X115="","",U$2*standardized!X115)</f>
        <v/>
      </c>
      <c r="AZ114">
        <f>IF(standardized!Y115="","",V$2*standardized!Y115)</f>
        <v>1</v>
      </c>
      <c r="BA114">
        <f>IF(standardized!Z115="","",W$2*standardized!Z115)</f>
        <v>4</v>
      </c>
      <c r="BB114">
        <f>IF(standardized!AA115="","",X$2*standardized!AA115)</f>
        <v>3</v>
      </c>
      <c r="BC114">
        <f>IF(standardized!AB115="","",Y$2*standardized!AB115)</f>
        <v>4</v>
      </c>
      <c r="BD114">
        <f>IF(standardized!AC115="","",Z$2*standardized!AC115)</f>
        <v>4</v>
      </c>
      <c r="BE114">
        <f>IF(standardized!AD115="","",AA$2*standardized!AD115)</f>
        <v>4</v>
      </c>
      <c r="BF114" t="str">
        <f>IF(standardized!AE114="","",AB$2*standardized!AE114)</f>
        <v/>
      </c>
      <c r="BH114" t="str">
        <f>IF(ISERR(AE114/standardized!D115),"",AE114/standardized!D115)</f>
        <v/>
      </c>
      <c r="BI114" t="str">
        <f>IF(ISERR(AF114/standardized!E115),"",AF114/standardized!E115)</f>
        <v/>
      </c>
      <c r="BJ114" t="str">
        <f>IF(ISERR(AG114/standardized!F115),"",AG114/standardized!F115)</f>
        <v/>
      </c>
      <c r="BK114" t="str">
        <f>IF(ISERR(AH114/standardized!G115),"",AH114/standardized!G115)</f>
        <v/>
      </c>
      <c r="BL114" t="str">
        <f>IF(ISERR(AI114/standardized!H115),"",AI114/standardized!H115)</f>
        <v/>
      </c>
      <c r="BM114">
        <f>IF(ISERR(AJ114/standardized!I115),"",AJ114/standardized!I115)</f>
        <v>0.2</v>
      </c>
      <c r="BN114">
        <f>IF(ISERR(AK114/standardized!J115),"",AK114/standardized!J115)</f>
        <v>0.2</v>
      </c>
      <c r="BO114">
        <f>IF(ISERR(AL114/standardized!K115),"",AL114/standardized!K115)</f>
        <v>0.2</v>
      </c>
      <c r="BP114">
        <f>IF(ISERR(AM114/standardized!L115),"",AM114/standardized!L115)</f>
        <v>0.2</v>
      </c>
      <c r="BQ114">
        <f>IF(ISERR(AN114/standardized!M115),"",AN114/standardized!M115)</f>
        <v>0.2</v>
      </c>
      <c r="BR114">
        <f>IF(ISERR(AO114/standardized!N115),"",AO114/standardized!N115)</f>
        <v>0.3</v>
      </c>
      <c r="BS114" t="str">
        <f>IF(ISERR(AP114/standardized!O115),"",AP114/standardized!O115)</f>
        <v/>
      </c>
      <c r="BT114">
        <f>IF(ISERR(AQ114/standardized!P115),"",AQ114/standardized!P115)</f>
        <v>0.3</v>
      </c>
      <c r="BU114" t="str">
        <f>IF(ISERR(AR114/standardized!Q115),"",AR114/standardized!Q115)</f>
        <v/>
      </c>
      <c r="BV114">
        <f>IF(ISERR(AS114/standardized!R115),"",AS114/standardized!R115)</f>
        <v>0.3</v>
      </c>
      <c r="BW114">
        <f>IF(ISERR(AT114/standardized!S115),"",AT114/standardized!S115)</f>
        <v>0.3</v>
      </c>
      <c r="BX114">
        <f>IF(ISERR(AU114/standardized!T115),"",AU114/standardized!T115)</f>
        <v>0.3</v>
      </c>
      <c r="BY114">
        <f>IF(ISERR(AV114/standardized!U115),"",AV114/standardized!U115)</f>
        <v>1</v>
      </c>
      <c r="BZ114">
        <f>IF(ISERR(AW114/standardized!V115),"",AW114/standardized!V115)</f>
        <v>0.5</v>
      </c>
      <c r="CA114">
        <f>IF(ISERR(AX114/standardized!W115),"",AX114/standardized!W115)</f>
        <v>0.5</v>
      </c>
      <c r="CB114" t="str">
        <f>IF(ISERR(AY114/standardized!X115),"",AY114/standardized!X115)</f>
        <v/>
      </c>
      <c r="CC114">
        <f>IF(ISERR(AZ114/standardized!Y115),"",AZ114/standardized!Y115)</f>
        <v>0.5</v>
      </c>
      <c r="CD114">
        <f>IF(ISERR(BA114/standardized!Z115),"",BA114/standardized!Z115)</f>
        <v>1</v>
      </c>
      <c r="CE114">
        <f>IF(ISERR(BB114/standardized!AA115),"",BB114/standardized!AA115)</f>
        <v>1</v>
      </c>
      <c r="CF114">
        <f>IF(ISERR(BC114/standardized!AB115),"",BC114/standardized!AB115)</f>
        <v>1</v>
      </c>
      <c r="CG114">
        <f>IF(ISERR(BD114/standardized!AC115),"",BD114/standardized!AC115)</f>
        <v>1</v>
      </c>
      <c r="CH114">
        <f>IF(ISERR(BE114/standardized!AD115),"",BE114/standardized!AD115)</f>
        <v>1</v>
      </c>
      <c r="CJ114" t="s">
        <v>304</v>
      </c>
      <c r="CK114">
        <f t="shared" si="29"/>
        <v>3.6700000000000004</v>
      </c>
    </row>
    <row r="115" spans="31:89" ht="14.45" x14ac:dyDescent="0.35">
      <c r="AE115">
        <f>IF(standardized!D116="","",A$2*standardized!D116)</f>
        <v>0.8</v>
      </c>
      <c r="AF115">
        <f>IF(standardized!E116="","",B$2*standardized!E116)</f>
        <v>0.8</v>
      </c>
      <c r="AG115">
        <f>IF(standardized!F116="","",C$2*standardized!F116)</f>
        <v>0.8</v>
      </c>
      <c r="AH115">
        <f>IF(standardized!G116="","",D$2*standardized!G116)</f>
        <v>0.8</v>
      </c>
      <c r="AI115">
        <f>IF(standardized!H116="","",E$2*standardized!H116)</f>
        <v>0.60000000000000009</v>
      </c>
      <c r="AJ115">
        <f>IF(standardized!I116="","",F$2*standardized!I116)</f>
        <v>0.8</v>
      </c>
      <c r="AK115">
        <f>IF(standardized!J116="","",G$2*standardized!J116)</f>
        <v>0.8</v>
      </c>
      <c r="AL115" t="str">
        <f>IF(standardized!K116="","",H$2*standardized!K116)</f>
        <v/>
      </c>
      <c r="AM115">
        <f>IF(standardized!L116="","",I$2*standardized!L116)</f>
        <v>0.8</v>
      </c>
      <c r="AN115">
        <f>IF(standardized!M116="","",J$2*standardized!M116)</f>
        <v>0.8</v>
      </c>
      <c r="AO115">
        <f>IF(standardized!N116="","",K$2*standardized!N116)</f>
        <v>1.5</v>
      </c>
      <c r="AP115" t="str">
        <f>IF(standardized!O116="","",L$2*standardized!O116)</f>
        <v/>
      </c>
      <c r="AQ115" t="str">
        <f>IF(standardized!P116="","",M$2*standardized!P116)</f>
        <v/>
      </c>
      <c r="AR115">
        <f>IF(standardized!Q116="","",N$2*standardized!Q116)</f>
        <v>1.5</v>
      </c>
      <c r="AS115">
        <f>IF(standardized!R116="","",O$2*standardized!R116)</f>
        <v>1.2</v>
      </c>
      <c r="AT115">
        <f>IF(standardized!S116="","",P$2*standardized!S116)</f>
        <v>1.5</v>
      </c>
      <c r="AU115" t="str">
        <f>IF(standardized!T116="","",Q$2*standardized!T116)</f>
        <v/>
      </c>
      <c r="AV115">
        <f>IF(standardized!U116="","",R$2*standardized!U116)</f>
        <v>4</v>
      </c>
      <c r="AW115">
        <f>IF(standardized!V116="","",S$2*standardized!V116)</f>
        <v>1.5</v>
      </c>
      <c r="AX115" t="str">
        <f>IF(standardized!W116="","",T$2*standardized!W116)</f>
        <v/>
      </c>
      <c r="AY115">
        <f>IF(standardized!X116="","",U$2*standardized!X116)</f>
        <v>1.5</v>
      </c>
      <c r="AZ115" t="str">
        <f>IF(standardized!Y116="","",V$2*standardized!Y116)</f>
        <v/>
      </c>
      <c r="BA115">
        <f>IF(standardized!Z116="","",W$2*standardized!Z116)</f>
        <v>2</v>
      </c>
      <c r="BB115">
        <f>IF(standardized!AA116="","",X$2*standardized!AA116)</f>
        <v>3</v>
      </c>
      <c r="BC115">
        <f>IF(standardized!AB116="","",Y$2*standardized!AB116)</f>
        <v>5</v>
      </c>
      <c r="BD115" t="str">
        <f>IF(standardized!AC116="","",Z$2*standardized!AC116)</f>
        <v/>
      </c>
      <c r="BE115" t="str">
        <f>IF(standardized!AD116="","",AA$2*standardized!AD116)</f>
        <v/>
      </c>
      <c r="BF115" t="str">
        <f>IF(standardized!AE115="","",AB$2*standardized!AE115)</f>
        <v/>
      </c>
      <c r="BH115">
        <f>IF(ISERR(AE115/standardized!D116),"",AE115/standardized!D116)</f>
        <v>0.2</v>
      </c>
      <c r="BI115">
        <f>IF(ISERR(AF115/standardized!E116),"",AF115/standardized!E116)</f>
        <v>0.2</v>
      </c>
      <c r="BJ115">
        <f>IF(ISERR(AG115/standardized!F116),"",AG115/standardized!F116)</f>
        <v>0.2</v>
      </c>
      <c r="BK115">
        <f>IF(ISERR(AH115/standardized!G116),"",AH115/standardized!G116)</f>
        <v>0.2</v>
      </c>
      <c r="BL115">
        <f>IF(ISERR(AI115/standardized!H116),"",AI115/standardized!H116)</f>
        <v>0.20000000000000004</v>
      </c>
      <c r="BM115">
        <f>IF(ISERR(AJ115/standardized!I116),"",AJ115/standardized!I116)</f>
        <v>0.2</v>
      </c>
      <c r="BN115">
        <f>IF(ISERR(AK115/standardized!J116),"",AK115/standardized!J116)</f>
        <v>0.2</v>
      </c>
      <c r="BO115" t="str">
        <f>IF(ISERR(AL115/standardized!K116),"",AL115/standardized!K116)</f>
        <v/>
      </c>
      <c r="BP115">
        <f>IF(ISERR(AM115/standardized!L116),"",AM115/standardized!L116)</f>
        <v>0.2</v>
      </c>
      <c r="BQ115">
        <f>IF(ISERR(AN115/standardized!M116),"",AN115/standardized!M116)</f>
        <v>0.2</v>
      </c>
      <c r="BR115">
        <f>IF(ISERR(AO115/standardized!N116),"",AO115/standardized!N116)</f>
        <v>0.3</v>
      </c>
      <c r="BS115" t="str">
        <f>IF(ISERR(AP115/standardized!O116),"",AP115/standardized!O116)</f>
        <v/>
      </c>
      <c r="BT115" t="str">
        <f>IF(ISERR(AQ115/standardized!P116),"",AQ115/standardized!P116)</f>
        <v/>
      </c>
      <c r="BU115">
        <f>IF(ISERR(AR115/standardized!Q116),"",AR115/standardized!Q116)</f>
        <v>0.3</v>
      </c>
      <c r="BV115">
        <f>IF(ISERR(AS115/standardized!R116),"",AS115/standardized!R116)</f>
        <v>0.3</v>
      </c>
      <c r="BW115">
        <f>IF(ISERR(AT115/standardized!S116),"",AT115/standardized!S116)</f>
        <v>0.3</v>
      </c>
      <c r="BX115" t="str">
        <f>IF(ISERR(AU115/standardized!T116),"",AU115/standardized!T116)</f>
        <v/>
      </c>
      <c r="BY115">
        <f>IF(ISERR(AV115/standardized!U116),"",AV115/standardized!U116)</f>
        <v>1</v>
      </c>
      <c r="BZ115">
        <f>IF(ISERR(AW115/standardized!V116),"",AW115/standardized!V116)</f>
        <v>0.5</v>
      </c>
      <c r="CA115" t="str">
        <f>IF(ISERR(AX115/standardized!W116),"",AX115/standardized!W116)</f>
        <v/>
      </c>
      <c r="CB115">
        <f>IF(ISERR(AY115/standardized!X116),"",AY115/standardized!X116)</f>
        <v>0.5</v>
      </c>
      <c r="CC115" t="str">
        <f>IF(ISERR(AZ115/standardized!Y116),"",AZ115/standardized!Y116)</f>
        <v/>
      </c>
      <c r="CD115">
        <f>IF(ISERR(BA115/standardized!Z116),"",BA115/standardized!Z116)</f>
        <v>1</v>
      </c>
      <c r="CE115">
        <f>IF(ISERR(BB115/standardized!AA116),"",BB115/standardized!AA116)</f>
        <v>1</v>
      </c>
      <c r="CF115">
        <f>IF(ISERR(BC115/standardized!AB116),"",BC115/standardized!AB116)</f>
        <v>1</v>
      </c>
      <c r="CG115" t="str">
        <f>IF(ISERR(BD115/standardized!AC116),"",BD115/standardized!AC116)</f>
        <v/>
      </c>
      <c r="CH115" t="str">
        <f>IF(ISERR(BE115/standardized!AD116),"",BE115/standardized!AD116)</f>
        <v/>
      </c>
      <c r="CJ115" t="s">
        <v>196</v>
      </c>
      <c r="CK115">
        <f t="shared" si="29"/>
        <v>3.7125000000000004</v>
      </c>
    </row>
    <row r="116" spans="31:89" ht="14.45" x14ac:dyDescent="0.35">
      <c r="AE116" t="str">
        <f>IF(standardized!D117="","",A$2*standardized!D117)</f>
        <v/>
      </c>
      <c r="AF116" t="str">
        <f>IF(standardized!E117="","",B$2*standardized!E117)</f>
        <v/>
      </c>
      <c r="AG116" t="str">
        <f>IF(standardized!F117="","",C$2*standardized!F117)</f>
        <v/>
      </c>
      <c r="AH116" t="str">
        <f>IF(standardized!G117="","",D$2*standardized!G117)</f>
        <v/>
      </c>
      <c r="AI116" t="str">
        <f>IF(standardized!H117="","",E$2*standardized!H117)</f>
        <v/>
      </c>
      <c r="AJ116">
        <f>IF(standardized!I117="","",F$2*standardized!I117)</f>
        <v>0.60000000000000009</v>
      </c>
      <c r="AK116">
        <f>IF(standardized!J117="","",G$2*standardized!J117)</f>
        <v>0.8</v>
      </c>
      <c r="AL116" t="str">
        <f>IF(standardized!K117="","",H$2*standardized!K117)</f>
        <v/>
      </c>
      <c r="AM116">
        <f>IF(standardized!L117="","",I$2*standardized!L117)</f>
        <v>0.8</v>
      </c>
      <c r="AN116" t="str">
        <f>IF(standardized!M117="","",J$2*standardized!M117)</f>
        <v/>
      </c>
      <c r="AO116">
        <f>IF(standardized!N117="","",K$2*standardized!N117)</f>
        <v>1.5</v>
      </c>
      <c r="AP116" t="str">
        <f>IF(standardized!O117="","",L$2*standardized!O117)</f>
        <v/>
      </c>
      <c r="AQ116" t="str">
        <f>IF(standardized!P117="","",M$2*standardized!P117)</f>
        <v/>
      </c>
      <c r="AR116">
        <f>IF(standardized!Q117="","",N$2*standardized!Q117)</f>
        <v>1.5</v>
      </c>
      <c r="AS116" t="str">
        <f>IF(standardized!R117="","",O$2*standardized!R117)</f>
        <v/>
      </c>
      <c r="AT116" t="str">
        <f>IF(standardized!S117="","",P$2*standardized!S117)</f>
        <v/>
      </c>
      <c r="AU116">
        <f>IF(standardized!T117="","",Q$2*standardized!T117)</f>
        <v>1.2</v>
      </c>
      <c r="AV116">
        <f>IF(standardized!U117="","",R$2*standardized!U117)</f>
        <v>4</v>
      </c>
      <c r="AW116">
        <f>IF(standardized!V117="","",S$2*standardized!V117)</f>
        <v>2</v>
      </c>
      <c r="AX116" t="str">
        <f>IF(standardized!W117="","",T$2*standardized!W117)</f>
        <v/>
      </c>
      <c r="AY116">
        <f>IF(standardized!X117="","",U$2*standardized!X117)</f>
        <v>2</v>
      </c>
      <c r="AZ116" t="str">
        <f>IF(standardized!Y117="","",V$2*standardized!Y117)</f>
        <v/>
      </c>
      <c r="BA116">
        <f>IF(standardized!Z117="","",W$2*standardized!Z117)</f>
        <v>4</v>
      </c>
      <c r="BB116">
        <f>IF(standardized!AA117="","",X$2*standardized!AA117)</f>
        <v>4</v>
      </c>
      <c r="BC116">
        <f>IF(standardized!AB117="","",Y$2*standardized!AB117)</f>
        <v>5</v>
      </c>
      <c r="BD116">
        <f>IF(standardized!AC117="","",Z$2*standardized!AC117)</f>
        <v>5</v>
      </c>
      <c r="BE116">
        <f>IF(standardized!AD117="","",AA$2*standardized!AD117)</f>
        <v>5</v>
      </c>
      <c r="BF116" t="str">
        <f>IF(standardized!AE116="","",AB$2*standardized!AE116)</f>
        <v/>
      </c>
      <c r="BH116" t="str">
        <f>IF(ISERR(AE116/standardized!D117),"",AE116/standardized!D117)</f>
        <v/>
      </c>
      <c r="BI116" t="str">
        <f>IF(ISERR(AF116/standardized!E117),"",AF116/standardized!E117)</f>
        <v/>
      </c>
      <c r="BJ116" t="str">
        <f>IF(ISERR(AG116/standardized!F117),"",AG116/standardized!F117)</f>
        <v/>
      </c>
      <c r="BK116" t="str">
        <f>IF(ISERR(AH116/standardized!G117),"",AH116/standardized!G117)</f>
        <v/>
      </c>
      <c r="BL116" t="str">
        <f>IF(ISERR(AI116/standardized!H117),"",AI116/standardized!H117)</f>
        <v/>
      </c>
      <c r="BM116">
        <f>IF(ISERR(AJ116/standardized!I117),"",AJ116/standardized!I117)</f>
        <v>0.20000000000000004</v>
      </c>
      <c r="BN116">
        <f>IF(ISERR(AK116/standardized!J117),"",AK116/standardized!J117)</f>
        <v>0.2</v>
      </c>
      <c r="BO116" t="str">
        <f>IF(ISERR(AL116/standardized!K117),"",AL116/standardized!K117)</f>
        <v/>
      </c>
      <c r="BP116">
        <f>IF(ISERR(AM116/standardized!L117),"",AM116/standardized!L117)</f>
        <v>0.2</v>
      </c>
      <c r="BQ116" t="str">
        <f>IF(ISERR(AN116/standardized!M117),"",AN116/standardized!M117)</f>
        <v/>
      </c>
      <c r="BR116">
        <f>IF(ISERR(AO116/standardized!N117),"",AO116/standardized!N117)</f>
        <v>0.3</v>
      </c>
      <c r="BS116" t="str">
        <f>IF(ISERR(AP116/standardized!O117),"",AP116/standardized!O117)</f>
        <v/>
      </c>
      <c r="BT116" t="str">
        <f>IF(ISERR(AQ116/standardized!P117),"",AQ116/standardized!P117)</f>
        <v/>
      </c>
      <c r="BU116">
        <f>IF(ISERR(AR116/standardized!Q117),"",AR116/standardized!Q117)</f>
        <v>0.3</v>
      </c>
      <c r="BV116" t="str">
        <f>IF(ISERR(AS116/standardized!R117),"",AS116/standardized!R117)</f>
        <v/>
      </c>
      <c r="BW116" t="str">
        <f>IF(ISERR(AT116/standardized!S117),"",AT116/standardized!S117)</f>
        <v/>
      </c>
      <c r="BX116">
        <f>IF(ISERR(AU116/standardized!T117),"",AU116/standardized!T117)</f>
        <v>0.3</v>
      </c>
      <c r="BY116">
        <f>IF(ISERR(AV116/standardized!U117),"",AV116/standardized!U117)</f>
        <v>1</v>
      </c>
      <c r="BZ116">
        <f>IF(ISERR(AW116/standardized!V117),"",AW116/standardized!V117)</f>
        <v>0.5</v>
      </c>
      <c r="CA116" t="str">
        <f>IF(ISERR(AX116/standardized!W117),"",AX116/standardized!W117)</f>
        <v/>
      </c>
      <c r="CB116">
        <f>IF(ISERR(AY116/standardized!X117),"",AY116/standardized!X117)</f>
        <v>0.5</v>
      </c>
      <c r="CC116" t="str">
        <f>IF(ISERR(AZ116/standardized!Y117),"",AZ116/standardized!Y117)</f>
        <v/>
      </c>
      <c r="CD116">
        <f>IF(ISERR(BA116/standardized!Z117),"",BA116/standardized!Z117)</f>
        <v>1</v>
      </c>
      <c r="CE116">
        <f>IF(ISERR(BB116/standardized!AA117),"",BB116/standardized!AA117)</f>
        <v>1</v>
      </c>
      <c r="CF116">
        <f>IF(ISERR(BC116/standardized!AB117),"",BC116/standardized!AB117)</f>
        <v>1</v>
      </c>
      <c r="CG116">
        <f>IF(ISERR(BD116/standardized!AC117),"",BD116/standardized!AC117)</f>
        <v>1</v>
      </c>
      <c r="CH116">
        <f>IF(ISERR(BE116/standardized!AD117),"",BE116/standardized!AD117)</f>
        <v>1</v>
      </c>
      <c r="CJ116" t="s">
        <v>374</v>
      </c>
      <c r="CK116">
        <f t="shared" si="29"/>
        <v>4.3999999999999995</v>
      </c>
    </row>
    <row r="117" spans="31:89" ht="14.45" x14ac:dyDescent="0.35">
      <c r="AE117" t="str">
        <f>IF(standardized!D118="","",A$2*standardized!D118)</f>
        <v/>
      </c>
      <c r="AF117" t="str">
        <f>IF(standardized!E118="","",B$2*standardized!E118)</f>
        <v/>
      </c>
      <c r="AG117" t="str">
        <f>IF(standardized!F118="","",C$2*standardized!F118)</f>
        <v/>
      </c>
      <c r="AH117" t="str">
        <f>IF(standardized!G118="","",D$2*standardized!G118)</f>
        <v/>
      </c>
      <c r="AI117" t="str">
        <f>IF(standardized!H118="","",E$2*standardized!H118)</f>
        <v/>
      </c>
      <c r="AJ117">
        <f>IF(standardized!I118="","",F$2*standardized!I118)</f>
        <v>1</v>
      </c>
      <c r="AK117">
        <f>IF(standardized!J118="","",G$2*standardized!J118)</f>
        <v>1</v>
      </c>
      <c r="AL117" t="str">
        <f>IF(standardized!K118="","",H$2*standardized!K118)</f>
        <v/>
      </c>
      <c r="AM117">
        <f>IF(standardized!L118="","",I$2*standardized!L118)</f>
        <v>1</v>
      </c>
      <c r="AN117">
        <f>IF(standardized!M118="","",J$2*standardized!M118)</f>
        <v>0.8</v>
      </c>
      <c r="AO117">
        <f>IF(standardized!N118="","",K$2*standardized!N118)</f>
        <v>1.5</v>
      </c>
      <c r="AP117">
        <f>IF(standardized!O118="","",L$2*standardized!O118)</f>
        <v>1.5</v>
      </c>
      <c r="AQ117" t="str">
        <f>IF(standardized!P118="","",M$2*standardized!P118)</f>
        <v/>
      </c>
      <c r="AR117" t="str">
        <f>IF(standardized!Q118="","",N$2*standardized!Q118)</f>
        <v/>
      </c>
      <c r="AS117" t="str">
        <f>IF(standardized!R118="","",O$2*standardized!R118)</f>
        <v/>
      </c>
      <c r="AT117">
        <f>IF(standardized!S118="","",P$2*standardized!S118)</f>
        <v>1.5</v>
      </c>
      <c r="AU117" t="str">
        <f>IF(standardized!T118="","",Q$2*standardized!T118)</f>
        <v/>
      </c>
      <c r="AV117">
        <f>IF(standardized!U118="","",R$2*standardized!U118)</f>
        <v>5</v>
      </c>
      <c r="AW117" t="str">
        <f>IF(standardized!V118="","",S$2*standardized!V118)</f>
        <v/>
      </c>
      <c r="AX117" t="str">
        <f>IF(standardized!W118="","",T$2*standardized!W118)</f>
        <v/>
      </c>
      <c r="AY117">
        <f>IF(standardized!X118="","",U$2*standardized!X118)</f>
        <v>2</v>
      </c>
      <c r="AZ117" t="str">
        <f>IF(standardized!Y118="","",V$2*standardized!Y118)</f>
        <v/>
      </c>
      <c r="BA117">
        <f>IF(standardized!Z118="","",W$2*standardized!Z118)</f>
        <v>5</v>
      </c>
      <c r="BB117">
        <f>IF(standardized!AA118="","",X$2*standardized!AA118)</f>
        <v>5</v>
      </c>
      <c r="BC117">
        <f>IF(standardized!AB118="","",Y$2*standardized!AB118)</f>
        <v>5</v>
      </c>
      <c r="BD117">
        <f>IF(standardized!AC118="","",Z$2*standardized!AC118)</f>
        <v>5</v>
      </c>
      <c r="BE117">
        <f>IF(standardized!AD118="","",AA$2*standardized!AD118)</f>
        <v>5</v>
      </c>
      <c r="BF117" t="str">
        <f>IF(standardized!AE117="","",AB$2*standardized!AE117)</f>
        <v/>
      </c>
      <c r="BH117" t="str">
        <f>IF(ISERR(AE117/standardized!D118),"",AE117/standardized!D118)</f>
        <v/>
      </c>
      <c r="BI117" t="str">
        <f>IF(ISERR(AF117/standardized!E118),"",AF117/standardized!E118)</f>
        <v/>
      </c>
      <c r="BJ117" t="str">
        <f>IF(ISERR(AG117/standardized!F118),"",AG117/standardized!F118)</f>
        <v/>
      </c>
      <c r="BK117" t="str">
        <f>IF(ISERR(AH117/standardized!G118),"",AH117/standardized!G118)</f>
        <v/>
      </c>
      <c r="BL117" t="str">
        <f>IF(ISERR(AI117/standardized!H118),"",AI117/standardized!H118)</f>
        <v/>
      </c>
      <c r="BM117">
        <f>IF(ISERR(AJ117/standardized!I118),"",AJ117/standardized!I118)</f>
        <v>0.2</v>
      </c>
      <c r="BN117">
        <f>IF(ISERR(AK117/standardized!J118),"",AK117/standardized!J118)</f>
        <v>0.2</v>
      </c>
      <c r="BO117" t="str">
        <f>IF(ISERR(AL117/standardized!K118),"",AL117/standardized!K118)</f>
        <v/>
      </c>
      <c r="BP117">
        <f>IF(ISERR(AM117/standardized!L118),"",AM117/standardized!L118)</f>
        <v>0.2</v>
      </c>
      <c r="BQ117">
        <f>IF(ISERR(AN117/standardized!M118),"",AN117/standardized!M118)</f>
        <v>0.2</v>
      </c>
      <c r="BR117">
        <f>IF(ISERR(AO117/standardized!N118),"",AO117/standardized!N118)</f>
        <v>0.3</v>
      </c>
      <c r="BS117">
        <f>IF(ISERR(AP117/standardized!O118),"",AP117/standardized!O118)</f>
        <v>0.3</v>
      </c>
      <c r="BT117" t="str">
        <f>IF(ISERR(AQ117/standardized!P118),"",AQ117/standardized!P118)</f>
        <v/>
      </c>
      <c r="BU117" t="str">
        <f>IF(ISERR(AR117/standardized!Q118),"",AR117/standardized!Q118)</f>
        <v/>
      </c>
      <c r="BV117" t="str">
        <f>IF(ISERR(AS117/standardized!R118),"",AS117/standardized!R118)</f>
        <v/>
      </c>
      <c r="BW117">
        <f>IF(ISERR(AT117/standardized!S118),"",AT117/standardized!S118)</f>
        <v>0.3</v>
      </c>
      <c r="BX117" t="str">
        <f>IF(ISERR(AU117/standardized!T118),"",AU117/standardized!T118)</f>
        <v/>
      </c>
      <c r="BY117">
        <f>IF(ISERR(AV117/standardized!U118),"",AV117/standardized!U118)</f>
        <v>1</v>
      </c>
      <c r="BZ117" t="str">
        <f>IF(ISERR(AW117/standardized!V118),"",AW117/standardized!V118)</f>
        <v/>
      </c>
      <c r="CA117" t="str">
        <f>IF(ISERR(AX117/standardized!W118),"",AX117/standardized!W118)</f>
        <v/>
      </c>
      <c r="CB117">
        <f>IF(ISERR(AY117/standardized!X118),"",AY117/standardized!X118)</f>
        <v>0.5</v>
      </c>
      <c r="CC117" t="str">
        <f>IF(ISERR(AZ117/standardized!Y118),"",AZ117/standardized!Y118)</f>
        <v/>
      </c>
      <c r="CD117">
        <f>IF(ISERR(BA117/standardized!Z118),"",BA117/standardized!Z118)</f>
        <v>1</v>
      </c>
      <c r="CE117">
        <f>IF(ISERR(BB117/standardized!AA118),"",BB117/standardized!AA118)</f>
        <v>1</v>
      </c>
      <c r="CF117">
        <f>IF(ISERR(BC117/standardized!AB118),"",BC117/standardized!AB118)</f>
        <v>1</v>
      </c>
      <c r="CG117">
        <f>IF(ISERR(BD117/standardized!AC118),"",BD117/standardized!AC118)</f>
        <v>1</v>
      </c>
      <c r="CH117">
        <f>IF(ISERR(BE117/standardized!AD118),"",BE117/standardized!AD118)</f>
        <v>1</v>
      </c>
      <c r="CJ117" t="s">
        <v>358</v>
      </c>
      <c r="CK117">
        <f t="shared" si="29"/>
        <v>4.9146341463414638</v>
      </c>
    </row>
    <row r="118" spans="31:89" ht="14.45" x14ac:dyDescent="0.35">
      <c r="AE118">
        <f>IF(standardized!D119="","",A$2*standardized!D119)</f>
        <v>0.8</v>
      </c>
      <c r="AF118">
        <f>IF(standardized!E119="","",B$2*standardized!E119)</f>
        <v>1</v>
      </c>
      <c r="AG118">
        <f>IF(standardized!F119="","",C$2*standardized!F119)</f>
        <v>1</v>
      </c>
      <c r="AH118">
        <f>IF(standardized!G119="","",D$2*standardized!G119)</f>
        <v>1</v>
      </c>
      <c r="AI118">
        <f>IF(standardized!H119="","",E$2*standardized!H119)</f>
        <v>1</v>
      </c>
      <c r="AJ118" t="str">
        <f>IF(standardized!I119="","",F$2*standardized!I119)</f>
        <v/>
      </c>
      <c r="AK118" t="str">
        <f>IF(standardized!J119="","",G$2*standardized!J119)</f>
        <v/>
      </c>
      <c r="AL118">
        <f>IF(standardized!K119="","",H$2*standardized!K119)</f>
        <v>0.8</v>
      </c>
      <c r="AM118" t="str">
        <f>IF(standardized!L119="","",I$2*standardized!L119)</f>
        <v/>
      </c>
      <c r="AN118" t="str">
        <f>IF(standardized!M119="","",J$2*standardized!M119)</f>
        <v/>
      </c>
      <c r="AO118">
        <f>IF(standardized!N119="","",K$2*standardized!N119)</f>
        <v>1.5</v>
      </c>
      <c r="AP118" t="str">
        <f>IF(standardized!O119="","",L$2*standardized!O119)</f>
        <v/>
      </c>
      <c r="AQ118">
        <f>IF(standardized!P119="","",M$2*standardized!P119)</f>
        <v>1.2</v>
      </c>
      <c r="AR118" t="str">
        <f>IF(standardized!Q119="","",N$2*standardized!Q119)</f>
        <v/>
      </c>
      <c r="AS118" t="str">
        <f>IF(standardized!R119="","",O$2*standardized!R119)</f>
        <v/>
      </c>
      <c r="AT118">
        <f>IF(standardized!S119="","",P$2*standardized!S119)</f>
        <v>1.2</v>
      </c>
      <c r="AU118" t="str">
        <f>IF(standardized!T119="","",Q$2*standardized!T119)</f>
        <v/>
      </c>
      <c r="AV118" t="str">
        <f>IF(standardized!U119="","",R$2*standardized!U119)</f>
        <v/>
      </c>
      <c r="AW118" t="str">
        <f>IF(standardized!V119="","",S$2*standardized!V119)</f>
        <v/>
      </c>
      <c r="AX118" t="str">
        <f>IF(standardized!W119="","",T$2*standardized!W119)</f>
        <v/>
      </c>
      <c r="AY118" t="str">
        <f>IF(standardized!X119="","",U$2*standardized!X119)</f>
        <v/>
      </c>
      <c r="AZ118">
        <f>IF(standardized!Y119="","",V$2*standardized!Y119)</f>
        <v>1</v>
      </c>
      <c r="BA118">
        <f>IF(standardized!Z119="","",W$2*standardized!Z119)</f>
        <v>4</v>
      </c>
      <c r="BB118">
        <f>IF(standardized!AA119="","",X$2*standardized!AA119)</f>
        <v>4</v>
      </c>
      <c r="BC118">
        <f>IF(standardized!AB119="","",Y$2*standardized!AB119)</f>
        <v>4</v>
      </c>
      <c r="BD118">
        <f>IF(standardized!AC119="","",Z$2*standardized!AC119)</f>
        <v>4</v>
      </c>
      <c r="BE118">
        <f>IF(standardized!AD119="","",AA$2*standardized!AD119)</f>
        <v>4</v>
      </c>
      <c r="BF118" t="str">
        <f>IF(standardized!AE118="","",AB$2*standardized!AE118)</f>
        <v/>
      </c>
      <c r="BH118">
        <f>IF(ISERR(AE118/standardized!D119),"",AE118/standardized!D119)</f>
        <v>0.2</v>
      </c>
      <c r="BI118">
        <f>IF(ISERR(AF118/standardized!E119),"",AF118/standardized!E119)</f>
        <v>0.2</v>
      </c>
      <c r="BJ118">
        <f>IF(ISERR(AG118/standardized!F119),"",AG118/standardized!F119)</f>
        <v>0.2</v>
      </c>
      <c r="BK118">
        <f>IF(ISERR(AH118/standardized!G119),"",AH118/standardized!G119)</f>
        <v>0.2</v>
      </c>
      <c r="BL118">
        <f>IF(ISERR(AI118/standardized!H119),"",AI118/standardized!H119)</f>
        <v>0.2</v>
      </c>
      <c r="BM118" t="str">
        <f>IF(ISERR(AJ118/standardized!I119),"",AJ118/standardized!I119)</f>
        <v/>
      </c>
      <c r="BN118" t="str">
        <f>IF(ISERR(AK118/standardized!J119),"",AK118/standardized!J119)</f>
        <v/>
      </c>
      <c r="BO118">
        <f>IF(ISERR(AL118/standardized!K119),"",AL118/standardized!K119)</f>
        <v>0.2</v>
      </c>
      <c r="BP118" t="str">
        <f>IF(ISERR(AM118/standardized!L119),"",AM118/standardized!L119)</f>
        <v/>
      </c>
      <c r="BQ118" t="str">
        <f>IF(ISERR(AN118/standardized!M119),"",AN118/standardized!M119)</f>
        <v/>
      </c>
      <c r="BR118">
        <f>IF(ISERR(AO118/standardized!N119),"",AO118/standardized!N119)</f>
        <v>0.3</v>
      </c>
      <c r="BS118" t="str">
        <f>IF(ISERR(AP118/standardized!O119),"",AP118/standardized!O119)</f>
        <v/>
      </c>
      <c r="BT118">
        <f>IF(ISERR(AQ118/standardized!P119),"",AQ118/standardized!P119)</f>
        <v>0.3</v>
      </c>
      <c r="BU118" t="str">
        <f>IF(ISERR(AR118/standardized!Q119),"",AR118/standardized!Q119)</f>
        <v/>
      </c>
      <c r="BV118" t="str">
        <f>IF(ISERR(AS118/standardized!R119),"",AS118/standardized!R119)</f>
        <v/>
      </c>
      <c r="BW118">
        <f>IF(ISERR(AT118/standardized!S119),"",AT118/standardized!S119)</f>
        <v>0.3</v>
      </c>
      <c r="BX118" t="str">
        <f>IF(ISERR(AU118/standardized!T119),"",AU118/standardized!T119)</f>
        <v/>
      </c>
      <c r="BY118" t="str">
        <f>IF(ISERR(AV118/standardized!U119),"",AV118/standardized!U119)</f>
        <v/>
      </c>
      <c r="BZ118" t="str">
        <f>IF(ISERR(AW118/standardized!V119),"",AW118/standardized!V119)</f>
        <v/>
      </c>
      <c r="CA118" t="str">
        <f>IF(ISERR(AX118/standardized!W119),"",AX118/standardized!W119)</f>
        <v/>
      </c>
      <c r="CB118" t="str">
        <f>IF(ISERR(AY118/standardized!X119),"",AY118/standardized!X119)</f>
        <v/>
      </c>
      <c r="CC118">
        <f>IF(ISERR(AZ118/standardized!Y119),"",AZ118/standardized!Y119)</f>
        <v>0.5</v>
      </c>
      <c r="CD118">
        <f>IF(ISERR(BA118/standardized!Z119),"",BA118/standardized!Z119)</f>
        <v>1</v>
      </c>
      <c r="CE118">
        <f>IF(ISERR(BB118/standardized!AA119),"",BB118/standardized!AA119)</f>
        <v>1</v>
      </c>
      <c r="CF118">
        <f>IF(ISERR(BC118/standardized!AB119),"",BC118/standardized!AB119)</f>
        <v>1</v>
      </c>
      <c r="CG118">
        <f>IF(ISERR(BD118/standardized!AC119),"",BD118/standardized!AC119)</f>
        <v>1</v>
      </c>
      <c r="CH118">
        <f>IF(ISERR(BE118/standardized!AD119),"",BE118/standardized!AD119)</f>
        <v>1</v>
      </c>
      <c r="CJ118" t="s">
        <v>280</v>
      </c>
      <c r="CK118">
        <f t="shared" si="29"/>
        <v>4.0131578947368425</v>
      </c>
    </row>
    <row r="119" spans="31:89" ht="14.45" x14ac:dyDescent="0.35">
      <c r="AE119">
        <f>IF(standardized!D120="","",A$2*standardized!D120)</f>
        <v>0.8</v>
      </c>
      <c r="AF119">
        <f>IF(standardized!E120="","",B$2*standardized!E120)</f>
        <v>0.8</v>
      </c>
      <c r="AG119">
        <f>IF(standardized!F120="","",C$2*standardized!F120)</f>
        <v>0.8</v>
      </c>
      <c r="AH119">
        <f>IF(standardized!G120="","",D$2*standardized!G120)</f>
        <v>0.60000000000000009</v>
      </c>
      <c r="AI119">
        <f>IF(standardized!H120="","",E$2*standardized!H120)</f>
        <v>0.8</v>
      </c>
      <c r="AJ119">
        <f>IF(standardized!I120="","",F$2*standardized!I120)</f>
        <v>1</v>
      </c>
      <c r="AK119">
        <f>IF(standardized!J120="","",G$2*standardized!J120)</f>
        <v>0.8</v>
      </c>
      <c r="AL119" t="str">
        <f>IF(standardized!K120="","",H$2*standardized!K120)</f>
        <v/>
      </c>
      <c r="AM119">
        <f>IF(standardized!L120="","",I$2*standardized!L120)</f>
        <v>0.60000000000000009</v>
      </c>
      <c r="AN119">
        <f>IF(standardized!M120="","",J$2*standardized!M120)</f>
        <v>0.8</v>
      </c>
      <c r="AO119">
        <f>IF(standardized!N120="","",K$2*standardized!N120)</f>
        <v>1.2</v>
      </c>
      <c r="AP119">
        <f>IF(standardized!O120="","",L$2*standardized!O120)</f>
        <v>1.2</v>
      </c>
      <c r="AQ119" t="str">
        <f>IF(standardized!P120="","",M$2*standardized!P120)</f>
        <v/>
      </c>
      <c r="AR119" t="str">
        <f>IF(standardized!Q120="","",N$2*standardized!Q120)</f>
        <v/>
      </c>
      <c r="AS119" t="str">
        <f>IF(standardized!R120="","",O$2*standardized!R120)</f>
        <v/>
      </c>
      <c r="AT119" t="str">
        <f>IF(standardized!S120="","",P$2*standardized!S120)</f>
        <v/>
      </c>
      <c r="AU119" t="str">
        <f>IF(standardized!T120="","",Q$2*standardized!T120)</f>
        <v/>
      </c>
      <c r="AV119">
        <f>IF(standardized!U120="","",R$2*standardized!U120)</f>
        <v>3</v>
      </c>
      <c r="AW119" t="str">
        <f>IF(standardized!V120="","",S$2*standardized!V120)</f>
        <v/>
      </c>
      <c r="AX119">
        <f>IF(standardized!W120="","",T$2*standardized!W120)</f>
        <v>2</v>
      </c>
      <c r="AY119">
        <f>IF(standardized!X120="","",U$2*standardized!X120)</f>
        <v>1.5</v>
      </c>
      <c r="AZ119" t="str">
        <f>IF(standardized!Y120="","",V$2*standardized!Y120)</f>
        <v/>
      </c>
      <c r="BA119">
        <f>IF(standardized!Z120="","",W$2*standardized!Z120)</f>
        <v>3</v>
      </c>
      <c r="BB119">
        <f>IF(standardized!AA120="","",X$2*standardized!AA120)</f>
        <v>3</v>
      </c>
      <c r="BC119">
        <f>IF(standardized!AB120="","",Y$2*standardized!AB120)</f>
        <v>4</v>
      </c>
      <c r="BD119">
        <f>IF(standardized!AC120="","",Z$2*standardized!AC120)</f>
        <v>2</v>
      </c>
      <c r="BE119">
        <f>IF(standardized!AD120="","",AA$2*standardized!AD120)</f>
        <v>2</v>
      </c>
      <c r="BF119" t="str">
        <f>IF(standardized!AE119="","",AB$2*standardized!AE119)</f>
        <v/>
      </c>
      <c r="BH119">
        <f>IF(ISERR(AE119/standardized!D120),"",AE119/standardized!D120)</f>
        <v>0.2</v>
      </c>
      <c r="BI119">
        <f>IF(ISERR(AF119/standardized!E120),"",AF119/standardized!E120)</f>
        <v>0.2</v>
      </c>
      <c r="BJ119">
        <f>IF(ISERR(AG119/standardized!F120),"",AG119/standardized!F120)</f>
        <v>0.2</v>
      </c>
      <c r="BK119">
        <f>IF(ISERR(AH119/standardized!G120),"",AH119/standardized!G120)</f>
        <v>0.20000000000000004</v>
      </c>
      <c r="BL119">
        <f>IF(ISERR(AI119/standardized!H120),"",AI119/standardized!H120)</f>
        <v>0.2</v>
      </c>
      <c r="BM119">
        <f>IF(ISERR(AJ119/standardized!I120),"",AJ119/standardized!I120)</f>
        <v>0.2</v>
      </c>
      <c r="BN119">
        <f>IF(ISERR(AK119/standardized!J120),"",AK119/standardized!J120)</f>
        <v>0.2</v>
      </c>
      <c r="BO119" t="str">
        <f>IF(ISERR(AL119/standardized!K120),"",AL119/standardized!K120)</f>
        <v/>
      </c>
      <c r="BP119">
        <f>IF(ISERR(AM119/standardized!L120),"",AM119/standardized!L120)</f>
        <v>0.20000000000000004</v>
      </c>
      <c r="BQ119">
        <f>IF(ISERR(AN119/standardized!M120),"",AN119/standardized!M120)</f>
        <v>0.2</v>
      </c>
      <c r="BR119">
        <f>IF(ISERR(AO119/standardized!N120),"",AO119/standardized!N120)</f>
        <v>0.3</v>
      </c>
      <c r="BS119">
        <f>IF(ISERR(AP119/standardized!O120),"",AP119/standardized!O120)</f>
        <v>0.3</v>
      </c>
      <c r="BT119" t="str">
        <f>IF(ISERR(AQ119/standardized!P120),"",AQ119/standardized!P120)</f>
        <v/>
      </c>
      <c r="BU119" t="str">
        <f>IF(ISERR(AR119/standardized!Q120),"",AR119/standardized!Q120)</f>
        <v/>
      </c>
      <c r="BV119" t="str">
        <f>IF(ISERR(AS119/standardized!R120),"",AS119/standardized!R120)</f>
        <v/>
      </c>
      <c r="BW119" t="str">
        <f>IF(ISERR(AT119/standardized!S120),"",AT119/standardized!S120)</f>
        <v/>
      </c>
      <c r="BX119" t="str">
        <f>IF(ISERR(AU119/standardized!T120),"",AU119/standardized!T120)</f>
        <v/>
      </c>
      <c r="BY119">
        <f>IF(ISERR(AV119/standardized!U120),"",AV119/standardized!U120)</f>
        <v>1</v>
      </c>
      <c r="BZ119" t="str">
        <f>IF(ISERR(AW119/standardized!V120),"",AW119/standardized!V120)</f>
        <v/>
      </c>
      <c r="CA119">
        <f>IF(ISERR(AX119/standardized!W120),"",AX119/standardized!W120)</f>
        <v>0.5</v>
      </c>
      <c r="CB119">
        <f>IF(ISERR(AY119/standardized!X120),"",AY119/standardized!X120)</f>
        <v>0.5</v>
      </c>
      <c r="CC119" t="str">
        <f>IF(ISERR(AZ119/standardized!Y120),"",AZ119/standardized!Y120)</f>
        <v/>
      </c>
      <c r="CD119">
        <f>IF(ISERR(BA119/standardized!Z120),"",BA119/standardized!Z120)</f>
        <v>1</v>
      </c>
      <c r="CE119">
        <f>IF(ISERR(BB119/standardized!AA120),"",BB119/standardized!AA120)</f>
        <v>1</v>
      </c>
      <c r="CF119">
        <f>IF(ISERR(BC119/standardized!AB120),"",BC119/standardized!AB120)</f>
        <v>1</v>
      </c>
      <c r="CG119">
        <f>IF(ISERR(BD119/standardized!AC120),"",BD119/standardized!AC120)</f>
        <v>1</v>
      </c>
      <c r="CH119">
        <f>IF(ISERR(BE119/standardized!AD120),"",BE119/standardized!AD120)</f>
        <v>1</v>
      </c>
      <c r="CJ119" t="s">
        <v>242</v>
      </c>
      <c r="CK119">
        <f t="shared" si="29"/>
        <v>3.1808510638297869</v>
      </c>
    </row>
    <row r="120" spans="31:89" ht="14.45" x14ac:dyDescent="0.35">
      <c r="AE120">
        <f>IF(standardized!D121="","",A$2*standardized!D121)</f>
        <v>0.8</v>
      </c>
      <c r="AF120">
        <f>IF(standardized!E121="","",B$2*standardized!E121)</f>
        <v>0.8</v>
      </c>
      <c r="AG120">
        <f>IF(standardized!F121="","",C$2*standardized!F121)</f>
        <v>0.60000000000000009</v>
      </c>
      <c r="AH120">
        <f>IF(standardized!G121="","",D$2*standardized!G121)</f>
        <v>0.60000000000000009</v>
      </c>
      <c r="AI120">
        <f>IF(standardized!H121="","",E$2*standardized!H121)</f>
        <v>0.8</v>
      </c>
      <c r="AJ120">
        <f>IF(standardized!I121="","",F$2*standardized!I121)</f>
        <v>0.60000000000000009</v>
      </c>
      <c r="AK120">
        <f>IF(standardized!J121="","",G$2*standardized!J121)</f>
        <v>0.60000000000000009</v>
      </c>
      <c r="AL120">
        <f>IF(standardized!K121="","",H$2*standardized!K121)</f>
        <v>0.2</v>
      </c>
      <c r="AM120">
        <f>IF(standardized!L121="","",I$2*standardized!L121)</f>
        <v>0.4</v>
      </c>
      <c r="AN120">
        <f>IF(standardized!M121="","",J$2*standardized!M121)</f>
        <v>0.8</v>
      </c>
      <c r="AO120">
        <f>IF(standardized!N121="","",K$2*standardized!N121)</f>
        <v>1.2</v>
      </c>
      <c r="AP120">
        <f>IF(standardized!O121="","",L$2*standardized!O121)</f>
        <v>0.89999999999999991</v>
      </c>
      <c r="AQ120">
        <f>IF(standardized!P121="","",M$2*standardized!P121)</f>
        <v>0.3</v>
      </c>
      <c r="AR120">
        <f>IF(standardized!Q121="","",N$2*standardized!Q121)</f>
        <v>1.2</v>
      </c>
      <c r="AS120">
        <f>IF(standardized!R121="","",O$2*standardized!R121)</f>
        <v>0.89999999999999991</v>
      </c>
      <c r="AT120">
        <f>IF(standardized!S121="","",P$2*standardized!S121)</f>
        <v>0.89999999999999991</v>
      </c>
      <c r="AU120">
        <f>IF(standardized!T121="","",Q$2*standardized!T121)</f>
        <v>0.6</v>
      </c>
      <c r="AV120">
        <f>IF(standardized!U121="","",R$2*standardized!U121)</f>
        <v>2</v>
      </c>
      <c r="AW120">
        <f>IF(standardized!V121="","",S$2*standardized!V121)</f>
        <v>1</v>
      </c>
      <c r="AX120">
        <f>IF(standardized!W121="","",T$2*standardized!W121)</f>
        <v>1.5</v>
      </c>
      <c r="AY120">
        <f>IF(standardized!X121="","",U$2*standardized!X121)</f>
        <v>1</v>
      </c>
      <c r="AZ120" t="str">
        <f>IF(standardized!Y121="","",V$2*standardized!Y121)</f>
        <v/>
      </c>
      <c r="BA120">
        <f>IF(standardized!Z121="","",W$2*standardized!Z121)</f>
        <v>2</v>
      </c>
      <c r="BB120">
        <f>IF(standardized!AA121="","",X$2*standardized!AA121)</f>
        <v>3</v>
      </c>
      <c r="BC120">
        <f>IF(standardized!AB121="","",Y$2*standardized!AB121)</f>
        <v>3</v>
      </c>
      <c r="BD120">
        <f>IF(standardized!AC121="","",Z$2*standardized!AC121)</f>
        <v>2</v>
      </c>
      <c r="BE120">
        <f>IF(standardized!AD121="","",AA$2*standardized!AD121)</f>
        <v>2</v>
      </c>
      <c r="BF120" t="str">
        <f>IF(standardized!AE120="","",AB$2*standardized!AE120)</f>
        <v/>
      </c>
      <c r="BH120">
        <f>IF(ISERR(AE120/standardized!D121),"",AE120/standardized!D121)</f>
        <v>0.2</v>
      </c>
      <c r="BI120">
        <f>IF(ISERR(AF120/standardized!E121),"",AF120/standardized!E121)</f>
        <v>0.2</v>
      </c>
      <c r="BJ120">
        <f>IF(ISERR(AG120/standardized!F121),"",AG120/standardized!F121)</f>
        <v>0.20000000000000004</v>
      </c>
      <c r="BK120">
        <f>IF(ISERR(AH120/standardized!G121),"",AH120/standardized!G121)</f>
        <v>0.20000000000000004</v>
      </c>
      <c r="BL120">
        <f>IF(ISERR(AI120/standardized!H121),"",AI120/standardized!H121)</f>
        <v>0.2</v>
      </c>
      <c r="BM120">
        <f>IF(ISERR(AJ120/standardized!I121),"",AJ120/standardized!I121)</f>
        <v>0.20000000000000004</v>
      </c>
      <c r="BN120">
        <f>IF(ISERR(AK120/standardized!J121),"",AK120/standardized!J121)</f>
        <v>0.20000000000000004</v>
      </c>
      <c r="BO120">
        <f>IF(ISERR(AL120/standardized!K121),"",AL120/standardized!K121)</f>
        <v>0.2</v>
      </c>
      <c r="BP120">
        <f>IF(ISERR(AM120/standardized!L121),"",AM120/standardized!L121)</f>
        <v>0.2</v>
      </c>
      <c r="BQ120">
        <f>IF(ISERR(AN120/standardized!M121),"",AN120/standardized!M121)</f>
        <v>0.2</v>
      </c>
      <c r="BR120">
        <f>IF(ISERR(AO120/standardized!N121),"",AO120/standardized!N121)</f>
        <v>0.3</v>
      </c>
      <c r="BS120">
        <f>IF(ISERR(AP120/standardized!O121),"",AP120/standardized!O121)</f>
        <v>0.3</v>
      </c>
      <c r="BT120">
        <f>IF(ISERR(AQ120/standardized!P121),"",AQ120/standardized!P121)</f>
        <v>0.3</v>
      </c>
      <c r="BU120">
        <f>IF(ISERR(AR120/standardized!Q121),"",AR120/standardized!Q121)</f>
        <v>0.3</v>
      </c>
      <c r="BV120">
        <f>IF(ISERR(AS120/standardized!R121),"",AS120/standardized!R121)</f>
        <v>0.3</v>
      </c>
      <c r="BW120">
        <f>IF(ISERR(AT120/standardized!S121),"",AT120/standardized!S121)</f>
        <v>0.3</v>
      </c>
      <c r="BX120">
        <f>IF(ISERR(AU120/standardized!T121),"",AU120/standardized!T121)</f>
        <v>0.3</v>
      </c>
      <c r="BY120">
        <f>IF(ISERR(AV120/standardized!U121),"",AV120/standardized!U121)</f>
        <v>1</v>
      </c>
      <c r="BZ120">
        <f>IF(ISERR(AW120/standardized!V121),"",AW120/standardized!V121)</f>
        <v>0.5</v>
      </c>
      <c r="CA120">
        <f>IF(ISERR(AX120/standardized!W121),"",AX120/standardized!W121)</f>
        <v>0.5</v>
      </c>
      <c r="CB120">
        <f>IF(ISERR(AY120/standardized!X121),"",AY120/standardized!X121)</f>
        <v>0.5</v>
      </c>
      <c r="CC120" t="str">
        <f>IF(ISERR(AZ120/standardized!Y121),"",AZ120/standardized!Y121)</f>
        <v/>
      </c>
      <c r="CD120">
        <f>IF(ISERR(BA120/standardized!Z121),"",BA120/standardized!Z121)</f>
        <v>1</v>
      </c>
      <c r="CE120">
        <f>IF(ISERR(BB120/standardized!AA121),"",BB120/standardized!AA121)</f>
        <v>1</v>
      </c>
      <c r="CF120">
        <f>IF(ISERR(BC120/standardized!AB121),"",BC120/standardized!AB121)</f>
        <v>1</v>
      </c>
      <c r="CG120">
        <f>IF(ISERR(BD120/standardized!AC121),"",BD120/standardized!AC121)</f>
        <v>1</v>
      </c>
      <c r="CH120">
        <f>IF(ISERR(BE120/standardized!AD121),"",BE120/standardized!AD121)</f>
        <v>1</v>
      </c>
      <c r="CJ120" t="s">
        <v>212</v>
      </c>
      <c r="CK120">
        <f t="shared" si="29"/>
        <v>2.5603448275862077</v>
      </c>
    </row>
    <row r="121" spans="31:89" ht="14.45" x14ac:dyDescent="0.35">
      <c r="AE121">
        <f>IF(standardized!D122="","",A$2*standardized!D122)</f>
        <v>0.60000000000000009</v>
      </c>
      <c r="AF121">
        <f>IF(standardized!E122="","",B$2*standardized!E122)</f>
        <v>0.8</v>
      </c>
      <c r="AG121">
        <f>IF(standardized!F122="","",C$2*standardized!F122)</f>
        <v>0.60000000000000009</v>
      </c>
      <c r="AH121">
        <f>IF(standardized!G122="","",D$2*standardized!G122)</f>
        <v>0.8</v>
      </c>
      <c r="AI121">
        <f>IF(standardized!H122="","",E$2*standardized!H122)</f>
        <v>0.8</v>
      </c>
      <c r="AJ121">
        <f>IF(standardized!I122="","",F$2*standardized!I122)</f>
        <v>0.60000000000000009</v>
      </c>
      <c r="AK121">
        <f>IF(standardized!J122="","",G$2*standardized!J122)</f>
        <v>0.60000000000000009</v>
      </c>
      <c r="AL121">
        <f>IF(standardized!K122="","",H$2*standardized!K122)</f>
        <v>0.4</v>
      </c>
      <c r="AM121">
        <f>IF(standardized!L122="","",I$2*standardized!L122)</f>
        <v>0.60000000000000009</v>
      </c>
      <c r="AN121" t="str">
        <f>IF(standardized!M122="","",J$2*standardized!M122)</f>
        <v/>
      </c>
      <c r="AO121">
        <f>IF(standardized!N122="","",K$2*standardized!N122)</f>
        <v>1.2</v>
      </c>
      <c r="AP121" t="str">
        <f>IF(standardized!O122="","",L$2*standardized!O122)</f>
        <v/>
      </c>
      <c r="AQ121">
        <f>IF(standardized!P122="","",M$2*standardized!P122)</f>
        <v>0.6</v>
      </c>
      <c r="AR121" t="str">
        <f>IF(standardized!Q122="","",N$2*standardized!Q122)</f>
        <v/>
      </c>
      <c r="AS121" t="str">
        <f>IF(standardized!R122="","",O$2*standardized!R122)</f>
        <v/>
      </c>
      <c r="AT121">
        <f>IF(standardized!S122="","",P$2*standardized!S122)</f>
        <v>1.2</v>
      </c>
      <c r="AU121">
        <f>IF(standardized!T122="","",Q$2*standardized!T122)</f>
        <v>0.6</v>
      </c>
      <c r="AV121">
        <f>IF(standardized!U122="","",R$2*standardized!U122)</f>
        <v>2</v>
      </c>
      <c r="AW121">
        <f>IF(standardized!V122="","",S$2*standardized!V122)</f>
        <v>1</v>
      </c>
      <c r="AX121">
        <f>IF(standardized!W122="","",T$2*standardized!W122)</f>
        <v>1.5</v>
      </c>
      <c r="AY121">
        <f>IF(standardized!X122="","",U$2*standardized!X122)</f>
        <v>1.5</v>
      </c>
      <c r="AZ121">
        <f>IF(standardized!Y122="","",V$2*standardized!Y122)</f>
        <v>1</v>
      </c>
      <c r="BA121">
        <f>IF(standardized!Z122="","",W$2*standardized!Z122)</f>
        <v>3</v>
      </c>
      <c r="BB121">
        <f>IF(standardized!AA122="","",X$2*standardized!AA122)</f>
        <v>2</v>
      </c>
      <c r="BC121">
        <f>IF(standardized!AB122="","",Y$2*standardized!AB122)</f>
        <v>3</v>
      </c>
      <c r="BD121">
        <f>IF(standardized!AC122="","",Z$2*standardized!AC122)</f>
        <v>3</v>
      </c>
      <c r="BE121">
        <f>IF(standardized!AD122="","",AA$2*standardized!AD122)</f>
        <v>2</v>
      </c>
      <c r="BF121" t="str">
        <f>IF(standardized!AE121="","",AB$2*standardized!AE121)</f>
        <v/>
      </c>
      <c r="BH121">
        <f>IF(ISERR(AE121/standardized!D122),"",AE121/standardized!D122)</f>
        <v>0.20000000000000004</v>
      </c>
      <c r="BI121">
        <f>IF(ISERR(AF121/standardized!E122),"",AF121/standardized!E122)</f>
        <v>0.2</v>
      </c>
      <c r="BJ121">
        <f>IF(ISERR(AG121/standardized!F122),"",AG121/standardized!F122)</f>
        <v>0.20000000000000004</v>
      </c>
      <c r="BK121">
        <f>IF(ISERR(AH121/standardized!G122),"",AH121/standardized!G122)</f>
        <v>0.2</v>
      </c>
      <c r="BL121">
        <f>IF(ISERR(AI121/standardized!H122),"",AI121/standardized!H122)</f>
        <v>0.2</v>
      </c>
      <c r="BM121">
        <f>IF(ISERR(AJ121/standardized!I122),"",AJ121/standardized!I122)</f>
        <v>0.20000000000000004</v>
      </c>
      <c r="BN121">
        <f>IF(ISERR(AK121/standardized!J122),"",AK121/standardized!J122)</f>
        <v>0.20000000000000004</v>
      </c>
      <c r="BO121">
        <f>IF(ISERR(AL121/standardized!K122),"",AL121/standardized!K122)</f>
        <v>0.2</v>
      </c>
      <c r="BP121">
        <f>IF(ISERR(AM121/standardized!L122),"",AM121/standardized!L122)</f>
        <v>0.20000000000000004</v>
      </c>
      <c r="BQ121" t="str">
        <f>IF(ISERR(AN121/standardized!M122),"",AN121/standardized!M122)</f>
        <v/>
      </c>
      <c r="BR121">
        <f>IF(ISERR(AO121/standardized!N122),"",AO121/standardized!N122)</f>
        <v>0.3</v>
      </c>
      <c r="BS121" t="str">
        <f>IF(ISERR(AP121/standardized!O122),"",AP121/standardized!O122)</f>
        <v/>
      </c>
      <c r="BT121">
        <f>IF(ISERR(AQ121/standardized!P122),"",AQ121/standardized!P122)</f>
        <v>0.3</v>
      </c>
      <c r="BU121" t="str">
        <f>IF(ISERR(AR121/standardized!Q122),"",AR121/standardized!Q122)</f>
        <v/>
      </c>
      <c r="BV121" t="str">
        <f>IF(ISERR(AS121/standardized!R122),"",AS121/standardized!R122)</f>
        <v/>
      </c>
      <c r="BW121">
        <f>IF(ISERR(AT121/standardized!S122),"",AT121/standardized!S122)</f>
        <v>0.3</v>
      </c>
      <c r="BX121">
        <f>IF(ISERR(AU121/standardized!T122),"",AU121/standardized!T122)</f>
        <v>0.3</v>
      </c>
      <c r="BY121">
        <f>IF(ISERR(AV121/standardized!U122),"",AV121/standardized!U122)</f>
        <v>1</v>
      </c>
      <c r="BZ121">
        <f>IF(ISERR(AW121/standardized!V122),"",AW121/standardized!V122)</f>
        <v>0.5</v>
      </c>
      <c r="CA121">
        <f>IF(ISERR(AX121/standardized!W122),"",AX121/standardized!W122)</f>
        <v>0.5</v>
      </c>
      <c r="CB121">
        <f>IF(ISERR(AY121/standardized!X122),"",AY121/standardized!X122)</f>
        <v>0.5</v>
      </c>
      <c r="CC121">
        <f>IF(ISERR(AZ121/standardized!Y122),"",AZ121/standardized!Y122)</f>
        <v>0.5</v>
      </c>
      <c r="CD121">
        <f>IF(ISERR(BA121/standardized!Z122),"",BA121/standardized!Z122)</f>
        <v>1</v>
      </c>
      <c r="CE121">
        <f>IF(ISERR(BB121/standardized!AA122),"",BB121/standardized!AA122)</f>
        <v>1</v>
      </c>
      <c r="CF121">
        <f>IF(ISERR(BC121/standardized!AB122),"",BC121/standardized!AB122)</f>
        <v>1</v>
      </c>
      <c r="CG121">
        <f>IF(ISERR(BD121/standardized!AC122),"",BD121/standardized!AC122)</f>
        <v>1</v>
      </c>
      <c r="CH121">
        <f>IF(ISERR(BE121/standardized!AD122),"",BE121/standardized!AD122)</f>
        <v>1</v>
      </c>
      <c r="CJ121" t="s">
        <v>234</v>
      </c>
      <c r="CK121">
        <f t="shared" si="29"/>
        <v>2.6727272727272724</v>
      </c>
    </row>
    <row r="122" spans="31:89" ht="14.45" x14ac:dyDescent="0.35">
      <c r="AE122" t="str">
        <f>IF(standardized!D123="","",A$2*standardized!D123)</f>
        <v/>
      </c>
      <c r="AF122" t="str">
        <f>IF(standardized!E123="","",B$2*standardized!E123)</f>
        <v/>
      </c>
      <c r="AG122" t="str">
        <f>IF(standardized!F123="","",C$2*standardized!F123)</f>
        <v/>
      </c>
      <c r="AH122" t="str">
        <f>IF(standardized!G123="","",D$2*standardized!G123)</f>
        <v/>
      </c>
      <c r="AI122" t="str">
        <f>IF(standardized!H123="","",E$2*standardized!H123)</f>
        <v/>
      </c>
      <c r="AJ122">
        <f>IF(standardized!I123="","",F$2*standardized!I123)</f>
        <v>0.8</v>
      </c>
      <c r="AK122">
        <f>IF(standardized!J123="","",G$2*standardized!J123)</f>
        <v>0.8</v>
      </c>
      <c r="AL122" t="str">
        <f>IF(standardized!K123="","",H$2*standardized!K123)</f>
        <v/>
      </c>
      <c r="AM122">
        <f>IF(standardized!L123="","",I$2*standardized!L123)</f>
        <v>0.8</v>
      </c>
      <c r="AN122">
        <f>IF(standardized!M123="","",J$2*standardized!M123)</f>
        <v>0.8</v>
      </c>
      <c r="AO122">
        <f>IF(standardized!N123="","",K$2*standardized!N123)</f>
        <v>1.5</v>
      </c>
      <c r="AP122" t="str">
        <f>IF(standardized!O123="","",L$2*standardized!O123)</f>
        <v/>
      </c>
      <c r="AQ122" t="str">
        <f>IF(standardized!P123="","",M$2*standardized!P123)</f>
        <v/>
      </c>
      <c r="AR122">
        <f>IF(standardized!Q123="","",N$2*standardized!Q123)</f>
        <v>1.5</v>
      </c>
      <c r="AS122">
        <f>IF(standardized!R123="","",O$2*standardized!R123)</f>
        <v>1.2</v>
      </c>
      <c r="AT122">
        <f>IF(standardized!S123="","",P$2*standardized!S123)</f>
        <v>1.5</v>
      </c>
      <c r="AU122" t="str">
        <f>IF(standardized!T123="","",Q$2*standardized!T123)</f>
        <v/>
      </c>
      <c r="AV122">
        <f>IF(standardized!U123="","",R$2*standardized!U123)</f>
        <v>3</v>
      </c>
      <c r="AW122">
        <f>IF(standardized!V123="","",S$2*standardized!V123)</f>
        <v>1.5</v>
      </c>
      <c r="AX122" t="str">
        <f>IF(standardized!W123="","",T$2*standardized!W123)</f>
        <v/>
      </c>
      <c r="AY122">
        <f>IF(standardized!X123="","",U$2*standardized!X123)</f>
        <v>1.5</v>
      </c>
      <c r="AZ122" t="str">
        <f>IF(standardized!Y123="","",V$2*standardized!Y123)</f>
        <v/>
      </c>
      <c r="BA122">
        <f>IF(standardized!Z123="","",W$2*standardized!Z123)</f>
        <v>4</v>
      </c>
      <c r="BB122">
        <f>IF(standardized!AA123="","",X$2*standardized!AA123)</f>
        <v>3</v>
      </c>
      <c r="BC122">
        <f>IF(standardized!AB123="","",Y$2*standardized!AB123)</f>
        <v>5</v>
      </c>
      <c r="BD122">
        <f>IF(standardized!AC123="","",Z$2*standardized!AC123)</f>
        <v>5</v>
      </c>
      <c r="BE122">
        <f>IF(standardized!AD123="","",AA$2*standardized!AD123)</f>
        <v>4</v>
      </c>
      <c r="BF122" t="str">
        <f>IF(standardized!AE122="","",AB$2*standardized!AE122)</f>
        <v/>
      </c>
      <c r="BH122" t="str">
        <f>IF(ISERR(AE122/standardized!D123),"",AE122/standardized!D123)</f>
        <v/>
      </c>
      <c r="BI122" t="str">
        <f>IF(ISERR(AF122/standardized!E123),"",AF122/standardized!E123)</f>
        <v/>
      </c>
      <c r="BJ122" t="str">
        <f>IF(ISERR(AG122/standardized!F123),"",AG122/standardized!F123)</f>
        <v/>
      </c>
      <c r="BK122" t="str">
        <f>IF(ISERR(AH122/standardized!G123),"",AH122/standardized!G123)</f>
        <v/>
      </c>
      <c r="BL122" t="str">
        <f>IF(ISERR(AI122/standardized!H123),"",AI122/standardized!H123)</f>
        <v/>
      </c>
      <c r="BM122">
        <f>IF(ISERR(AJ122/standardized!I123),"",AJ122/standardized!I123)</f>
        <v>0.2</v>
      </c>
      <c r="BN122">
        <f>IF(ISERR(AK122/standardized!J123),"",AK122/standardized!J123)</f>
        <v>0.2</v>
      </c>
      <c r="BO122" t="str">
        <f>IF(ISERR(AL122/standardized!K123),"",AL122/standardized!K123)</f>
        <v/>
      </c>
      <c r="BP122">
        <f>IF(ISERR(AM122/standardized!L123),"",AM122/standardized!L123)</f>
        <v>0.2</v>
      </c>
      <c r="BQ122">
        <f>IF(ISERR(AN122/standardized!M123),"",AN122/standardized!M123)</f>
        <v>0.2</v>
      </c>
      <c r="BR122">
        <f>IF(ISERR(AO122/standardized!N123),"",AO122/standardized!N123)</f>
        <v>0.3</v>
      </c>
      <c r="BS122" t="str">
        <f>IF(ISERR(AP122/standardized!O123),"",AP122/standardized!O123)</f>
        <v/>
      </c>
      <c r="BT122" t="str">
        <f>IF(ISERR(AQ122/standardized!P123),"",AQ122/standardized!P123)</f>
        <v/>
      </c>
      <c r="BU122">
        <f>IF(ISERR(AR122/standardized!Q123),"",AR122/standardized!Q123)</f>
        <v>0.3</v>
      </c>
      <c r="BV122">
        <f>IF(ISERR(AS122/standardized!R123),"",AS122/standardized!R123)</f>
        <v>0.3</v>
      </c>
      <c r="BW122">
        <f>IF(ISERR(AT122/standardized!S123),"",AT122/standardized!S123)</f>
        <v>0.3</v>
      </c>
      <c r="BX122" t="str">
        <f>IF(ISERR(AU122/standardized!T123),"",AU122/standardized!T123)</f>
        <v/>
      </c>
      <c r="BY122">
        <f>IF(ISERR(AV122/standardized!U123),"",AV122/standardized!U123)</f>
        <v>1</v>
      </c>
      <c r="BZ122">
        <f>IF(ISERR(AW122/standardized!V123),"",AW122/standardized!V123)</f>
        <v>0.5</v>
      </c>
      <c r="CA122" t="str">
        <f>IF(ISERR(AX122/standardized!W123),"",AX122/standardized!W123)</f>
        <v/>
      </c>
      <c r="CB122">
        <f>IF(ISERR(AY122/standardized!X123),"",AY122/standardized!X123)</f>
        <v>0.5</v>
      </c>
      <c r="CC122" t="str">
        <f>IF(ISERR(AZ122/standardized!Y123),"",AZ122/standardized!Y123)</f>
        <v/>
      </c>
      <c r="CD122">
        <f>IF(ISERR(BA122/standardized!Z123),"",BA122/standardized!Z123)</f>
        <v>1</v>
      </c>
      <c r="CE122">
        <f>IF(ISERR(BB122/standardized!AA123),"",BB122/standardized!AA123)</f>
        <v>1</v>
      </c>
      <c r="CF122">
        <f>IF(ISERR(BC122/standardized!AB123),"",BC122/standardized!AB123)</f>
        <v>1</v>
      </c>
      <c r="CG122">
        <f>IF(ISERR(BD122/standardized!AC123),"",BD122/standardized!AC123)</f>
        <v>1</v>
      </c>
      <c r="CH122">
        <f>IF(ISERR(BE122/standardized!AD123),"",BE122/standardized!AD123)</f>
        <v>1</v>
      </c>
      <c r="CJ122" t="s">
        <v>336</v>
      </c>
      <c r="CK122">
        <f t="shared" si="29"/>
        <v>3.9888888888888889</v>
      </c>
    </row>
    <row r="123" spans="31:89" ht="14.45" x14ac:dyDescent="0.35">
      <c r="AE123" t="str">
        <f>IF(standardized!D124="","",A$2*standardized!D124)</f>
        <v/>
      </c>
      <c r="AF123">
        <f>IF(standardized!E124="","",B$2*standardized!E124)</f>
        <v>0.60000000000000009</v>
      </c>
      <c r="AG123">
        <f>IF(standardized!F124="","",C$2*standardized!F124)</f>
        <v>0.8</v>
      </c>
      <c r="AH123">
        <f>IF(standardized!G124="","",D$2*standardized!G124)</f>
        <v>0.60000000000000009</v>
      </c>
      <c r="AI123">
        <f>IF(standardized!H124="","",E$2*standardized!H124)</f>
        <v>0.8</v>
      </c>
      <c r="AJ123">
        <f>IF(standardized!I124="","",F$2*standardized!I124)</f>
        <v>1</v>
      </c>
      <c r="AK123">
        <f>IF(standardized!J124="","",G$2*standardized!J124)</f>
        <v>0.8</v>
      </c>
      <c r="AL123" t="str">
        <f>IF(standardized!K124="","",H$2*standardized!K124)</f>
        <v/>
      </c>
      <c r="AM123">
        <f>IF(standardized!L124="","",I$2*standardized!L124)</f>
        <v>0.8</v>
      </c>
      <c r="AN123" t="str">
        <f>IF(standardized!M124="","",J$2*standardized!M124)</f>
        <v/>
      </c>
      <c r="AO123">
        <f>IF(standardized!N124="","",K$2*standardized!N124)</f>
        <v>1.5</v>
      </c>
      <c r="AP123" t="str">
        <f>IF(standardized!O124="","",L$2*standardized!O124)</f>
        <v/>
      </c>
      <c r="AQ123" t="str">
        <f>IF(standardized!P124="","",M$2*standardized!P124)</f>
        <v/>
      </c>
      <c r="AR123" t="str">
        <f>IF(standardized!Q124="","",N$2*standardized!Q124)</f>
        <v/>
      </c>
      <c r="AS123">
        <f>IF(standardized!R124="","",O$2*standardized!R124)</f>
        <v>1.5</v>
      </c>
      <c r="AT123">
        <f>IF(standardized!S124="","",P$2*standardized!S124)</f>
        <v>1.2</v>
      </c>
      <c r="AU123" t="str">
        <f>IF(standardized!T124="","",Q$2*standardized!T124)</f>
        <v/>
      </c>
      <c r="AV123">
        <f>IF(standardized!U124="","",R$2*standardized!U124)</f>
        <v>3</v>
      </c>
      <c r="AW123" t="str">
        <f>IF(standardized!V124="","",S$2*standardized!V124)</f>
        <v/>
      </c>
      <c r="AX123" t="str">
        <f>IF(standardized!W124="","",T$2*standardized!W124)</f>
        <v/>
      </c>
      <c r="AY123" t="str">
        <f>IF(standardized!X124="","",U$2*standardized!X124)</f>
        <v/>
      </c>
      <c r="AZ123" t="str">
        <f>IF(standardized!Y124="","",V$2*standardized!Y124)</f>
        <v/>
      </c>
      <c r="BA123">
        <f>IF(standardized!Z124="","",W$2*standardized!Z124)</f>
        <v>4</v>
      </c>
      <c r="BB123">
        <f>IF(standardized!AA124="","",X$2*standardized!AA124)</f>
        <v>3</v>
      </c>
      <c r="BC123">
        <f>IF(standardized!AB124="","",Y$2*standardized!AB124)</f>
        <v>5</v>
      </c>
      <c r="BD123">
        <f>IF(standardized!AC124="","",Z$2*standardized!AC124)</f>
        <v>5</v>
      </c>
      <c r="BE123">
        <f>IF(standardized!AD124="","",AA$2*standardized!AD124)</f>
        <v>4</v>
      </c>
      <c r="BF123" t="str">
        <f>IF(standardized!AE123="","",AB$2*standardized!AE123)</f>
        <v/>
      </c>
      <c r="BH123" t="str">
        <f>IF(ISERR(AE123/standardized!D124),"",AE123/standardized!D124)</f>
        <v/>
      </c>
      <c r="BI123">
        <f>IF(ISERR(AF123/standardized!E124),"",AF123/standardized!E124)</f>
        <v>0.20000000000000004</v>
      </c>
      <c r="BJ123">
        <f>IF(ISERR(AG123/standardized!F124),"",AG123/standardized!F124)</f>
        <v>0.2</v>
      </c>
      <c r="BK123">
        <f>IF(ISERR(AH123/standardized!G124),"",AH123/standardized!G124)</f>
        <v>0.20000000000000004</v>
      </c>
      <c r="BL123">
        <f>IF(ISERR(AI123/standardized!H124),"",AI123/standardized!H124)</f>
        <v>0.2</v>
      </c>
      <c r="BM123">
        <f>IF(ISERR(AJ123/standardized!I124),"",AJ123/standardized!I124)</f>
        <v>0.2</v>
      </c>
      <c r="BN123">
        <f>IF(ISERR(AK123/standardized!J124),"",AK123/standardized!J124)</f>
        <v>0.2</v>
      </c>
      <c r="BO123" t="str">
        <f>IF(ISERR(AL123/standardized!K124),"",AL123/standardized!K124)</f>
        <v/>
      </c>
      <c r="BP123">
        <f>IF(ISERR(AM123/standardized!L124),"",AM123/standardized!L124)</f>
        <v>0.2</v>
      </c>
      <c r="BQ123" t="str">
        <f>IF(ISERR(AN123/standardized!M124),"",AN123/standardized!M124)</f>
        <v/>
      </c>
      <c r="BR123">
        <f>IF(ISERR(AO123/standardized!N124),"",AO123/standardized!N124)</f>
        <v>0.3</v>
      </c>
      <c r="BS123" t="str">
        <f>IF(ISERR(AP123/standardized!O124),"",AP123/standardized!O124)</f>
        <v/>
      </c>
      <c r="BT123" t="str">
        <f>IF(ISERR(AQ123/standardized!P124),"",AQ123/standardized!P124)</f>
        <v/>
      </c>
      <c r="BU123" t="str">
        <f>IF(ISERR(AR123/standardized!Q124),"",AR123/standardized!Q124)</f>
        <v/>
      </c>
      <c r="BV123">
        <f>IF(ISERR(AS123/standardized!R124),"",AS123/standardized!R124)</f>
        <v>0.3</v>
      </c>
      <c r="BW123">
        <f>IF(ISERR(AT123/standardized!S124),"",AT123/standardized!S124)</f>
        <v>0.3</v>
      </c>
      <c r="BX123" t="str">
        <f>IF(ISERR(AU123/standardized!T124),"",AU123/standardized!T124)</f>
        <v/>
      </c>
      <c r="BY123">
        <f>IF(ISERR(AV123/standardized!U124),"",AV123/standardized!U124)</f>
        <v>1</v>
      </c>
      <c r="BZ123" t="str">
        <f>IF(ISERR(AW123/standardized!V124),"",AW123/standardized!V124)</f>
        <v/>
      </c>
      <c r="CA123" t="str">
        <f>IF(ISERR(AX123/standardized!W124),"",AX123/standardized!W124)</f>
        <v/>
      </c>
      <c r="CB123" t="str">
        <f>IF(ISERR(AY123/standardized!X124),"",AY123/standardized!X124)</f>
        <v/>
      </c>
      <c r="CC123" t="str">
        <f>IF(ISERR(AZ123/standardized!Y124),"",AZ123/standardized!Y124)</f>
        <v/>
      </c>
      <c r="CD123">
        <f>IF(ISERR(BA123/standardized!Z124),"",BA123/standardized!Z124)</f>
        <v>1</v>
      </c>
      <c r="CE123">
        <f>IF(ISERR(BB123/standardized!AA124),"",BB123/standardized!AA124)</f>
        <v>1</v>
      </c>
      <c r="CF123">
        <f>IF(ISERR(BC123/standardized!AB124),"",BC123/standardized!AB124)</f>
        <v>1</v>
      </c>
      <c r="CG123">
        <f>IF(ISERR(BD123/standardized!AC124),"",BD123/standardized!AC124)</f>
        <v>1</v>
      </c>
      <c r="CH123">
        <f>IF(ISERR(BE123/standardized!AD124),"",BE123/standardized!AD124)</f>
        <v>1</v>
      </c>
      <c r="CJ123" t="s">
        <v>300</v>
      </c>
      <c r="CK123">
        <f t="shared" si="29"/>
        <v>4.0481927710843362</v>
      </c>
    </row>
    <row r="124" spans="31:89" ht="14.45" x14ac:dyDescent="0.35">
      <c r="AE124">
        <f>IF(standardized!D125="","",A$2*standardized!D125)</f>
        <v>0.8</v>
      </c>
      <c r="AF124">
        <f>IF(standardized!E125="","",B$2*standardized!E125)</f>
        <v>0.60000000000000009</v>
      </c>
      <c r="AG124">
        <f>IF(standardized!F125="","",C$2*standardized!F125)</f>
        <v>0.8</v>
      </c>
      <c r="AH124">
        <f>IF(standardized!G125="","",D$2*standardized!G125)</f>
        <v>0.8</v>
      </c>
      <c r="AI124">
        <f>IF(standardized!H125="","",E$2*standardized!H125)</f>
        <v>0.60000000000000009</v>
      </c>
      <c r="AJ124">
        <f>IF(standardized!I125="","",F$2*standardized!I125)</f>
        <v>1</v>
      </c>
      <c r="AK124">
        <f>IF(standardized!J125="","",G$2*standardized!J125)</f>
        <v>0.60000000000000009</v>
      </c>
      <c r="AL124" t="str">
        <f>IF(standardized!K125="","",H$2*standardized!K125)</f>
        <v/>
      </c>
      <c r="AM124" t="str">
        <f>IF(standardized!L125="","",I$2*standardized!L125)</f>
        <v/>
      </c>
      <c r="AN124" t="str">
        <f>IF(standardized!M125="","",J$2*standardized!M125)</f>
        <v/>
      </c>
      <c r="AO124">
        <f>IF(standardized!N125="","",K$2*standardized!N125)</f>
        <v>1.2</v>
      </c>
      <c r="AP124" t="str">
        <f>IF(standardized!O125="","",L$2*standardized!O125)</f>
        <v/>
      </c>
      <c r="AQ124" t="str">
        <f>IF(standardized!P125="","",M$2*standardized!P125)</f>
        <v/>
      </c>
      <c r="AR124" t="str">
        <f>IF(standardized!Q125="","",N$2*standardized!Q125)</f>
        <v/>
      </c>
      <c r="AS124" t="str">
        <f>IF(standardized!R125="","",O$2*standardized!R125)</f>
        <v/>
      </c>
      <c r="AT124">
        <f>IF(standardized!S125="","",P$2*standardized!S125)</f>
        <v>1.5</v>
      </c>
      <c r="AU124" t="str">
        <f>IF(standardized!T125="","",Q$2*standardized!T125)</f>
        <v/>
      </c>
      <c r="AV124">
        <f>IF(standardized!U125="","",R$2*standardized!U125)</f>
        <v>3</v>
      </c>
      <c r="AW124" t="str">
        <f>IF(standardized!V125="","",S$2*standardized!V125)</f>
        <v/>
      </c>
      <c r="AX124" t="str">
        <f>IF(standardized!W125="","",T$2*standardized!W125)</f>
        <v/>
      </c>
      <c r="AY124">
        <f>IF(standardized!X125="","",U$2*standardized!X125)</f>
        <v>1.5</v>
      </c>
      <c r="AZ124" t="str">
        <f>IF(standardized!Y125="","",V$2*standardized!Y125)</f>
        <v/>
      </c>
      <c r="BA124">
        <f>IF(standardized!Z125="","",W$2*standardized!Z125)</f>
        <v>4</v>
      </c>
      <c r="BB124">
        <f>IF(standardized!AA125="","",X$2*standardized!AA125)</f>
        <v>4</v>
      </c>
      <c r="BC124">
        <f>IF(standardized!AB125="","",Y$2*standardized!AB125)</f>
        <v>4</v>
      </c>
      <c r="BD124">
        <f>IF(standardized!AC125="","",Z$2*standardized!AC125)</f>
        <v>5</v>
      </c>
      <c r="BE124">
        <f>IF(standardized!AD125="","",AA$2*standardized!AD125)</f>
        <v>5</v>
      </c>
      <c r="BF124" t="str">
        <f>IF(standardized!AE124="","",AB$2*standardized!AE124)</f>
        <v/>
      </c>
      <c r="BH124">
        <f>IF(ISERR(AE124/standardized!D125),"",AE124/standardized!D125)</f>
        <v>0.2</v>
      </c>
      <c r="BI124">
        <f>IF(ISERR(AF124/standardized!E125),"",AF124/standardized!E125)</f>
        <v>0.20000000000000004</v>
      </c>
      <c r="BJ124">
        <f>IF(ISERR(AG124/standardized!F125),"",AG124/standardized!F125)</f>
        <v>0.2</v>
      </c>
      <c r="BK124">
        <f>IF(ISERR(AH124/standardized!G125),"",AH124/standardized!G125)</f>
        <v>0.2</v>
      </c>
      <c r="BL124">
        <f>IF(ISERR(AI124/standardized!H125),"",AI124/standardized!H125)</f>
        <v>0.20000000000000004</v>
      </c>
      <c r="BM124">
        <f>IF(ISERR(AJ124/standardized!I125),"",AJ124/standardized!I125)</f>
        <v>0.2</v>
      </c>
      <c r="BN124">
        <f>IF(ISERR(AK124/standardized!J125),"",AK124/standardized!J125)</f>
        <v>0.20000000000000004</v>
      </c>
      <c r="BO124" t="str">
        <f>IF(ISERR(AL124/standardized!K125),"",AL124/standardized!K125)</f>
        <v/>
      </c>
      <c r="BP124" t="str">
        <f>IF(ISERR(AM124/standardized!L125),"",AM124/standardized!L125)</f>
        <v/>
      </c>
      <c r="BQ124" t="str">
        <f>IF(ISERR(AN124/standardized!M125),"",AN124/standardized!M125)</f>
        <v/>
      </c>
      <c r="BR124">
        <f>IF(ISERR(AO124/standardized!N125),"",AO124/standardized!N125)</f>
        <v>0.3</v>
      </c>
      <c r="BS124" t="str">
        <f>IF(ISERR(AP124/standardized!O125),"",AP124/standardized!O125)</f>
        <v/>
      </c>
      <c r="BT124" t="str">
        <f>IF(ISERR(AQ124/standardized!P125),"",AQ124/standardized!P125)</f>
        <v/>
      </c>
      <c r="BU124" t="str">
        <f>IF(ISERR(AR124/standardized!Q125),"",AR124/standardized!Q125)</f>
        <v/>
      </c>
      <c r="BV124" t="str">
        <f>IF(ISERR(AS124/standardized!R125),"",AS124/standardized!R125)</f>
        <v/>
      </c>
      <c r="BW124">
        <f>IF(ISERR(AT124/standardized!S125),"",AT124/standardized!S125)</f>
        <v>0.3</v>
      </c>
      <c r="BX124" t="str">
        <f>IF(ISERR(AU124/standardized!T125),"",AU124/standardized!T125)</f>
        <v/>
      </c>
      <c r="BY124">
        <f>IF(ISERR(AV124/standardized!U125),"",AV124/standardized!U125)</f>
        <v>1</v>
      </c>
      <c r="BZ124" t="str">
        <f>IF(ISERR(AW124/standardized!V125),"",AW124/standardized!V125)</f>
        <v/>
      </c>
      <c r="CA124" t="str">
        <f>IF(ISERR(AX124/standardized!W125),"",AX124/standardized!W125)</f>
        <v/>
      </c>
      <c r="CB124">
        <f>IF(ISERR(AY124/standardized!X125),"",AY124/standardized!X125)</f>
        <v>0.5</v>
      </c>
      <c r="CC124" t="str">
        <f>IF(ISERR(AZ124/standardized!Y125),"",AZ124/standardized!Y125)</f>
        <v/>
      </c>
      <c r="CD124">
        <f>IF(ISERR(BA124/standardized!Z125),"",BA124/standardized!Z125)</f>
        <v>1</v>
      </c>
      <c r="CE124">
        <f>IF(ISERR(BB124/standardized!AA125),"",BB124/standardized!AA125)</f>
        <v>1</v>
      </c>
      <c r="CF124">
        <f>IF(ISERR(BC124/standardized!AB125),"",BC124/standardized!AB125)</f>
        <v>1</v>
      </c>
      <c r="CG124">
        <f>IF(ISERR(BD124/standardized!AC125),"",BD124/standardized!AC125)</f>
        <v>1</v>
      </c>
      <c r="CH124">
        <f>IF(ISERR(BE124/standardized!AD125),"",BE124/standardized!AD125)</f>
        <v>1</v>
      </c>
      <c r="CJ124" t="s">
        <v>290</v>
      </c>
      <c r="CK124">
        <f t="shared" si="29"/>
        <v>4.0470588235294116</v>
      </c>
    </row>
    <row r="125" spans="31:89" ht="14.45" x14ac:dyDescent="0.35">
      <c r="AE125" t="str">
        <f>IF(standardized!D126="","",A$2*standardized!D126)</f>
        <v/>
      </c>
      <c r="AF125" t="str">
        <f>IF(standardized!E126="","",B$2*standardized!E126)</f>
        <v/>
      </c>
      <c r="AG125" t="str">
        <f>IF(standardized!F126="","",C$2*standardized!F126)</f>
        <v/>
      </c>
      <c r="AH125" t="str">
        <f>IF(standardized!G126="","",D$2*standardized!G126)</f>
        <v/>
      </c>
      <c r="AI125" t="str">
        <f>IF(standardized!H126="","",E$2*standardized!H126)</f>
        <v/>
      </c>
      <c r="AJ125">
        <f>IF(standardized!I126="","",F$2*standardized!I126)</f>
        <v>1</v>
      </c>
      <c r="AK125">
        <f>IF(standardized!J126="","",G$2*standardized!J126)</f>
        <v>1</v>
      </c>
      <c r="AL125" t="str">
        <f>IF(standardized!K126="","",H$2*standardized!K126)</f>
        <v/>
      </c>
      <c r="AM125">
        <f>IF(standardized!L126="","",I$2*standardized!L126)</f>
        <v>1</v>
      </c>
      <c r="AN125">
        <f>IF(standardized!M126="","",J$2*standardized!M126)</f>
        <v>0.8</v>
      </c>
      <c r="AO125">
        <f>IF(standardized!N126="","",K$2*standardized!N126)</f>
        <v>1.5</v>
      </c>
      <c r="AP125" t="str">
        <f>IF(standardized!O126="","",L$2*standardized!O126)</f>
        <v/>
      </c>
      <c r="AQ125" t="str">
        <f>IF(standardized!P126="","",M$2*standardized!P126)</f>
        <v/>
      </c>
      <c r="AR125" t="str">
        <f>IF(standardized!Q126="","",N$2*standardized!Q126)</f>
        <v/>
      </c>
      <c r="AS125" t="str">
        <f>IF(standardized!R126="","",O$2*standardized!R126)</f>
        <v/>
      </c>
      <c r="AT125">
        <f>IF(standardized!S126="","",P$2*standardized!S126)</f>
        <v>1.5</v>
      </c>
      <c r="AU125" t="str">
        <f>IF(standardized!T126="","",Q$2*standardized!T126)</f>
        <v/>
      </c>
      <c r="AV125">
        <f>IF(standardized!U126="","",R$2*standardized!U126)</f>
        <v>4</v>
      </c>
      <c r="AW125" t="str">
        <f>IF(standardized!V126="","",S$2*standardized!V126)</f>
        <v/>
      </c>
      <c r="AX125">
        <f>IF(standardized!W126="","",T$2*standardized!W126)</f>
        <v>2</v>
      </c>
      <c r="AY125" t="str">
        <f>IF(standardized!X126="","",U$2*standardized!X126)</f>
        <v/>
      </c>
      <c r="AZ125" t="str">
        <f>IF(standardized!Y126="","",V$2*standardized!Y126)</f>
        <v/>
      </c>
      <c r="BA125">
        <f>IF(standardized!Z126="","",W$2*standardized!Z126)</f>
        <v>5</v>
      </c>
      <c r="BB125">
        <f>IF(standardized!AA126="","",X$2*standardized!AA126)</f>
        <v>5</v>
      </c>
      <c r="BC125">
        <f>IF(standardized!AB126="","",Y$2*standardized!AB126)</f>
        <v>5</v>
      </c>
      <c r="BD125">
        <f>IF(standardized!AC126="","",Z$2*standardized!AC126)</f>
        <v>5</v>
      </c>
      <c r="BE125">
        <f>IF(standardized!AD126="","",AA$2*standardized!AD126)</f>
        <v>5</v>
      </c>
      <c r="BF125" t="str">
        <f>IF(standardized!AE125="","",AB$2*standardized!AE125)</f>
        <v/>
      </c>
      <c r="BH125" t="str">
        <f>IF(ISERR(AE125/standardized!D126),"",AE125/standardized!D126)</f>
        <v/>
      </c>
      <c r="BI125" t="str">
        <f>IF(ISERR(AF125/standardized!E126),"",AF125/standardized!E126)</f>
        <v/>
      </c>
      <c r="BJ125" t="str">
        <f>IF(ISERR(AG125/standardized!F126),"",AG125/standardized!F126)</f>
        <v/>
      </c>
      <c r="BK125" t="str">
        <f>IF(ISERR(AH125/standardized!G126),"",AH125/standardized!G126)</f>
        <v/>
      </c>
      <c r="BL125" t="str">
        <f>IF(ISERR(AI125/standardized!H126),"",AI125/standardized!H126)</f>
        <v/>
      </c>
      <c r="BM125">
        <f>IF(ISERR(AJ125/standardized!I126),"",AJ125/standardized!I126)</f>
        <v>0.2</v>
      </c>
      <c r="BN125">
        <f>IF(ISERR(AK125/standardized!J126),"",AK125/standardized!J126)</f>
        <v>0.2</v>
      </c>
      <c r="BO125" t="str">
        <f>IF(ISERR(AL125/standardized!K126),"",AL125/standardized!K126)</f>
        <v/>
      </c>
      <c r="BP125">
        <f>IF(ISERR(AM125/standardized!L126),"",AM125/standardized!L126)</f>
        <v>0.2</v>
      </c>
      <c r="BQ125">
        <f>IF(ISERR(AN125/standardized!M126),"",AN125/standardized!M126)</f>
        <v>0.2</v>
      </c>
      <c r="BR125">
        <f>IF(ISERR(AO125/standardized!N126),"",AO125/standardized!N126)</f>
        <v>0.3</v>
      </c>
      <c r="BS125" t="str">
        <f>IF(ISERR(AP125/standardized!O126),"",AP125/standardized!O126)</f>
        <v/>
      </c>
      <c r="BT125" t="str">
        <f>IF(ISERR(AQ125/standardized!P126),"",AQ125/standardized!P126)</f>
        <v/>
      </c>
      <c r="BU125" t="str">
        <f>IF(ISERR(AR125/standardized!Q126),"",AR125/standardized!Q126)</f>
        <v/>
      </c>
      <c r="BV125" t="str">
        <f>IF(ISERR(AS125/standardized!R126),"",AS125/standardized!R126)</f>
        <v/>
      </c>
      <c r="BW125">
        <f>IF(ISERR(AT125/standardized!S126),"",AT125/standardized!S126)</f>
        <v>0.3</v>
      </c>
      <c r="BX125" t="str">
        <f>IF(ISERR(AU125/standardized!T126),"",AU125/standardized!T126)</f>
        <v/>
      </c>
      <c r="BY125">
        <f>IF(ISERR(AV125/standardized!U126),"",AV125/standardized!U126)</f>
        <v>1</v>
      </c>
      <c r="BZ125" t="str">
        <f>IF(ISERR(AW125/standardized!V126),"",AW125/standardized!V126)</f>
        <v/>
      </c>
      <c r="CA125">
        <f>IF(ISERR(AX125/standardized!W126),"",AX125/standardized!W126)</f>
        <v>0.5</v>
      </c>
      <c r="CB125" t="str">
        <f>IF(ISERR(AY125/standardized!X126),"",AY125/standardized!X126)</f>
        <v/>
      </c>
      <c r="CC125" t="str">
        <f>IF(ISERR(AZ125/standardized!Y126),"",AZ125/standardized!Y126)</f>
        <v/>
      </c>
      <c r="CD125">
        <f>IF(ISERR(BA125/standardized!Z126),"",BA125/standardized!Z126)</f>
        <v>1</v>
      </c>
      <c r="CE125">
        <f>IF(ISERR(BB125/standardized!AA126),"",BB125/standardized!AA126)</f>
        <v>1</v>
      </c>
      <c r="CF125">
        <f>IF(ISERR(BC125/standardized!AB126),"",BC125/standardized!AB126)</f>
        <v>1</v>
      </c>
      <c r="CG125">
        <f>IF(ISERR(BD125/standardized!AC126),"",BD125/standardized!AC126)</f>
        <v>1</v>
      </c>
      <c r="CH125">
        <f>IF(ISERR(BE125/standardized!AD126),"",BE125/standardized!AD126)</f>
        <v>1</v>
      </c>
      <c r="CJ125" t="s">
        <v>406</v>
      </c>
      <c r="CK125">
        <f t="shared" si="29"/>
        <v>4.7848101265822782</v>
      </c>
    </row>
    <row r="126" spans="31:89" ht="14.45" x14ac:dyDescent="0.35">
      <c r="AE126" t="str">
        <f>IF(standardized!D127="","",A$2*standardized!D127)</f>
        <v/>
      </c>
      <c r="AF126" t="str">
        <f>IF(standardized!E127="","",B$2*standardized!E127)</f>
        <v/>
      </c>
      <c r="AG126" t="str">
        <f>IF(standardized!F127="","",C$2*standardized!F127)</f>
        <v/>
      </c>
      <c r="AH126" t="str">
        <f>IF(standardized!G127="","",D$2*standardized!G127)</f>
        <v/>
      </c>
      <c r="AI126" t="str">
        <f>IF(standardized!H127="","",E$2*standardized!H127)</f>
        <v/>
      </c>
      <c r="AJ126">
        <f>IF(standardized!I127="","",F$2*standardized!I127)</f>
        <v>0.8</v>
      </c>
      <c r="AK126">
        <f>IF(standardized!J127="","",G$2*standardized!J127)</f>
        <v>0.8</v>
      </c>
      <c r="AL126" t="str">
        <f>IF(standardized!K127="","",H$2*standardized!K127)</f>
        <v/>
      </c>
      <c r="AM126" t="str">
        <f>IF(standardized!L127="","",I$2*standardized!L127)</f>
        <v/>
      </c>
      <c r="AN126" t="str">
        <f>IF(standardized!M127="","",J$2*standardized!M127)</f>
        <v/>
      </c>
      <c r="AO126">
        <f>IF(standardized!N127="","",K$2*standardized!N127)</f>
        <v>1.2</v>
      </c>
      <c r="AP126" t="str">
        <f>IF(standardized!O127="","",L$2*standardized!O127)</f>
        <v/>
      </c>
      <c r="AQ126" t="str">
        <f>IF(standardized!P127="","",M$2*standardized!P127)</f>
        <v/>
      </c>
      <c r="AR126">
        <f>IF(standardized!Q127="","",N$2*standardized!Q127)</f>
        <v>0.89999999999999991</v>
      </c>
      <c r="AS126" t="str">
        <f>IF(standardized!R127="","",O$2*standardized!R127)</f>
        <v/>
      </c>
      <c r="AT126">
        <f>IF(standardized!S127="","",P$2*standardized!S127)</f>
        <v>1.5</v>
      </c>
      <c r="AU126" t="str">
        <f>IF(standardized!T127="","",Q$2*standardized!T127)</f>
        <v/>
      </c>
      <c r="AV126">
        <f>IF(standardized!U127="","",R$2*standardized!U127)</f>
        <v>4</v>
      </c>
      <c r="AW126">
        <f>IF(standardized!V127="","",S$2*standardized!V127)</f>
        <v>1</v>
      </c>
      <c r="AX126" t="str">
        <f>IF(standardized!W127="","",T$2*standardized!W127)</f>
        <v/>
      </c>
      <c r="AY126">
        <f>IF(standardized!X127="","",U$2*standardized!X127)</f>
        <v>1.5</v>
      </c>
      <c r="AZ126" t="str">
        <f>IF(standardized!Y127="","",V$2*standardized!Y127)</f>
        <v/>
      </c>
      <c r="BA126">
        <f>IF(standardized!Z127="","",W$2*standardized!Z127)</f>
        <v>5</v>
      </c>
      <c r="BB126">
        <f>IF(standardized!AA127="","",X$2*standardized!AA127)</f>
        <v>5</v>
      </c>
      <c r="BC126">
        <f>IF(standardized!AB127="","",Y$2*standardized!AB127)</f>
        <v>5</v>
      </c>
      <c r="BD126">
        <f>IF(standardized!AC127="","",Z$2*standardized!AC127)</f>
        <v>5</v>
      </c>
      <c r="BE126">
        <f>IF(standardized!AD127="","",AA$2*standardized!AD127)</f>
        <v>5</v>
      </c>
      <c r="BF126" t="str">
        <f>IF(standardized!AE126="","",AB$2*standardized!AE126)</f>
        <v/>
      </c>
      <c r="BH126" t="str">
        <f>IF(ISERR(AE126/standardized!D127),"",AE126/standardized!D127)</f>
        <v/>
      </c>
      <c r="BI126" t="str">
        <f>IF(ISERR(AF126/standardized!E127),"",AF126/standardized!E127)</f>
        <v/>
      </c>
      <c r="BJ126" t="str">
        <f>IF(ISERR(AG126/standardized!F127),"",AG126/standardized!F127)</f>
        <v/>
      </c>
      <c r="BK126" t="str">
        <f>IF(ISERR(AH126/standardized!G127),"",AH126/standardized!G127)</f>
        <v/>
      </c>
      <c r="BL126" t="str">
        <f>IF(ISERR(AI126/standardized!H127),"",AI126/standardized!H127)</f>
        <v/>
      </c>
      <c r="BM126">
        <f>IF(ISERR(AJ126/standardized!I127),"",AJ126/standardized!I127)</f>
        <v>0.2</v>
      </c>
      <c r="BN126">
        <f>IF(ISERR(AK126/standardized!J127),"",AK126/standardized!J127)</f>
        <v>0.2</v>
      </c>
      <c r="BO126" t="str">
        <f>IF(ISERR(AL126/standardized!K127),"",AL126/standardized!K127)</f>
        <v/>
      </c>
      <c r="BP126" t="str">
        <f>IF(ISERR(AM126/standardized!L127),"",AM126/standardized!L127)</f>
        <v/>
      </c>
      <c r="BQ126" t="str">
        <f>IF(ISERR(AN126/standardized!M127),"",AN126/standardized!M127)</f>
        <v/>
      </c>
      <c r="BR126">
        <f>IF(ISERR(AO126/standardized!N127),"",AO126/standardized!N127)</f>
        <v>0.3</v>
      </c>
      <c r="BS126" t="str">
        <f>IF(ISERR(AP126/standardized!O127),"",AP126/standardized!O127)</f>
        <v/>
      </c>
      <c r="BT126" t="str">
        <f>IF(ISERR(AQ126/standardized!P127),"",AQ126/standardized!P127)</f>
        <v/>
      </c>
      <c r="BU126">
        <f>IF(ISERR(AR126/standardized!Q127),"",AR126/standardized!Q127)</f>
        <v>0.3</v>
      </c>
      <c r="BV126" t="str">
        <f>IF(ISERR(AS126/standardized!R127),"",AS126/standardized!R127)</f>
        <v/>
      </c>
      <c r="BW126">
        <f>IF(ISERR(AT126/standardized!S127),"",AT126/standardized!S127)</f>
        <v>0.3</v>
      </c>
      <c r="BX126" t="str">
        <f>IF(ISERR(AU126/standardized!T127),"",AU126/standardized!T127)</f>
        <v/>
      </c>
      <c r="BY126">
        <f>IF(ISERR(AV126/standardized!U127),"",AV126/standardized!U127)</f>
        <v>1</v>
      </c>
      <c r="BZ126">
        <f>IF(ISERR(AW126/standardized!V127),"",AW126/standardized!V127)</f>
        <v>0.5</v>
      </c>
      <c r="CA126" t="str">
        <f>IF(ISERR(AX126/standardized!W127),"",AX126/standardized!W127)</f>
        <v/>
      </c>
      <c r="CB126">
        <f>IF(ISERR(AY126/standardized!X127),"",AY126/standardized!X127)</f>
        <v>0.5</v>
      </c>
      <c r="CC126" t="str">
        <f>IF(ISERR(AZ126/standardized!Y127),"",AZ126/standardized!Y127)</f>
        <v/>
      </c>
      <c r="CD126">
        <f>IF(ISERR(BA126/standardized!Z127),"",BA126/standardized!Z127)</f>
        <v>1</v>
      </c>
      <c r="CE126">
        <f>IF(ISERR(BB126/standardized!AA127),"",BB126/standardized!AA127)</f>
        <v>1</v>
      </c>
      <c r="CF126">
        <f>IF(ISERR(BC126/standardized!AB127),"",BC126/standardized!AB127)</f>
        <v>1</v>
      </c>
      <c r="CG126">
        <f>IF(ISERR(BD126/standardized!AC127),"",BD126/standardized!AC127)</f>
        <v>1</v>
      </c>
      <c r="CH126">
        <f>IF(ISERR(BE126/standardized!AD127),"",BE126/standardized!AD127)</f>
        <v>1</v>
      </c>
      <c r="CJ126" t="s">
        <v>430</v>
      </c>
      <c r="CK126">
        <f t="shared" si="29"/>
        <v>4.4216867469879517</v>
      </c>
    </row>
    <row r="127" spans="31:89" ht="14.45" x14ac:dyDescent="0.35">
      <c r="AE127" t="str">
        <f>IF(standardized!D128="","",A$2*standardized!D128)</f>
        <v/>
      </c>
      <c r="AF127" t="str">
        <f>IF(standardized!E128="","",B$2*standardized!E128)</f>
        <v/>
      </c>
      <c r="AG127" t="str">
        <f>IF(standardized!F128="","",C$2*standardized!F128)</f>
        <v/>
      </c>
      <c r="AH127" t="str">
        <f>IF(standardized!G128="","",D$2*standardized!G128)</f>
        <v/>
      </c>
      <c r="AI127" t="str">
        <f>IF(standardized!H128="","",E$2*standardized!H128)</f>
        <v/>
      </c>
      <c r="AJ127">
        <f>IF(standardized!I128="","",F$2*standardized!I128)</f>
        <v>1</v>
      </c>
      <c r="AK127">
        <f>IF(standardized!J128="","",G$2*standardized!J128)</f>
        <v>1</v>
      </c>
      <c r="AL127">
        <f>IF(standardized!K128="","",H$2*standardized!K128)</f>
        <v>1</v>
      </c>
      <c r="AM127">
        <f>IF(standardized!L128="","",I$2*standardized!L128)</f>
        <v>1</v>
      </c>
      <c r="AN127" t="str">
        <f>IF(standardized!M128="","",J$2*standardized!M128)</f>
        <v/>
      </c>
      <c r="AO127">
        <f>IF(standardized!N128="","",K$2*standardized!N128)</f>
        <v>1.2</v>
      </c>
      <c r="AP127" t="str">
        <f>IF(standardized!O128="","",L$2*standardized!O128)</f>
        <v/>
      </c>
      <c r="AQ127">
        <f>IF(standardized!P128="","",M$2*standardized!P128)</f>
        <v>1.5</v>
      </c>
      <c r="AR127" t="str">
        <f>IF(standardized!Q128="","",N$2*standardized!Q128)</f>
        <v/>
      </c>
      <c r="AS127" t="str">
        <f>IF(standardized!R128="","",O$2*standardized!R128)</f>
        <v/>
      </c>
      <c r="AT127">
        <f>IF(standardized!S128="","",P$2*standardized!S128)</f>
        <v>1.5</v>
      </c>
      <c r="AU127" t="str">
        <f>IF(standardized!T128="","",Q$2*standardized!T128)</f>
        <v/>
      </c>
      <c r="AV127">
        <f>IF(standardized!U128="","",R$2*standardized!U128)</f>
        <v>4</v>
      </c>
      <c r="AW127" t="str">
        <f>IF(standardized!V128="","",S$2*standardized!V128)</f>
        <v/>
      </c>
      <c r="AX127" t="str">
        <f>IF(standardized!W128="","",T$2*standardized!W128)</f>
        <v/>
      </c>
      <c r="AY127">
        <f>IF(standardized!X128="","",U$2*standardized!X128)</f>
        <v>2</v>
      </c>
      <c r="AZ127" t="str">
        <f>IF(standardized!Y128="","",V$2*standardized!Y128)</f>
        <v/>
      </c>
      <c r="BA127">
        <f>IF(standardized!Z128="","",W$2*standardized!Z128)</f>
        <v>4</v>
      </c>
      <c r="BB127">
        <f>IF(standardized!AA128="","",X$2*standardized!AA128)</f>
        <v>4</v>
      </c>
      <c r="BC127">
        <f>IF(standardized!AB128="","",Y$2*standardized!AB128)</f>
        <v>5</v>
      </c>
      <c r="BD127">
        <f>IF(standardized!AC128="","",Z$2*standardized!AC128)</f>
        <v>5</v>
      </c>
      <c r="BE127">
        <f>IF(standardized!AD128="","",AA$2*standardized!AD128)</f>
        <v>5</v>
      </c>
      <c r="BF127" t="str">
        <f>IF(standardized!AE127="","",AB$2*standardized!AE127)</f>
        <v/>
      </c>
      <c r="BH127" t="str">
        <f>IF(ISERR(AE127/standardized!D128),"",AE127/standardized!D128)</f>
        <v/>
      </c>
      <c r="BI127" t="str">
        <f>IF(ISERR(AF127/standardized!E128),"",AF127/standardized!E128)</f>
        <v/>
      </c>
      <c r="BJ127" t="str">
        <f>IF(ISERR(AG127/standardized!F128),"",AG127/standardized!F128)</f>
        <v/>
      </c>
      <c r="BK127" t="str">
        <f>IF(ISERR(AH127/standardized!G128),"",AH127/standardized!G128)</f>
        <v/>
      </c>
      <c r="BL127" t="str">
        <f>IF(ISERR(AI127/standardized!H128),"",AI127/standardized!H128)</f>
        <v/>
      </c>
      <c r="BM127">
        <f>IF(ISERR(AJ127/standardized!I128),"",AJ127/standardized!I128)</f>
        <v>0.2</v>
      </c>
      <c r="BN127">
        <f>IF(ISERR(AK127/standardized!J128),"",AK127/standardized!J128)</f>
        <v>0.2</v>
      </c>
      <c r="BO127">
        <f>IF(ISERR(AL127/standardized!K128),"",AL127/standardized!K128)</f>
        <v>0.2</v>
      </c>
      <c r="BP127">
        <f>IF(ISERR(AM127/standardized!L128),"",AM127/standardized!L128)</f>
        <v>0.2</v>
      </c>
      <c r="BQ127" t="str">
        <f>IF(ISERR(AN127/standardized!M128),"",AN127/standardized!M128)</f>
        <v/>
      </c>
      <c r="BR127">
        <f>IF(ISERR(AO127/standardized!N128),"",AO127/standardized!N128)</f>
        <v>0.3</v>
      </c>
      <c r="BS127" t="str">
        <f>IF(ISERR(AP127/standardized!O128),"",AP127/standardized!O128)</f>
        <v/>
      </c>
      <c r="BT127">
        <f>IF(ISERR(AQ127/standardized!P128),"",AQ127/standardized!P128)</f>
        <v>0.3</v>
      </c>
      <c r="BU127" t="str">
        <f>IF(ISERR(AR127/standardized!Q128),"",AR127/standardized!Q128)</f>
        <v/>
      </c>
      <c r="BV127" t="str">
        <f>IF(ISERR(AS127/standardized!R128),"",AS127/standardized!R128)</f>
        <v/>
      </c>
      <c r="BW127">
        <f>IF(ISERR(AT127/standardized!S128),"",AT127/standardized!S128)</f>
        <v>0.3</v>
      </c>
      <c r="BX127" t="str">
        <f>IF(ISERR(AU127/standardized!T128),"",AU127/standardized!T128)</f>
        <v/>
      </c>
      <c r="BY127">
        <f>IF(ISERR(AV127/standardized!U128),"",AV127/standardized!U128)</f>
        <v>1</v>
      </c>
      <c r="BZ127" t="str">
        <f>IF(ISERR(AW127/standardized!V128),"",AW127/standardized!V128)</f>
        <v/>
      </c>
      <c r="CA127" t="str">
        <f>IF(ISERR(AX127/standardized!W128),"",AX127/standardized!W128)</f>
        <v/>
      </c>
      <c r="CB127">
        <f>IF(ISERR(AY127/standardized!X128),"",AY127/standardized!X128)</f>
        <v>0.5</v>
      </c>
      <c r="CC127" t="str">
        <f>IF(ISERR(AZ127/standardized!Y128),"",AZ127/standardized!Y128)</f>
        <v/>
      </c>
      <c r="CD127">
        <f>IF(ISERR(BA127/standardized!Z128),"",BA127/standardized!Z128)</f>
        <v>1</v>
      </c>
      <c r="CE127">
        <f>IF(ISERR(BB127/standardized!AA128),"",BB127/standardized!AA128)</f>
        <v>1</v>
      </c>
      <c r="CF127">
        <f>IF(ISERR(BC127/standardized!AB128),"",BC127/standardized!AB128)</f>
        <v>1</v>
      </c>
      <c r="CG127">
        <f>IF(ISERR(BD127/standardized!AC128),"",BD127/standardized!AC128)</f>
        <v>1</v>
      </c>
      <c r="CH127">
        <f>IF(ISERR(BE127/standardized!AD128),"",BE127/standardized!AD128)</f>
        <v>1</v>
      </c>
      <c r="CJ127" t="s">
        <v>370</v>
      </c>
      <c r="CK127">
        <f t="shared" si="29"/>
        <v>4.536585365853659</v>
      </c>
    </row>
    <row r="128" spans="31:89" ht="14.45" x14ac:dyDescent="0.35">
      <c r="AE128">
        <f>IF(standardized!D129="","",A$2*standardized!D129)</f>
        <v>0.60000000000000009</v>
      </c>
      <c r="AF128">
        <f>IF(standardized!E129="","",B$2*standardized!E129)</f>
        <v>1</v>
      </c>
      <c r="AG128">
        <f>IF(standardized!F129="","",C$2*standardized!F129)</f>
        <v>1</v>
      </c>
      <c r="AH128">
        <f>IF(standardized!G129="","",D$2*standardized!G129)</f>
        <v>0.8</v>
      </c>
      <c r="AI128">
        <f>IF(standardized!H129="","",E$2*standardized!H129)</f>
        <v>0.60000000000000009</v>
      </c>
      <c r="AJ128">
        <f>IF(standardized!I129="","",F$2*standardized!I129)</f>
        <v>0.2</v>
      </c>
      <c r="AK128">
        <f>IF(standardized!J129="","",G$2*standardized!J129)</f>
        <v>0.2</v>
      </c>
      <c r="AL128" t="str">
        <f>IF(standardized!K129="","",H$2*standardized!K129)</f>
        <v/>
      </c>
      <c r="AM128" t="str">
        <f>IF(standardized!L129="","",I$2*standardized!L129)</f>
        <v/>
      </c>
      <c r="AN128" t="str">
        <f>IF(standardized!M129="","",J$2*standardized!M129)</f>
        <v/>
      </c>
      <c r="AO128">
        <f>IF(standardized!N129="","",K$2*standardized!N129)</f>
        <v>1.2</v>
      </c>
      <c r="AP128" t="str">
        <f>IF(standardized!O129="","",L$2*standardized!O129)</f>
        <v/>
      </c>
      <c r="AQ128" t="str">
        <f>IF(standardized!P129="","",M$2*standardized!P129)</f>
        <v/>
      </c>
      <c r="AR128" t="str">
        <f>IF(standardized!Q129="","",N$2*standardized!Q129)</f>
        <v/>
      </c>
      <c r="AS128" t="str">
        <f>IF(standardized!R129="","",O$2*standardized!R129)</f>
        <v/>
      </c>
      <c r="AT128">
        <f>IF(standardized!S129="","",P$2*standardized!S129)</f>
        <v>1.5</v>
      </c>
      <c r="AU128" t="str">
        <f>IF(standardized!T129="","",Q$2*standardized!T129)</f>
        <v/>
      </c>
      <c r="AV128">
        <f>IF(standardized!U129="","",R$2*standardized!U129)</f>
        <v>3</v>
      </c>
      <c r="AW128" t="str">
        <f>IF(standardized!V129="","",S$2*standardized!V129)</f>
        <v/>
      </c>
      <c r="AX128" t="str">
        <f>IF(standardized!W129="","",T$2*standardized!W129)</f>
        <v/>
      </c>
      <c r="AY128" t="str">
        <f>IF(standardized!X129="","",U$2*standardized!X129)</f>
        <v/>
      </c>
      <c r="AZ128" t="str">
        <f>IF(standardized!Y129="","",V$2*standardized!Y129)</f>
        <v/>
      </c>
      <c r="BA128">
        <f>IF(standardized!Z129="","",W$2*standardized!Z129)</f>
        <v>4</v>
      </c>
      <c r="BB128">
        <f>IF(standardized!AA129="","",X$2*standardized!AA129)</f>
        <v>4</v>
      </c>
      <c r="BC128">
        <f>IF(standardized!AB129="","",Y$2*standardized!AB129)</f>
        <v>4</v>
      </c>
      <c r="BD128">
        <f>IF(standardized!AC129="","",Z$2*standardized!AC129)</f>
        <v>5</v>
      </c>
      <c r="BE128">
        <f>IF(standardized!AD129="","",AA$2*standardized!AD129)</f>
        <v>4</v>
      </c>
      <c r="BF128" t="str">
        <f>IF(standardized!AE128="","",AB$2*standardized!AE128)</f>
        <v/>
      </c>
      <c r="BH128">
        <f>IF(ISERR(AE128/standardized!D129),"",AE128/standardized!D129)</f>
        <v>0.20000000000000004</v>
      </c>
      <c r="BI128">
        <f>IF(ISERR(AF128/standardized!E129),"",AF128/standardized!E129)</f>
        <v>0.2</v>
      </c>
      <c r="BJ128">
        <f>IF(ISERR(AG128/standardized!F129),"",AG128/standardized!F129)</f>
        <v>0.2</v>
      </c>
      <c r="BK128">
        <f>IF(ISERR(AH128/standardized!G129),"",AH128/standardized!G129)</f>
        <v>0.2</v>
      </c>
      <c r="BL128">
        <f>IF(ISERR(AI128/standardized!H129),"",AI128/standardized!H129)</f>
        <v>0.20000000000000004</v>
      </c>
      <c r="BM128">
        <f>IF(ISERR(AJ128/standardized!I129),"",AJ128/standardized!I129)</f>
        <v>0.2</v>
      </c>
      <c r="BN128">
        <f>IF(ISERR(AK128/standardized!J129),"",AK128/standardized!J129)</f>
        <v>0.2</v>
      </c>
      <c r="BO128" t="str">
        <f>IF(ISERR(AL128/standardized!K129),"",AL128/standardized!K129)</f>
        <v/>
      </c>
      <c r="BP128" t="str">
        <f>IF(ISERR(AM128/standardized!L129),"",AM128/standardized!L129)</f>
        <v/>
      </c>
      <c r="BQ128" t="str">
        <f>IF(ISERR(AN128/standardized!M129),"",AN128/standardized!M129)</f>
        <v/>
      </c>
      <c r="BR128">
        <f>IF(ISERR(AO128/standardized!N129),"",AO128/standardized!N129)</f>
        <v>0.3</v>
      </c>
      <c r="BS128" t="str">
        <f>IF(ISERR(AP128/standardized!O129),"",AP128/standardized!O129)</f>
        <v/>
      </c>
      <c r="BT128" t="str">
        <f>IF(ISERR(AQ128/standardized!P129),"",AQ128/standardized!P129)</f>
        <v/>
      </c>
      <c r="BU128" t="str">
        <f>IF(ISERR(AR128/standardized!Q129),"",AR128/standardized!Q129)</f>
        <v/>
      </c>
      <c r="BV128" t="str">
        <f>IF(ISERR(AS128/standardized!R129),"",AS128/standardized!R129)</f>
        <v/>
      </c>
      <c r="BW128">
        <f>IF(ISERR(AT128/standardized!S129),"",AT128/standardized!S129)</f>
        <v>0.3</v>
      </c>
      <c r="BX128" t="str">
        <f>IF(ISERR(AU128/standardized!T129),"",AU128/standardized!T129)</f>
        <v/>
      </c>
      <c r="BY128">
        <f>IF(ISERR(AV128/standardized!U129),"",AV128/standardized!U129)</f>
        <v>1</v>
      </c>
      <c r="BZ128" t="str">
        <f>IF(ISERR(AW128/standardized!V129),"",AW128/standardized!V129)</f>
        <v/>
      </c>
      <c r="CA128" t="str">
        <f>IF(ISERR(AX128/standardized!W129),"",AX128/standardized!W129)</f>
        <v/>
      </c>
      <c r="CB128" t="str">
        <f>IF(ISERR(AY128/standardized!X129),"",AY128/standardized!X129)</f>
        <v/>
      </c>
      <c r="CC128" t="str">
        <f>IF(ISERR(AZ128/standardized!Y129),"",AZ128/standardized!Y129)</f>
        <v/>
      </c>
      <c r="CD128">
        <f>IF(ISERR(BA128/standardized!Z129),"",BA128/standardized!Z129)</f>
        <v>1</v>
      </c>
      <c r="CE128">
        <f>IF(ISERR(BB128/standardized!AA129),"",BB128/standardized!AA129)</f>
        <v>1</v>
      </c>
      <c r="CF128">
        <f>IF(ISERR(BC128/standardized!AB129),"",BC128/standardized!AB129)</f>
        <v>1</v>
      </c>
      <c r="CG128">
        <f>IF(ISERR(BD128/standardized!AC129),"",BD128/standardized!AC129)</f>
        <v>1</v>
      </c>
      <c r="CH128">
        <f>IF(ISERR(BE128/standardized!AD129),"",BE128/standardized!AD129)</f>
        <v>1</v>
      </c>
      <c r="CJ128" t="s">
        <v>320</v>
      </c>
      <c r="CK128">
        <f t="shared" si="29"/>
        <v>3.8875000000000002</v>
      </c>
    </row>
    <row r="129" spans="31:89" ht="14.45" x14ac:dyDescent="0.35">
      <c r="AE129">
        <f>IF(standardized!D130="","",A$2*standardized!D130)</f>
        <v>0.8</v>
      </c>
      <c r="AF129">
        <f>IF(standardized!E130="","",B$2*standardized!E130)</f>
        <v>0.8</v>
      </c>
      <c r="AG129">
        <f>IF(standardized!F130="","",C$2*standardized!F130)</f>
        <v>0.4</v>
      </c>
      <c r="AH129">
        <f>IF(standardized!G130="","",D$2*standardized!G130)</f>
        <v>0.60000000000000009</v>
      </c>
      <c r="AI129">
        <f>IF(standardized!H130="","",E$2*standardized!H130)</f>
        <v>0.8</v>
      </c>
      <c r="AJ129">
        <f>IF(standardized!I130="","",F$2*standardized!I130)</f>
        <v>0.60000000000000009</v>
      </c>
      <c r="AK129">
        <f>IF(standardized!J130="","",G$2*standardized!J130)</f>
        <v>0.60000000000000009</v>
      </c>
      <c r="AL129" t="str">
        <f>IF(standardized!K130="","",H$2*standardized!K130)</f>
        <v/>
      </c>
      <c r="AM129" t="str">
        <f>IF(standardized!L130="","",I$2*standardized!L130)</f>
        <v/>
      </c>
      <c r="AN129" t="str">
        <f>IF(standardized!M130="","",J$2*standardized!M130)</f>
        <v/>
      </c>
      <c r="AO129">
        <f>IF(standardized!N130="","",K$2*standardized!N130)</f>
        <v>1.5</v>
      </c>
      <c r="AP129" t="str">
        <f>IF(standardized!O130="","",L$2*standardized!O130)</f>
        <v/>
      </c>
      <c r="AQ129" t="str">
        <f>IF(standardized!P130="","",M$2*standardized!P130)</f>
        <v/>
      </c>
      <c r="AR129">
        <f>IF(standardized!Q130="","",N$2*standardized!Q130)</f>
        <v>1.5</v>
      </c>
      <c r="AS129">
        <f>IF(standardized!R130="","",O$2*standardized!R130)</f>
        <v>0.89999999999999991</v>
      </c>
      <c r="AT129">
        <f>IF(standardized!S130="","",P$2*standardized!S130)</f>
        <v>0.89999999999999991</v>
      </c>
      <c r="AU129">
        <f>IF(standardized!T130="","",Q$2*standardized!T130)</f>
        <v>0.89999999999999991</v>
      </c>
      <c r="AV129">
        <f>IF(standardized!U130="","",R$2*standardized!U130)</f>
        <v>2</v>
      </c>
      <c r="AW129">
        <f>IF(standardized!V130="","",S$2*standardized!V130)</f>
        <v>1.5</v>
      </c>
      <c r="AX129">
        <f>IF(standardized!W130="","",T$2*standardized!W130)</f>
        <v>1</v>
      </c>
      <c r="AY129" t="str">
        <f>IF(standardized!X130="","",U$2*standardized!X130)</f>
        <v/>
      </c>
      <c r="AZ129">
        <f>IF(standardized!Y130="","",V$2*standardized!Y130)</f>
        <v>1</v>
      </c>
      <c r="BA129">
        <f>IF(standardized!Z130="","",W$2*standardized!Z130)</f>
        <v>1</v>
      </c>
      <c r="BB129">
        <f>IF(standardized!AA130="","",X$2*standardized!AA130)</f>
        <v>1</v>
      </c>
      <c r="BC129">
        <f>IF(standardized!AB130="","",Y$2*standardized!AB130)</f>
        <v>3</v>
      </c>
      <c r="BD129">
        <f>IF(standardized!AC130="","",Z$2*standardized!AC130)</f>
        <v>2</v>
      </c>
      <c r="BE129">
        <f>IF(standardized!AD130="","",AA$2*standardized!AD130)</f>
        <v>2</v>
      </c>
      <c r="BF129" t="str">
        <f>IF(standardized!AE129="","",AB$2*standardized!AE129)</f>
        <v/>
      </c>
      <c r="BH129">
        <f>IF(ISERR(AE129/standardized!D130),"",AE129/standardized!D130)</f>
        <v>0.2</v>
      </c>
      <c r="BI129">
        <f>IF(ISERR(AF129/standardized!E130),"",AF129/standardized!E130)</f>
        <v>0.2</v>
      </c>
      <c r="BJ129">
        <f>IF(ISERR(AG129/standardized!F130),"",AG129/standardized!F130)</f>
        <v>0.2</v>
      </c>
      <c r="BK129">
        <f>IF(ISERR(AH129/standardized!G130),"",AH129/standardized!G130)</f>
        <v>0.20000000000000004</v>
      </c>
      <c r="BL129">
        <f>IF(ISERR(AI129/standardized!H130),"",AI129/standardized!H130)</f>
        <v>0.2</v>
      </c>
      <c r="BM129">
        <f>IF(ISERR(AJ129/standardized!I130),"",AJ129/standardized!I130)</f>
        <v>0.20000000000000004</v>
      </c>
      <c r="BN129">
        <f>IF(ISERR(AK129/standardized!J130),"",AK129/standardized!J130)</f>
        <v>0.20000000000000004</v>
      </c>
      <c r="BO129" t="str">
        <f>IF(ISERR(AL129/standardized!K130),"",AL129/standardized!K130)</f>
        <v/>
      </c>
      <c r="BP129" t="str">
        <f>IF(ISERR(AM129/standardized!L130),"",AM129/standardized!L130)</f>
        <v/>
      </c>
      <c r="BQ129" t="str">
        <f>IF(ISERR(AN129/standardized!M130),"",AN129/standardized!M130)</f>
        <v/>
      </c>
      <c r="BR129">
        <f>IF(ISERR(AO129/standardized!N130),"",AO129/standardized!N130)</f>
        <v>0.3</v>
      </c>
      <c r="BS129" t="str">
        <f>IF(ISERR(AP129/standardized!O130),"",AP129/standardized!O130)</f>
        <v/>
      </c>
      <c r="BT129" t="str">
        <f>IF(ISERR(AQ129/standardized!P130),"",AQ129/standardized!P130)</f>
        <v/>
      </c>
      <c r="BU129">
        <f>IF(ISERR(AR129/standardized!Q130),"",AR129/standardized!Q130)</f>
        <v>0.3</v>
      </c>
      <c r="BV129">
        <f>IF(ISERR(AS129/standardized!R130),"",AS129/standardized!R130)</f>
        <v>0.3</v>
      </c>
      <c r="BW129">
        <f>IF(ISERR(AT129/standardized!S130),"",AT129/standardized!S130)</f>
        <v>0.3</v>
      </c>
      <c r="BX129">
        <f>IF(ISERR(AU129/standardized!T130),"",AU129/standardized!T130)</f>
        <v>0.3</v>
      </c>
      <c r="BY129">
        <f>IF(ISERR(AV129/standardized!U130),"",AV129/standardized!U130)</f>
        <v>1</v>
      </c>
      <c r="BZ129">
        <f>IF(ISERR(AW129/standardized!V130),"",AW129/standardized!V130)</f>
        <v>0.5</v>
      </c>
      <c r="CA129">
        <f>IF(ISERR(AX129/standardized!W130),"",AX129/standardized!W130)</f>
        <v>0.5</v>
      </c>
      <c r="CB129" t="str">
        <f>IF(ISERR(AY129/standardized!X130),"",AY129/standardized!X130)</f>
        <v/>
      </c>
      <c r="CC129">
        <f>IF(ISERR(AZ129/standardized!Y130),"",AZ129/standardized!Y130)</f>
        <v>0.5</v>
      </c>
      <c r="CD129">
        <f>IF(ISERR(BA129/standardized!Z130),"",BA129/standardized!Z130)</f>
        <v>1</v>
      </c>
      <c r="CE129">
        <f>IF(ISERR(BB129/standardized!AA130),"",BB129/standardized!AA130)</f>
        <v>1</v>
      </c>
      <c r="CF129">
        <f>IF(ISERR(BC129/standardized!AB130),"",BC129/standardized!AB130)</f>
        <v>1</v>
      </c>
      <c r="CG129">
        <f>IF(ISERR(BD129/standardized!AC130),"",BD129/standardized!AC130)</f>
        <v>1</v>
      </c>
      <c r="CH129">
        <f>IF(ISERR(BE129/standardized!AD130),"",BE129/standardized!AD130)</f>
        <v>1</v>
      </c>
      <c r="CJ129" t="s">
        <v>244</v>
      </c>
      <c r="CK129">
        <f t="shared" si="29"/>
        <v>2.384615384615385</v>
      </c>
    </row>
    <row r="130" spans="31:89" ht="14.45" x14ac:dyDescent="0.35">
      <c r="AE130">
        <f>IF(standardized!D131="","",A$2*standardized!D131)</f>
        <v>0.8</v>
      </c>
      <c r="AF130">
        <f>IF(standardized!E131="","",B$2*standardized!E131)</f>
        <v>0.60000000000000009</v>
      </c>
      <c r="AG130">
        <f>IF(standardized!F131="","",C$2*standardized!F131)</f>
        <v>0.8</v>
      </c>
      <c r="AH130">
        <f>IF(standardized!G131="","",D$2*standardized!G131)</f>
        <v>0.8</v>
      </c>
      <c r="AI130">
        <f>IF(standardized!H131="","",E$2*standardized!H131)</f>
        <v>0.60000000000000009</v>
      </c>
      <c r="AJ130">
        <f>IF(standardized!I131="","",F$2*standardized!I131)</f>
        <v>0.2</v>
      </c>
      <c r="AK130">
        <f>IF(standardized!J131="","",G$2*standardized!J131)</f>
        <v>0.2</v>
      </c>
      <c r="AL130" t="str">
        <f>IF(standardized!K131="","",H$2*standardized!K131)</f>
        <v/>
      </c>
      <c r="AM130" t="str">
        <f>IF(standardized!L131="","",I$2*standardized!L131)</f>
        <v/>
      </c>
      <c r="AN130" t="str">
        <f>IF(standardized!M131="","",J$2*standardized!M131)</f>
        <v/>
      </c>
      <c r="AO130">
        <f>IF(standardized!N131="","",K$2*standardized!N131)</f>
        <v>1.2</v>
      </c>
      <c r="AP130" t="str">
        <f>IF(standardized!O131="","",L$2*standardized!O131)</f>
        <v/>
      </c>
      <c r="AQ130" t="str">
        <f>IF(standardized!P131="","",M$2*standardized!P131)</f>
        <v/>
      </c>
      <c r="AR130" t="str">
        <f>IF(standardized!Q131="","",N$2*standardized!Q131)</f>
        <v/>
      </c>
      <c r="AS130" t="str">
        <f>IF(standardized!R131="","",O$2*standardized!R131)</f>
        <v/>
      </c>
      <c r="AT130">
        <f>IF(standardized!S131="","",P$2*standardized!S131)</f>
        <v>1.2</v>
      </c>
      <c r="AU130" t="str">
        <f>IF(standardized!T131="","",Q$2*standardized!T131)</f>
        <v/>
      </c>
      <c r="AV130">
        <f>IF(standardized!U131="","",R$2*standardized!U131)</f>
        <v>3</v>
      </c>
      <c r="AW130" t="str">
        <f>IF(standardized!V131="","",S$2*standardized!V131)</f>
        <v/>
      </c>
      <c r="AX130" t="str">
        <f>IF(standardized!W131="","",T$2*standardized!W131)</f>
        <v/>
      </c>
      <c r="AY130">
        <f>IF(standardized!X131="","",U$2*standardized!X131)</f>
        <v>1</v>
      </c>
      <c r="AZ130" t="str">
        <f>IF(standardized!Y131="","",V$2*standardized!Y131)</f>
        <v/>
      </c>
      <c r="BA130">
        <f>IF(standardized!Z131="","",W$2*standardized!Z131)</f>
        <v>4</v>
      </c>
      <c r="BB130">
        <f>IF(standardized!AA131="","",X$2*standardized!AA131)</f>
        <v>4</v>
      </c>
      <c r="BC130">
        <f>IF(standardized!AB131="","",Y$2*standardized!AB131)</f>
        <v>3</v>
      </c>
      <c r="BD130">
        <f>IF(standardized!AC131="","",Z$2*standardized!AC131)</f>
        <v>4</v>
      </c>
      <c r="BE130">
        <f>IF(standardized!AD131="","",AA$2*standardized!AD131)</f>
        <v>4</v>
      </c>
      <c r="BF130" t="str">
        <f>IF(standardized!AE130="","",AB$2*standardized!AE130)</f>
        <v/>
      </c>
      <c r="BH130">
        <f>IF(ISERR(AE130/standardized!D131),"",AE130/standardized!D131)</f>
        <v>0.2</v>
      </c>
      <c r="BI130">
        <f>IF(ISERR(AF130/standardized!E131),"",AF130/standardized!E131)</f>
        <v>0.20000000000000004</v>
      </c>
      <c r="BJ130">
        <f>IF(ISERR(AG130/standardized!F131),"",AG130/standardized!F131)</f>
        <v>0.2</v>
      </c>
      <c r="BK130">
        <f>IF(ISERR(AH130/standardized!G131),"",AH130/standardized!G131)</f>
        <v>0.2</v>
      </c>
      <c r="BL130">
        <f>IF(ISERR(AI130/standardized!H131),"",AI130/standardized!H131)</f>
        <v>0.20000000000000004</v>
      </c>
      <c r="BM130">
        <f>IF(ISERR(AJ130/standardized!I131),"",AJ130/standardized!I131)</f>
        <v>0.2</v>
      </c>
      <c r="BN130">
        <f>IF(ISERR(AK130/standardized!J131),"",AK130/standardized!J131)</f>
        <v>0.2</v>
      </c>
      <c r="BO130" t="str">
        <f>IF(ISERR(AL130/standardized!K131),"",AL130/standardized!K131)</f>
        <v/>
      </c>
      <c r="BP130" t="str">
        <f>IF(ISERR(AM130/standardized!L131),"",AM130/standardized!L131)</f>
        <v/>
      </c>
      <c r="BQ130" t="str">
        <f>IF(ISERR(AN130/standardized!M131),"",AN130/standardized!M131)</f>
        <v/>
      </c>
      <c r="BR130">
        <f>IF(ISERR(AO130/standardized!N131),"",AO130/standardized!N131)</f>
        <v>0.3</v>
      </c>
      <c r="BS130" t="str">
        <f>IF(ISERR(AP130/standardized!O131),"",AP130/standardized!O131)</f>
        <v/>
      </c>
      <c r="BT130" t="str">
        <f>IF(ISERR(AQ130/standardized!P131),"",AQ130/standardized!P131)</f>
        <v/>
      </c>
      <c r="BU130" t="str">
        <f>IF(ISERR(AR130/standardized!Q131),"",AR130/standardized!Q131)</f>
        <v/>
      </c>
      <c r="BV130" t="str">
        <f>IF(ISERR(AS130/standardized!R131),"",AS130/standardized!R131)</f>
        <v/>
      </c>
      <c r="BW130">
        <f>IF(ISERR(AT130/standardized!S131),"",AT130/standardized!S131)</f>
        <v>0.3</v>
      </c>
      <c r="BX130" t="str">
        <f>IF(ISERR(AU130/standardized!T131),"",AU130/standardized!T131)</f>
        <v/>
      </c>
      <c r="BY130">
        <f>IF(ISERR(AV130/standardized!U131),"",AV130/standardized!U131)</f>
        <v>1</v>
      </c>
      <c r="BZ130" t="str">
        <f>IF(ISERR(AW130/standardized!V131),"",AW130/standardized!V131)</f>
        <v/>
      </c>
      <c r="CA130" t="str">
        <f>IF(ISERR(AX130/standardized!W131),"",AX130/standardized!W131)</f>
        <v/>
      </c>
      <c r="CB130">
        <f>IF(ISERR(AY130/standardized!X131),"",AY130/standardized!X131)</f>
        <v>0.5</v>
      </c>
      <c r="CC130" t="str">
        <f>IF(ISERR(AZ130/standardized!Y131),"",AZ130/standardized!Y131)</f>
        <v/>
      </c>
      <c r="CD130">
        <f>IF(ISERR(BA130/standardized!Z131),"",BA130/standardized!Z131)</f>
        <v>1</v>
      </c>
      <c r="CE130">
        <f>IF(ISERR(BB130/standardized!AA131),"",BB130/standardized!AA131)</f>
        <v>1</v>
      </c>
      <c r="CF130">
        <f>IF(ISERR(BC130/standardized!AB131),"",BC130/standardized!AB131)</f>
        <v>1</v>
      </c>
      <c r="CG130">
        <f>IF(ISERR(BD130/standardized!AC131),"",BD130/standardized!AC131)</f>
        <v>1</v>
      </c>
      <c r="CH130">
        <f>IF(ISERR(BE130/standardized!AD131),"",BE130/standardized!AD131)</f>
        <v>1</v>
      </c>
      <c r="CJ130" t="s">
        <v>324</v>
      </c>
      <c r="CK130">
        <f t="shared" si="29"/>
        <v>3.4588235294117644</v>
      </c>
    </row>
    <row r="131" spans="31:89" ht="14.45" x14ac:dyDescent="0.35">
      <c r="AE131">
        <f>IF(standardized!D132="","",A$2*standardized!D132)</f>
        <v>0.8</v>
      </c>
      <c r="AF131">
        <f>IF(standardized!E132="","",B$2*standardized!E132)</f>
        <v>0.60000000000000009</v>
      </c>
      <c r="AG131">
        <f>IF(standardized!F132="","",C$2*standardized!F132)</f>
        <v>0.8</v>
      </c>
      <c r="AH131">
        <f>IF(standardized!G132="","",D$2*standardized!G132)</f>
        <v>0.8</v>
      </c>
      <c r="AI131">
        <f>IF(standardized!H132="","",E$2*standardized!H132)</f>
        <v>0.60000000000000009</v>
      </c>
      <c r="AJ131">
        <f>IF(standardized!I132="","",F$2*standardized!I132)</f>
        <v>0.2</v>
      </c>
      <c r="AK131">
        <f>IF(standardized!J132="","",G$2*standardized!J132)</f>
        <v>0.2</v>
      </c>
      <c r="AL131" t="str">
        <f>IF(standardized!K132="","",H$2*standardized!K132)</f>
        <v/>
      </c>
      <c r="AM131">
        <f>IF(standardized!L132="","",I$2*standardized!L132)</f>
        <v>0.60000000000000009</v>
      </c>
      <c r="AN131" t="str">
        <f>IF(standardized!M132="","",J$2*standardized!M132)</f>
        <v/>
      </c>
      <c r="AO131">
        <f>IF(standardized!N132="","",K$2*standardized!N132)</f>
        <v>1.5</v>
      </c>
      <c r="AP131" t="str">
        <f>IF(standardized!O132="","",L$2*standardized!O132)</f>
        <v/>
      </c>
      <c r="AQ131" t="str">
        <f>IF(standardized!P132="","",M$2*standardized!P132)</f>
        <v/>
      </c>
      <c r="AR131">
        <f>IF(standardized!Q132="","",N$2*standardized!Q132)</f>
        <v>1.5</v>
      </c>
      <c r="AS131" t="str">
        <f>IF(standardized!R132="","",O$2*standardized!R132)</f>
        <v/>
      </c>
      <c r="AT131">
        <f>IF(standardized!S132="","",P$2*standardized!S132)</f>
        <v>0.89999999999999991</v>
      </c>
      <c r="AU131" t="str">
        <f>IF(standardized!T132="","",Q$2*standardized!T132)</f>
        <v/>
      </c>
      <c r="AV131">
        <f>IF(standardized!U132="","",R$2*standardized!U132)</f>
        <v>3</v>
      </c>
      <c r="AW131">
        <f>IF(standardized!V132="","",S$2*standardized!V132)</f>
        <v>1.5</v>
      </c>
      <c r="AX131" t="str">
        <f>IF(standardized!W132="","",T$2*standardized!W132)</f>
        <v/>
      </c>
      <c r="AY131" t="str">
        <f>IF(standardized!X132="","",U$2*standardized!X132)</f>
        <v/>
      </c>
      <c r="AZ131">
        <f>IF(standardized!Y132="","",V$2*standardized!Y132)</f>
        <v>1</v>
      </c>
      <c r="BA131">
        <f>IF(standardized!Z132="","",W$2*standardized!Z132)</f>
        <v>2</v>
      </c>
      <c r="BB131">
        <f>IF(standardized!AA132="","",X$2*standardized!AA132)</f>
        <v>2</v>
      </c>
      <c r="BC131">
        <f>IF(standardized!AB132="","",Y$2*standardized!AB132)</f>
        <v>4</v>
      </c>
      <c r="BD131">
        <f>IF(standardized!AC132="","",Z$2*standardized!AC132)</f>
        <v>4</v>
      </c>
      <c r="BE131">
        <f>IF(standardized!AD132="","",AA$2*standardized!AD132)</f>
        <v>4</v>
      </c>
      <c r="BF131" t="str">
        <f>IF(standardized!AE131="","",AB$2*standardized!AE131)</f>
        <v/>
      </c>
      <c r="BH131">
        <f>IF(ISERR(AE131/standardized!D132),"",AE131/standardized!D132)</f>
        <v>0.2</v>
      </c>
      <c r="BI131">
        <f>IF(ISERR(AF131/standardized!E132),"",AF131/standardized!E132)</f>
        <v>0.20000000000000004</v>
      </c>
      <c r="BJ131">
        <f>IF(ISERR(AG131/standardized!F132),"",AG131/standardized!F132)</f>
        <v>0.2</v>
      </c>
      <c r="BK131">
        <f>IF(ISERR(AH131/standardized!G132),"",AH131/standardized!G132)</f>
        <v>0.2</v>
      </c>
      <c r="BL131">
        <f>IF(ISERR(AI131/standardized!H132),"",AI131/standardized!H132)</f>
        <v>0.20000000000000004</v>
      </c>
      <c r="BM131">
        <f>IF(ISERR(AJ131/standardized!I132),"",AJ131/standardized!I132)</f>
        <v>0.2</v>
      </c>
      <c r="BN131">
        <f>IF(ISERR(AK131/standardized!J132),"",AK131/standardized!J132)</f>
        <v>0.2</v>
      </c>
      <c r="BO131" t="str">
        <f>IF(ISERR(AL131/standardized!K132),"",AL131/standardized!K132)</f>
        <v/>
      </c>
      <c r="BP131">
        <f>IF(ISERR(AM131/standardized!L132),"",AM131/standardized!L132)</f>
        <v>0.20000000000000004</v>
      </c>
      <c r="BQ131" t="str">
        <f>IF(ISERR(AN131/standardized!M132),"",AN131/standardized!M132)</f>
        <v/>
      </c>
      <c r="BR131">
        <f>IF(ISERR(AO131/standardized!N132),"",AO131/standardized!N132)</f>
        <v>0.3</v>
      </c>
      <c r="BS131" t="str">
        <f>IF(ISERR(AP131/standardized!O132),"",AP131/standardized!O132)</f>
        <v/>
      </c>
      <c r="BT131" t="str">
        <f>IF(ISERR(AQ131/standardized!P132),"",AQ131/standardized!P132)</f>
        <v/>
      </c>
      <c r="BU131">
        <f>IF(ISERR(AR131/standardized!Q132),"",AR131/standardized!Q132)</f>
        <v>0.3</v>
      </c>
      <c r="BV131" t="str">
        <f>IF(ISERR(AS131/standardized!R132),"",AS131/standardized!R132)</f>
        <v/>
      </c>
      <c r="BW131">
        <f>IF(ISERR(AT131/standardized!S132),"",AT131/standardized!S132)</f>
        <v>0.3</v>
      </c>
      <c r="BX131" t="str">
        <f>IF(ISERR(AU131/standardized!T132),"",AU131/standardized!T132)</f>
        <v/>
      </c>
      <c r="BY131">
        <f>IF(ISERR(AV131/standardized!U132),"",AV131/standardized!U132)</f>
        <v>1</v>
      </c>
      <c r="BZ131">
        <f>IF(ISERR(AW131/standardized!V132),"",AW131/standardized!V132)</f>
        <v>0.5</v>
      </c>
      <c r="CA131" t="str">
        <f>IF(ISERR(AX131/standardized!W132),"",AX131/standardized!W132)</f>
        <v/>
      </c>
      <c r="CB131" t="str">
        <f>IF(ISERR(AY131/standardized!X132),"",AY131/standardized!X132)</f>
        <v/>
      </c>
      <c r="CC131">
        <f>IF(ISERR(AZ131/standardized!Y132),"",AZ131/standardized!Y132)</f>
        <v>0.5</v>
      </c>
      <c r="CD131">
        <f>IF(ISERR(BA131/standardized!Z132),"",BA131/standardized!Z132)</f>
        <v>1</v>
      </c>
      <c r="CE131">
        <f>IF(ISERR(BB131/standardized!AA132),"",BB131/standardized!AA132)</f>
        <v>1</v>
      </c>
      <c r="CF131">
        <f>IF(ISERR(BC131/standardized!AB132),"",BC131/standardized!AB132)</f>
        <v>1</v>
      </c>
      <c r="CG131">
        <f>IF(ISERR(BD131/standardized!AC132),"",BD131/standardized!AC132)</f>
        <v>1</v>
      </c>
      <c r="CH131">
        <f>IF(ISERR(BE131/standardized!AD132),"",BE131/standardized!AD132)</f>
        <v>1</v>
      </c>
      <c r="CJ131" t="s">
        <v>276</v>
      </c>
      <c r="CK131">
        <f t="shared" ref="CK131:CK194" si="30">IF(ISERR(SUM(AE131:BF131)/SUM(A$2:AB$2)),"",SUM(AE131:BF131)/SUM(BH131:CH131))</f>
        <v>3.1578947368421053</v>
      </c>
    </row>
    <row r="132" spans="31:89" ht="14.45" x14ac:dyDescent="0.35">
      <c r="AE132">
        <f>IF(standardized!D133="","",A$2*standardized!D133)</f>
        <v>0.8</v>
      </c>
      <c r="AF132">
        <f>IF(standardized!E133="","",B$2*standardized!E133)</f>
        <v>0.60000000000000009</v>
      </c>
      <c r="AG132">
        <f>IF(standardized!F133="","",C$2*standardized!F133)</f>
        <v>0.8</v>
      </c>
      <c r="AH132">
        <f>IF(standardized!G133="","",D$2*standardized!G133)</f>
        <v>0.8</v>
      </c>
      <c r="AI132">
        <f>IF(standardized!H133="","",E$2*standardized!H133)</f>
        <v>0.60000000000000009</v>
      </c>
      <c r="AJ132">
        <f>IF(standardized!I133="","",F$2*standardized!I133)</f>
        <v>0.60000000000000009</v>
      </c>
      <c r="AK132">
        <f>IF(standardized!J133="","",G$2*standardized!J133)</f>
        <v>0.60000000000000009</v>
      </c>
      <c r="AL132">
        <f>IF(standardized!K133="","",H$2*standardized!K133)</f>
        <v>0.4</v>
      </c>
      <c r="AM132">
        <f>IF(standardized!L133="","",I$2*standardized!L133)</f>
        <v>0.60000000000000009</v>
      </c>
      <c r="AN132" t="str">
        <f>IF(standardized!M133="","",J$2*standardized!M133)</f>
        <v/>
      </c>
      <c r="AO132">
        <f>IF(standardized!N133="","",K$2*standardized!N133)</f>
        <v>1.2</v>
      </c>
      <c r="AP132" t="str">
        <f>IF(standardized!O133="","",L$2*standardized!O133)</f>
        <v/>
      </c>
      <c r="AQ132">
        <f>IF(standardized!P133="","",M$2*standardized!P133)</f>
        <v>0.3</v>
      </c>
      <c r="AR132" t="str">
        <f>IF(standardized!Q133="","",N$2*standardized!Q133)</f>
        <v/>
      </c>
      <c r="AS132">
        <f>IF(standardized!R133="","",O$2*standardized!R133)</f>
        <v>0.3</v>
      </c>
      <c r="AT132">
        <f>IF(standardized!S133="","",P$2*standardized!S133)</f>
        <v>0.6</v>
      </c>
      <c r="AU132" t="str">
        <f>IF(standardized!T133="","",Q$2*standardized!T133)</f>
        <v/>
      </c>
      <c r="AV132">
        <f>IF(standardized!U133="","",R$2*standardized!U133)</f>
        <v>2</v>
      </c>
      <c r="AW132" t="str">
        <f>IF(standardized!V133="","",S$2*standardized!V133)</f>
        <v/>
      </c>
      <c r="AX132">
        <f>IF(standardized!W133="","",T$2*standardized!W133)</f>
        <v>1</v>
      </c>
      <c r="AY132" t="str">
        <f>IF(standardized!X133="","",U$2*standardized!X133)</f>
        <v/>
      </c>
      <c r="AZ132" t="str">
        <f>IF(standardized!Y133="","",V$2*standardized!Y133)</f>
        <v/>
      </c>
      <c r="BA132">
        <f>IF(standardized!Z133="","",W$2*standardized!Z133)</f>
        <v>4</v>
      </c>
      <c r="BB132">
        <f>IF(standardized!AA133="","",X$2*standardized!AA133)</f>
        <v>4</v>
      </c>
      <c r="BC132">
        <f>IF(standardized!AB133="","",Y$2*standardized!AB133)</f>
        <v>4</v>
      </c>
      <c r="BD132">
        <f>IF(standardized!AC133="","",Z$2*standardized!AC133)</f>
        <v>4</v>
      </c>
      <c r="BE132">
        <f>IF(standardized!AD133="","",AA$2*standardized!AD133)</f>
        <v>5</v>
      </c>
      <c r="BF132" t="str">
        <f>IF(standardized!AE132="","",AB$2*standardized!AE132)</f>
        <v/>
      </c>
      <c r="BH132">
        <f>IF(ISERR(AE132/standardized!D133),"",AE132/standardized!D133)</f>
        <v>0.2</v>
      </c>
      <c r="BI132">
        <f>IF(ISERR(AF132/standardized!E133),"",AF132/standardized!E133)</f>
        <v>0.20000000000000004</v>
      </c>
      <c r="BJ132">
        <f>IF(ISERR(AG132/standardized!F133),"",AG132/standardized!F133)</f>
        <v>0.2</v>
      </c>
      <c r="BK132">
        <f>IF(ISERR(AH132/standardized!G133),"",AH132/standardized!G133)</f>
        <v>0.2</v>
      </c>
      <c r="BL132">
        <f>IF(ISERR(AI132/standardized!H133),"",AI132/standardized!H133)</f>
        <v>0.20000000000000004</v>
      </c>
      <c r="BM132">
        <f>IF(ISERR(AJ132/standardized!I133),"",AJ132/standardized!I133)</f>
        <v>0.20000000000000004</v>
      </c>
      <c r="BN132">
        <f>IF(ISERR(AK132/standardized!J133),"",AK132/standardized!J133)</f>
        <v>0.20000000000000004</v>
      </c>
      <c r="BO132">
        <f>IF(ISERR(AL132/standardized!K133),"",AL132/standardized!K133)</f>
        <v>0.2</v>
      </c>
      <c r="BP132">
        <f>IF(ISERR(AM132/standardized!L133),"",AM132/standardized!L133)</f>
        <v>0.20000000000000004</v>
      </c>
      <c r="BQ132" t="str">
        <f>IF(ISERR(AN132/standardized!M133),"",AN132/standardized!M133)</f>
        <v/>
      </c>
      <c r="BR132">
        <f>IF(ISERR(AO132/standardized!N133),"",AO132/standardized!N133)</f>
        <v>0.3</v>
      </c>
      <c r="BS132" t="str">
        <f>IF(ISERR(AP132/standardized!O133),"",AP132/standardized!O133)</f>
        <v/>
      </c>
      <c r="BT132">
        <f>IF(ISERR(AQ132/standardized!P133),"",AQ132/standardized!P133)</f>
        <v>0.3</v>
      </c>
      <c r="BU132" t="str">
        <f>IF(ISERR(AR132/standardized!Q133),"",AR132/standardized!Q133)</f>
        <v/>
      </c>
      <c r="BV132">
        <f>IF(ISERR(AS132/standardized!R133),"",AS132/standardized!R133)</f>
        <v>0.3</v>
      </c>
      <c r="BW132">
        <f>IF(ISERR(AT132/standardized!S133),"",AT132/standardized!S133)</f>
        <v>0.3</v>
      </c>
      <c r="BX132" t="str">
        <f>IF(ISERR(AU132/standardized!T133),"",AU132/standardized!T133)</f>
        <v/>
      </c>
      <c r="BY132">
        <f>IF(ISERR(AV132/standardized!U133),"",AV132/standardized!U133)</f>
        <v>1</v>
      </c>
      <c r="BZ132" t="str">
        <f>IF(ISERR(AW132/standardized!V133),"",AW132/standardized!V133)</f>
        <v/>
      </c>
      <c r="CA132">
        <f>IF(ISERR(AX132/standardized!W133),"",AX132/standardized!W133)</f>
        <v>0.5</v>
      </c>
      <c r="CB132" t="str">
        <f>IF(ISERR(AY132/standardized!X133),"",AY132/standardized!X133)</f>
        <v/>
      </c>
      <c r="CC132" t="str">
        <f>IF(ISERR(AZ132/standardized!Y133),"",AZ132/standardized!Y133)</f>
        <v/>
      </c>
      <c r="CD132">
        <f>IF(ISERR(BA132/standardized!Z133),"",BA132/standardized!Z133)</f>
        <v>1</v>
      </c>
      <c r="CE132">
        <f>IF(ISERR(BB132/standardized!AA133),"",BB132/standardized!AA133)</f>
        <v>1</v>
      </c>
      <c r="CF132">
        <f>IF(ISERR(BC132/standardized!AB133),"",BC132/standardized!AB133)</f>
        <v>1</v>
      </c>
      <c r="CG132">
        <f>IF(ISERR(BD132/standardized!AC133),"",BD132/standardized!AC133)</f>
        <v>1</v>
      </c>
      <c r="CH132">
        <f>IF(ISERR(BE132/standardized!AD133),"",BE132/standardized!AD133)</f>
        <v>1</v>
      </c>
      <c r="CJ132" t="s">
        <v>308</v>
      </c>
      <c r="CK132">
        <f t="shared" si="30"/>
        <v>3.3894736842105266</v>
      </c>
    </row>
    <row r="133" spans="31:89" ht="14.45" x14ac:dyDescent="0.35">
      <c r="AE133" t="str">
        <f>IF(standardized!D134="","",A$2*standardized!D134)</f>
        <v/>
      </c>
      <c r="AF133" t="str">
        <f>IF(standardized!E134="","",B$2*standardized!E134)</f>
        <v/>
      </c>
      <c r="AG133" t="str">
        <f>IF(standardized!F134="","",C$2*standardized!F134)</f>
        <v/>
      </c>
      <c r="AH133" t="str">
        <f>IF(standardized!G134="","",D$2*standardized!G134)</f>
        <v/>
      </c>
      <c r="AI133" t="str">
        <f>IF(standardized!H134="","",E$2*standardized!H134)</f>
        <v/>
      </c>
      <c r="AJ133">
        <f>IF(standardized!I134="","",F$2*standardized!I134)</f>
        <v>0.60000000000000009</v>
      </c>
      <c r="AK133">
        <f>IF(standardized!J134="","",G$2*standardized!J134)</f>
        <v>0.60000000000000009</v>
      </c>
      <c r="AL133">
        <f>IF(standardized!K134="","",H$2*standardized!K134)</f>
        <v>0.8</v>
      </c>
      <c r="AM133">
        <f>IF(standardized!L134="","",I$2*standardized!L134)</f>
        <v>0.60000000000000009</v>
      </c>
      <c r="AN133" t="str">
        <f>IF(standardized!M134="","",J$2*standardized!M134)</f>
        <v/>
      </c>
      <c r="AO133">
        <f>IF(standardized!N134="","",K$2*standardized!N134)</f>
        <v>1.2</v>
      </c>
      <c r="AP133" t="str">
        <f>IF(standardized!O134="","",L$2*standardized!O134)</f>
        <v/>
      </c>
      <c r="AQ133">
        <f>IF(standardized!P134="","",M$2*standardized!P134)</f>
        <v>1.2</v>
      </c>
      <c r="AR133">
        <f>IF(standardized!Q134="","",N$2*standardized!Q134)</f>
        <v>1.5</v>
      </c>
      <c r="AS133" t="str">
        <f>IF(standardized!R134="","",O$2*standardized!R134)</f>
        <v/>
      </c>
      <c r="AT133">
        <f>IF(standardized!S134="","",P$2*standardized!S134)</f>
        <v>1.2</v>
      </c>
      <c r="AU133" t="str">
        <f>IF(standardized!T134="","",Q$2*standardized!T134)</f>
        <v/>
      </c>
      <c r="AV133">
        <f>IF(standardized!U134="","",R$2*standardized!U134)</f>
        <v>3</v>
      </c>
      <c r="AW133" t="str">
        <f>IF(standardized!V134="","",S$2*standardized!V134)</f>
        <v/>
      </c>
      <c r="AX133">
        <f>IF(standardized!W134="","",T$2*standardized!W134)</f>
        <v>1</v>
      </c>
      <c r="AY133">
        <f>IF(standardized!X134="","",U$2*standardized!X134)</f>
        <v>1</v>
      </c>
      <c r="AZ133" t="str">
        <f>IF(standardized!Y134="","",V$2*standardized!Y134)</f>
        <v/>
      </c>
      <c r="BA133">
        <f>IF(standardized!Z134="","",W$2*standardized!Z134)</f>
        <v>4</v>
      </c>
      <c r="BB133">
        <f>IF(standardized!AA134="","",X$2*standardized!AA134)</f>
        <v>4</v>
      </c>
      <c r="BC133">
        <f>IF(standardized!AB134="","",Y$2*standardized!AB134)</f>
        <v>4</v>
      </c>
      <c r="BD133">
        <f>IF(standardized!AC134="","",Z$2*standardized!AC134)</f>
        <v>3</v>
      </c>
      <c r="BE133">
        <f>IF(standardized!AD134="","",AA$2*standardized!AD134)</f>
        <v>3</v>
      </c>
      <c r="BF133" t="str">
        <f>IF(standardized!AE133="","",AB$2*standardized!AE133)</f>
        <v/>
      </c>
      <c r="BH133" t="str">
        <f>IF(ISERR(AE133/standardized!D134),"",AE133/standardized!D134)</f>
        <v/>
      </c>
      <c r="BI133" t="str">
        <f>IF(ISERR(AF133/standardized!E134),"",AF133/standardized!E134)</f>
        <v/>
      </c>
      <c r="BJ133" t="str">
        <f>IF(ISERR(AG133/standardized!F134),"",AG133/standardized!F134)</f>
        <v/>
      </c>
      <c r="BK133" t="str">
        <f>IF(ISERR(AH133/standardized!G134),"",AH133/standardized!G134)</f>
        <v/>
      </c>
      <c r="BL133" t="str">
        <f>IF(ISERR(AI133/standardized!H134),"",AI133/standardized!H134)</f>
        <v/>
      </c>
      <c r="BM133">
        <f>IF(ISERR(AJ133/standardized!I134),"",AJ133/standardized!I134)</f>
        <v>0.20000000000000004</v>
      </c>
      <c r="BN133">
        <f>IF(ISERR(AK133/standardized!J134),"",AK133/standardized!J134)</f>
        <v>0.20000000000000004</v>
      </c>
      <c r="BO133">
        <f>IF(ISERR(AL133/standardized!K134),"",AL133/standardized!K134)</f>
        <v>0.2</v>
      </c>
      <c r="BP133">
        <f>IF(ISERR(AM133/standardized!L134),"",AM133/standardized!L134)</f>
        <v>0.20000000000000004</v>
      </c>
      <c r="BQ133" t="str">
        <f>IF(ISERR(AN133/standardized!M134),"",AN133/standardized!M134)</f>
        <v/>
      </c>
      <c r="BR133">
        <f>IF(ISERR(AO133/standardized!N134),"",AO133/standardized!N134)</f>
        <v>0.3</v>
      </c>
      <c r="BS133" t="str">
        <f>IF(ISERR(AP133/standardized!O134),"",AP133/standardized!O134)</f>
        <v/>
      </c>
      <c r="BT133">
        <f>IF(ISERR(AQ133/standardized!P134),"",AQ133/standardized!P134)</f>
        <v>0.3</v>
      </c>
      <c r="BU133">
        <f>IF(ISERR(AR133/standardized!Q134),"",AR133/standardized!Q134)</f>
        <v>0.3</v>
      </c>
      <c r="BV133" t="str">
        <f>IF(ISERR(AS133/standardized!R134),"",AS133/standardized!R134)</f>
        <v/>
      </c>
      <c r="BW133">
        <f>IF(ISERR(AT133/standardized!S134),"",AT133/standardized!S134)</f>
        <v>0.3</v>
      </c>
      <c r="BX133" t="str">
        <f>IF(ISERR(AU133/standardized!T134),"",AU133/standardized!T134)</f>
        <v/>
      </c>
      <c r="BY133">
        <f>IF(ISERR(AV133/standardized!U134),"",AV133/standardized!U134)</f>
        <v>1</v>
      </c>
      <c r="BZ133" t="str">
        <f>IF(ISERR(AW133/standardized!V134),"",AW133/standardized!V134)</f>
        <v/>
      </c>
      <c r="CA133">
        <f>IF(ISERR(AX133/standardized!W134),"",AX133/standardized!W134)</f>
        <v>0.5</v>
      </c>
      <c r="CB133">
        <f>IF(ISERR(AY133/standardized!X134),"",AY133/standardized!X134)</f>
        <v>0.5</v>
      </c>
      <c r="CC133" t="str">
        <f>IF(ISERR(AZ133/standardized!Y134),"",AZ133/standardized!Y134)</f>
        <v/>
      </c>
      <c r="CD133">
        <f>IF(ISERR(BA133/standardized!Z134),"",BA133/standardized!Z134)</f>
        <v>1</v>
      </c>
      <c r="CE133">
        <f>IF(ISERR(BB133/standardized!AA134),"",BB133/standardized!AA134)</f>
        <v>1</v>
      </c>
      <c r="CF133">
        <f>IF(ISERR(BC133/standardized!AB134),"",BC133/standardized!AB134)</f>
        <v>1</v>
      </c>
      <c r="CG133">
        <f>IF(ISERR(BD133/standardized!AC134),"",BD133/standardized!AC134)</f>
        <v>1</v>
      </c>
      <c r="CH133">
        <f>IF(ISERR(BE133/standardized!AD134),"",BE133/standardized!AD134)</f>
        <v>1</v>
      </c>
      <c r="CJ133" t="s">
        <v>400</v>
      </c>
      <c r="CK133">
        <f t="shared" si="30"/>
        <v>3.411111111111111</v>
      </c>
    </row>
    <row r="134" spans="31:89" ht="14.45" x14ac:dyDescent="0.35">
      <c r="AE134">
        <f>IF(standardized!D135="","",A$2*standardized!D135)</f>
        <v>1</v>
      </c>
      <c r="AF134">
        <f>IF(standardized!E135="","",B$2*standardized!E135)</f>
        <v>0.8</v>
      </c>
      <c r="AG134">
        <f>IF(standardized!F135="","",C$2*standardized!F135)</f>
        <v>0.8</v>
      </c>
      <c r="AH134">
        <f>IF(standardized!G135="","",D$2*standardized!G135)</f>
        <v>1</v>
      </c>
      <c r="AI134">
        <f>IF(standardized!H135="","",E$2*standardized!H135)</f>
        <v>1</v>
      </c>
      <c r="AJ134" t="str">
        <f>IF(standardized!I135="","",F$2*standardized!I135)</f>
        <v/>
      </c>
      <c r="AK134" t="str">
        <f>IF(standardized!J135="","",G$2*standardized!J135)</f>
        <v/>
      </c>
      <c r="AL134" t="str">
        <f>IF(standardized!K135="","",H$2*standardized!K135)</f>
        <v/>
      </c>
      <c r="AM134" t="str">
        <f>IF(standardized!L135="","",I$2*standardized!L135)</f>
        <v/>
      </c>
      <c r="AN134" t="str">
        <f>IF(standardized!M135="","",J$2*standardized!M135)</f>
        <v/>
      </c>
      <c r="AO134">
        <f>IF(standardized!N135="","",K$2*standardized!N135)</f>
        <v>1.2</v>
      </c>
      <c r="AP134" t="str">
        <f>IF(standardized!O135="","",L$2*standardized!O135)</f>
        <v/>
      </c>
      <c r="AQ134" t="str">
        <f>IF(standardized!P135="","",M$2*standardized!P135)</f>
        <v/>
      </c>
      <c r="AR134" t="str">
        <f>IF(standardized!Q135="","",N$2*standardized!Q135)</f>
        <v/>
      </c>
      <c r="AS134" t="str">
        <f>IF(standardized!R135="","",O$2*standardized!R135)</f>
        <v/>
      </c>
      <c r="AT134">
        <f>IF(standardized!S135="","",P$2*standardized!S135)</f>
        <v>1.2</v>
      </c>
      <c r="AU134" t="str">
        <f>IF(standardized!T135="","",Q$2*standardized!T135)</f>
        <v/>
      </c>
      <c r="AV134">
        <f>IF(standardized!U135="","",R$2*standardized!U135)</f>
        <v>2</v>
      </c>
      <c r="AW134" t="str">
        <f>IF(standardized!V135="","",S$2*standardized!V135)</f>
        <v/>
      </c>
      <c r="AX134" t="str">
        <f>IF(standardized!W135="","",T$2*standardized!W135)</f>
        <v/>
      </c>
      <c r="AY134">
        <f>IF(standardized!X135="","",U$2*standardized!X135)</f>
        <v>1</v>
      </c>
      <c r="AZ134" t="str">
        <f>IF(standardized!Y135="","",V$2*standardized!Y135)</f>
        <v/>
      </c>
      <c r="BA134">
        <f>IF(standardized!Z135="","",W$2*standardized!Z135)</f>
        <v>4</v>
      </c>
      <c r="BB134">
        <f>IF(standardized!AA135="","",X$2*standardized!AA135)</f>
        <v>4</v>
      </c>
      <c r="BC134">
        <f>IF(standardized!AB135="","",Y$2*standardized!AB135)</f>
        <v>3</v>
      </c>
      <c r="BD134">
        <f>IF(standardized!AC135="","",Z$2*standardized!AC135)</f>
        <v>3</v>
      </c>
      <c r="BE134">
        <f>IF(standardized!AD135="","",AA$2*standardized!AD135)</f>
        <v>3</v>
      </c>
      <c r="BF134" t="str">
        <f>IF(standardized!AE134="","",AB$2*standardized!AE134)</f>
        <v/>
      </c>
      <c r="BH134">
        <f>IF(ISERR(AE134/standardized!D135),"",AE134/standardized!D135)</f>
        <v>0.2</v>
      </c>
      <c r="BI134">
        <f>IF(ISERR(AF134/standardized!E135),"",AF134/standardized!E135)</f>
        <v>0.2</v>
      </c>
      <c r="BJ134">
        <f>IF(ISERR(AG134/standardized!F135),"",AG134/standardized!F135)</f>
        <v>0.2</v>
      </c>
      <c r="BK134">
        <f>IF(ISERR(AH134/standardized!G135),"",AH134/standardized!G135)</f>
        <v>0.2</v>
      </c>
      <c r="BL134">
        <f>IF(ISERR(AI134/standardized!H135),"",AI134/standardized!H135)</f>
        <v>0.2</v>
      </c>
      <c r="BM134" t="str">
        <f>IF(ISERR(AJ134/standardized!I135),"",AJ134/standardized!I135)</f>
        <v/>
      </c>
      <c r="BN134" t="str">
        <f>IF(ISERR(AK134/standardized!J135),"",AK134/standardized!J135)</f>
        <v/>
      </c>
      <c r="BO134" t="str">
        <f>IF(ISERR(AL134/standardized!K135),"",AL134/standardized!K135)</f>
        <v/>
      </c>
      <c r="BP134" t="str">
        <f>IF(ISERR(AM134/standardized!L135),"",AM134/standardized!L135)</f>
        <v/>
      </c>
      <c r="BQ134" t="str">
        <f>IF(ISERR(AN134/standardized!M135),"",AN134/standardized!M135)</f>
        <v/>
      </c>
      <c r="BR134">
        <f>IF(ISERR(AO134/standardized!N135),"",AO134/standardized!N135)</f>
        <v>0.3</v>
      </c>
      <c r="BS134" t="str">
        <f>IF(ISERR(AP134/standardized!O135),"",AP134/standardized!O135)</f>
        <v/>
      </c>
      <c r="BT134" t="str">
        <f>IF(ISERR(AQ134/standardized!P135),"",AQ134/standardized!P135)</f>
        <v/>
      </c>
      <c r="BU134" t="str">
        <f>IF(ISERR(AR134/standardized!Q135),"",AR134/standardized!Q135)</f>
        <v/>
      </c>
      <c r="BV134" t="str">
        <f>IF(ISERR(AS134/standardized!R135),"",AS134/standardized!R135)</f>
        <v/>
      </c>
      <c r="BW134">
        <f>IF(ISERR(AT134/standardized!S135),"",AT134/standardized!S135)</f>
        <v>0.3</v>
      </c>
      <c r="BX134" t="str">
        <f>IF(ISERR(AU134/standardized!T135),"",AU134/standardized!T135)</f>
        <v/>
      </c>
      <c r="BY134">
        <f>IF(ISERR(AV134/standardized!U135),"",AV134/standardized!U135)</f>
        <v>1</v>
      </c>
      <c r="BZ134" t="str">
        <f>IF(ISERR(AW134/standardized!V135),"",AW134/standardized!V135)</f>
        <v/>
      </c>
      <c r="CA134" t="str">
        <f>IF(ISERR(AX134/standardized!W135),"",AX134/standardized!W135)</f>
        <v/>
      </c>
      <c r="CB134">
        <f>IF(ISERR(AY134/standardized!X135),"",AY134/standardized!X135)</f>
        <v>0.5</v>
      </c>
      <c r="CC134" t="str">
        <f>IF(ISERR(AZ134/standardized!Y135),"",AZ134/standardized!Y135)</f>
        <v/>
      </c>
      <c r="CD134">
        <f>IF(ISERR(BA134/standardized!Z135),"",BA134/standardized!Z135)</f>
        <v>1</v>
      </c>
      <c r="CE134">
        <f>IF(ISERR(BB134/standardized!AA135),"",BB134/standardized!AA135)</f>
        <v>1</v>
      </c>
      <c r="CF134">
        <f>IF(ISERR(BC134/standardized!AB135),"",BC134/standardized!AB135)</f>
        <v>1</v>
      </c>
      <c r="CG134">
        <f>IF(ISERR(BD134/standardized!AC135),"",BD134/standardized!AC135)</f>
        <v>1</v>
      </c>
      <c r="CH134">
        <f>IF(ISERR(BE134/standardized!AD135),"",BE134/standardized!AD135)</f>
        <v>1</v>
      </c>
      <c r="CJ134" t="s">
        <v>312</v>
      </c>
      <c r="CK134">
        <f t="shared" si="30"/>
        <v>3.3333333333333335</v>
      </c>
    </row>
    <row r="135" spans="31:89" ht="14.45" x14ac:dyDescent="0.35">
      <c r="AE135">
        <f>IF(standardized!D136="","",A$2*standardized!D136)</f>
        <v>0.8</v>
      </c>
      <c r="AF135">
        <f>IF(standardized!E136="","",B$2*standardized!E136)</f>
        <v>0.8</v>
      </c>
      <c r="AG135">
        <f>IF(standardized!F136="","",C$2*standardized!F136)</f>
        <v>0.60000000000000009</v>
      </c>
      <c r="AH135">
        <f>IF(standardized!G136="","",D$2*standardized!G136)</f>
        <v>0.8</v>
      </c>
      <c r="AI135">
        <f>IF(standardized!H136="","",E$2*standardized!H136)</f>
        <v>0.8</v>
      </c>
      <c r="AJ135" t="str">
        <f>IF(standardized!I136="","",F$2*standardized!I136)</f>
        <v/>
      </c>
      <c r="AK135" t="str">
        <f>IF(standardized!J136="","",G$2*standardized!J136)</f>
        <v/>
      </c>
      <c r="AL135" t="str">
        <f>IF(standardized!K136="","",H$2*standardized!K136)</f>
        <v/>
      </c>
      <c r="AM135">
        <f>IF(standardized!L136="","",I$2*standardized!L136)</f>
        <v>0.4</v>
      </c>
      <c r="AN135" t="str">
        <f>IF(standardized!M136="","",J$2*standardized!M136)</f>
        <v/>
      </c>
      <c r="AO135">
        <f>IF(standardized!N136="","",K$2*standardized!N136)</f>
        <v>1.2</v>
      </c>
      <c r="AP135">
        <f>IF(standardized!O136="","",L$2*standardized!O136)</f>
        <v>0.89999999999999991</v>
      </c>
      <c r="AQ135" t="str">
        <f>IF(standardized!P136="","",M$2*standardized!P136)</f>
        <v/>
      </c>
      <c r="AR135">
        <f>IF(standardized!Q136="","",N$2*standardized!Q136)</f>
        <v>1.5</v>
      </c>
      <c r="AS135" t="str">
        <f>IF(standardized!R136="","",O$2*standardized!R136)</f>
        <v/>
      </c>
      <c r="AT135">
        <f>IF(standardized!S136="","",P$2*standardized!S136)</f>
        <v>0.6</v>
      </c>
      <c r="AU135">
        <f>IF(standardized!T136="","",Q$2*standardized!T136)</f>
        <v>0.89999999999999991</v>
      </c>
      <c r="AV135">
        <f>IF(standardized!U136="","",R$2*standardized!U136)</f>
        <v>3</v>
      </c>
      <c r="AW135">
        <f>IF(standardized!V136="","",S$2*standardized!V136)</f>
        <v>1.5</v>
      </c>
      <c r="AX135">
        <f>IF(standardized!W136="","",T$2*standardized!W136)</f>
        <v>1.5</v>
      </c>
      <c r="AY135" t="str">
        <f>IF(standardized!X136="","",U$2*standardized!X136)</f>
        <v/>
      </c>
      <c r="AZ135">
        <f>IF(standardized!Y136="","",V$2*standardized!Y136)</f>
        <v>1</v>
      </c>
      <c r="BA135">
        <f>IF(standardized!Z136="","",W$2*standardized!Z136)</f>
        <v>2</v>
      </c>
      <c r="BB135">
        <f>IF(standardized!AA136="","",X$2*standardized!AA136)</f>
        <v>3</v>
      </c>
      <c r="BC135">
        <f>IF(standardized!AB136="","",Y$2*standardized!AB136)</f>
        <v>1</v>
      </c>
      <c r="BD135">
        <f>IF(standardized!AC136="","",Z$2*standardized!AC136)</f>
        <v>1</v>
      </c>
      <c r="BE135">
        <f>IF(standardized!AD136="","",AA$2*standardized!AD136)</f>
        <v>1</v>
      </c>
      <c r="BF135" t="str">
        <f>IF(standardized!AE135="","",AB$2*standardized!AE135)</f>
        <v/>
      </c>
      <c r="BH135">
        <f>IF(ISERR(AE135/standardized!D136),"",AE135/standardized!D136)</f>
        <v>0.2</v>
      </c>
      <c r="BI135">
        <f>IF(ISERR(AF135/standardized!E136),"",AF135/standardized!E136)</f>
        <v>0.2</v>
      </c>
      <c r="BJ135">
        <f>IF(ISERR(AG135/standardized!F136),"",AG135/standardized!F136)</f>
        <v>0.20000000000000004</v>
      </c>
      <c r="BK135">
        <f>IF(ISERR(AH135/standardized!G136),"",AH135/standardized!G136)</f>
        <v>0.2</v>
      </c>
      <c r="BL135">
        <f>IF(ISERR(AI135/standardized!H136),"",AI135/standardized!H136)</f>
        <v>0.2</v>
      </c>
      <c r="BM135" t="str">
        <f>IF(ISERR(AJ135/standardized!I136),"",AJ135/standardized!I136)</f>
        <v/>
      </c>
      <c r="BN135" t="str">
        <f>IF(ISERR(AK135/standardized!J136),"",AK135/standardized!J136)</f>
        <v/>
      </c>
      <c r="BO135" t="str">
        <f>IF(ISERR(AL135/standardized!K136),"",AL135/standardized!K136)</f>
        <v/>
      </c>
      <c r="BP135">
        <f>IF(ISERR(AM135/standardized!L136),"",AM135/standardized!L136)</f>
        <v>0.2</v>
      </c>
      <c r="BQ135" t="str">
        <f>IF(ISERR(AN135/standardized!M136),"",AN135/standardized!M136)</f>
        <v/>
      </c>
      <c r="BR135">
        <f>IF(ISERR(AO135/standardized!N136),"",AO135/standardized!N136)</f>
        <v>0.3</v>
      </c>
      <c r="BS135">
        <f>IF(ISERR(AP135/standardized!O136),"",AP135/standardized!O136)</f>
        <v>0.3</v>
      </c>
      <c r="BT135" t="str">
        <f>IF(ISERR(AQ135/standardized!P136),"",AQ135/standardized!P136)</f>
        <v/>
      </c>
      <c r="BU135">
        <f>IF(ISERR(AR135/standardized!Q136),"",AR135/standardized!Q136)</f>
        <v>0.3</v>
      </c>
      <c r="BV135" t="str">
        <f>IF(ISERR(AS135/standardized!R136),"",AS135/standardized!R136)</f>
        <v/>
      </c>
      <c r="BW135">
        <f>IF(ISERR(AT135/standardized!S136),"",AT135/standardized!S136)</f>
        <v>0.3</v>
      </c>
      <c r="BX135">
        <f>IF(ISERR(AU135/standardized!T136),"",AU135/standardized!T136)</f>
        <v>0.3</v>
      </c>
      <c r="BY135">
        <f>IF(ISERR(AV135/standardized!U136),"",AV135/standardized!U136)</f>
        <v>1</v>
      </c>
      <c r="BZ135">
        <f>IF(ISERR(AW135/standardized!V136),"",AW135/standardized!V136)</f>
        <v>0.5</v>
      </c>
      <c r="CA135">
        <f>IF(ISERR(AX135/standardized!W136),"",AX135/standardized!W136)</f>
        <v>0.5</v>
      </c>
      <c r="CB135" t="str">
        <f>IF(ISERR(AY135/standardized!X136),"",AY135/standardized!X136)</f>
        <v/>
      </c>
      <c r="CC135">
        <f>IF(ISERR(AZ135/standardized!Y136),"",AZ135/standardized!Y136)</f>
        <v>0.5</v>
      </c>
      <c r="CD135">
        <f>IF(ISERR(BA135/standardized!Z136),"",BA135/standardized!Z136)</f>
        <v>1</v>
      </c>
      <c r="CE135">
        <f>IF(ISERR(BB135/standardized!AA136),"",BB135/standardized!AA136)</f>
        <v>1</v>
      </c>
      <c r="CF135">
        <f>IF(ISERR(BC135/standardized!AB136),"",BC135/standardized!AB136)</f>
        <v>1</v>
      </c>
      <c r="CG135">
        <f>IF(ISERR(BD135/standardized!AC136),"",BD135/standardized!AC136)</f>
        <v>1</v>
      </c>
      <c r="CH135">
        <f>IF(ISERR(BE135/standardized!AD136),"",BE135/standardized!AD136)</f>
        <v>1</v>
      </c>
      <c r="CJ135" t="s">
        <v>238</v>
      </c>
      <c r="CK135">
        <f t="shared" si="30"/>
        <v>2.382352941176471</v>
      </c>
    </row>
    <row r="136" spans="31:89" ht="14.45" x14ac:dyDescent="0.35">
      <c r="AE136" t="str">
        <f>IF(standardized!D137="","",A$2*standardized!D137)</f>
        <v/>
      </c>
      <c r="AF136" t="str">
        <f>IF(standardized!E137="","",B$2*standardized!E137)</f>
        <v/>
      </c>
      <c r="AG136" t="str">
        <f>IF(standardized!F137="","",C$2*standardized!F137)</f>
        <v/>
      </c>
      <c r="AH136" t="str">
        <f>IF(standardized!G137="","",D$2*standardized!G137)</f>
        <v/>
      </c>
      <c r="AI136" t="str">
        <f>IF(standardized!H137="","",E$2*standardized!H137)</f>
        <v/>
      </c>
      <c r="AJ136">
        <f>IF(standardized!I137="","",F$2*standardized!I137)</f>
        <v>1</v>
      </c>
      <c r="AK136">
        <f>IF(standardized!J137="","",G$2*standardized!J137)</f>
        <v>1</v>
      </c>
      <c r="AL136">
        <f>IF(standardized!K137="","",H$2*standardized!K137)</f>
        <v>0.8</v>
      </c>
      <c r="AM136">
        <f>IF(standardized!L137="","",I$2*standardized!L137)</f>
        <v>0.8</v>
      </c>
      <c r="AN136" t="str">
        <f>IF(standardized!M137="","",J$2*standardized!M137)</f>
        <v/>
      </c>
      <c r="AO136">
        <f>IF(standardized!N137="","",K$2*standardized!N137)</f>
        <v>1.5</v>
      </c>
      <c r="AP136">
        <f>IF(standardized!O137="","",L$2*standardized!O137)</f>
        <v>1.2</v>
      </c>
      <c r="AQ136">
        <f>IF(standardized!P137="","",M$2*standardized!P137)</f>
        <v>1.2</v>
      </c>
      <c r="AR136" t="str">
        <f>IF(standardized!Q137="","",N$2*standardized!Q137)</f>
        <v/>
      </c>
      <c r="AS136">
        <f>IF(standardized!R137="","",O$2*standardized!R137)</f>
        <v>1.2</v>
      </c>
      <c r="AT136">
        <f>IF(standardized!S137="","",P$2*standardized!S137)</f>
        <v>1.2</v>
      </c>
      <c r="AU136" t="str">
        <f>IF(standardized!T137="","",Q$2*standardized!T137)</f>
        <v/>
      </c>
      <c r="AV136">
        <f>IF(standardized!U137="","",R$2*standardized!U137)</f>
        <v>3</v>
      </c>
      <c r="AW136" t="str">
        <f>IF(standardized!V137="","",S$2*standardized!V137)</f>
        <v/>
      </c>
      <c r="AX136">
        <f>IF(standardized!W137="","",T$2*standardized!W137)</f>
        <v>1</v>
      </c>
      <c r="AY136">
        <f>IF(standardized!X137="","",U$2*standardized!X137)</f>
        <v>1</v>
      </c>
      <c r="AZ136" t="str">
        <f>IF(standardized!Y137="","",V$2*standardized!Y137)</f>
        <v/>
      </c>
      <c r="BA136">
        <f>IF(standardized!Z137="","",W$2*standardized!Z137)</f>
        <v>3</v>
      </c>
      <c r="BB136">
        <f>IF(standardized!AA137="","",X$2*standardized!AA137)</f>
        <v>3</v>
      </c>
      <c r="BC136">
        <f>IF(standardized!AB137="","",Y$2*standardized!AB137)</f>
        <v>5</v>
      </c>
      <c r="BD136">
        <f>IF(standardized!AC137="","",Z$2*standardized!AC137)</f>
        <v>4</v>
      </c>
      <c r="BE136">
        <f>IF(standardized!AD137="","",AA$2*standardized!AD137)</f>
        <v>4</v>
      </c>
      <c r="BF136" t="str">
        <f>IF(standardized!AE136="","",AB$2*standardized!AE136)</f>
        <v/>
      </c>
      <c r="BH136" t="str">
        <f>IF(ISERR(AE136/standardized!D137),"",AE136/standardized!D137)</f>
        <v/>
      </c>
      <c r="BI136" t="str">
        <f>IF(ISERR(AF136/standardized!E137),"",AF136/standardized!E137)</f>
        <v/>
      </c>
      <c r="BJ136" t="str">
        <f>IF(ISERR(AG136/standardized!F137),"",AG136/standardized!F137)</f>
        <v/>
      </c>
      <c r="BK136" t="str">
        <f>IF(ISERR(AH136/standardized!G137),"",AH136/standardized!G137)</f>
        <v/>
      </c>
      <c r="BL136" t="str">
        <f>IF(ISERR(AI136/standardized!H137),"",AI136/standardized!H137)</f>
        <v/>
      </c>
      <c r="BM136">
        <f>IF(ISERR(AJ136/standardized!I137),"",AJ136/standardized!I137)</f>
        <v>0.2</v>
      </c>
      <c r="BN136">
        <f>IF(ISERR(AK136/standardized!J137),"",AK136/standardized!J137)</f>
        <v>0.2</v>
      </c>
      <c r="BO136">
        <f>IF(ISERR(AL136/standardized!K137),"",AL136/standardized!K137)</f>
        <v>0.2</v>
      </c>
      <c r="BP136">
        <f>IF(ISERR(AM136/standardized!L137),"",AM136/standardized!L137)</f>
        <v>0.2</v>
      </c>
      <c r="BQ136" t="str">
        <f>IF(ISERR(AN136/standardized!M137),"",AN136/standardized!M137)</f>
        <v/>
      </c>
      <c r="BR136">
        <f>IF(ISERR(AO136/standardized!N137),"",AO136/standardized!N137)</f>
        <v>0.3</v>
      </c>
      <c r="BS136">
        <f>IF(ISERR(AP136/standardized!O137),"",AP136/standardized!O137)</f>
        <v>0.3</v>
      </c>
      <c r="BT136">
        <f>IF(ISERR(AQ136/standardized!P137),"",AQ136/standardized!P137)</f>
        <v>0.3</v>
      </c>
      <c r="BU136" t="str">
        <f>IF(ISERR(AR136/standardized!Q137),"",AR136/standardized!Q137)</f>
        <v/>
      </c>
      <c r="BV136">
        <f>IF(ISERR(AS136/standardized!R137),"",AS136/standardized!R137)</f>
        <v>0.3</v>
      </c>
      <c r="BW136">
        <f>IF(ISERR(AT136/standardized!S137),"",AT136/standardized!S137)</f>
        <v>0.3</v>
      </c>
      <c r="BX136" t="str">
        <f>IF(ISERR(AU136/standardized!T137),"",AU136/standardized!T137)</f>
        <v/>
      </c>
      <c r="BY136">
        <f>IF(ISERR(AV136/standardized!U137),"",AV136/standardized!U137)</f>
        <v>1</v>
      </c>
      <c r="BZ136" t="str">
        <f>IF(ISERR(AW136/standardized!V137),"",AW136/standardized!V137)</f>
        <v/>
      </c>
      <c r="CA136">
        <f>IF(ISERR(AX136/standardized!W137),"",AX136/standardized!W137)</f>
        <v>0.5</v>
      </c>
      <c r="CB136">
        <f>IF(ISERR(AY136/standardized!X137),"",AY136/standardized!X137)</f>
        <v>0.5</v>
      </c>
      <c r="CC136" t="str">
        <f>IF(ISERR(AZ136/standardized!Y137),"",AZ136/standardized!Y137)</f>
        <v/>
      </c>
      <c r="CD136">
        <f>IF(ISERR(BA136/standardized!Z137),"",BA136/standardized!Z137)</f>
        <v>1</v>
      </c>
      <c r="CE136">
        <f>IF(ISERR(BB136/standardized!AA137),"",BB136/standardized!AA137)</f>
        <v>1</v>
      </c>
      <c r="CF136">
        <f>IF(ISERR(BC136/standardized!AB137),"",BC136/standardized!AB137)</f>
        <v>1</v>
      </c>
      <c r="CG136">
        <f>IF(ISERR(BD136/standardized!AC137),"",BD136/standardized!AC137)</f>
        <v>1</v>
      </c>
      <c r="CH136">
        <f>IF(ISERR(BE136/standardized!AD137),"",BE136/standardized!AD137)</f>
        <v>1</v>
      </c>
      <c r="CJ136" t="s">
        <v>344</v>
      </c>
      <c r="CK136">
        <f t="shared" si="30"/>
        <v>3.6451612903225801</v>
      </c>
    </row>
    <row r="137" spans="31:89" ht="14.45" x14ac:dyDescent="0.35">
      <c r="AE137">
        <f>IF(standardized!D138="","",A$2*standardized!D138)</f>
        <v>0.8</v>
      </c>
      <c r="AF137">
        <f>IF(standardized!E138="","",B$2*standardized!E138)</f>
        <v>0.8</v>
      </c>
      <c r="AG137">
        <f>IF(standardized!F138="","",C$2*standardized!F138)</f>
        <v>0.60000000000000009</v>
      </c>
      <c r="AH137">
        <f>IF(standardized!G138="","",D$2*standardized!G138)</f>
        <v>0.8</v>
      </c>
      <c r="AI137">
        <f>IF(standardized!H138="","",E$2*standardized!H138)</f>
        <v>0.60000000000000009</v>
      </c>
      <c r="AJ137">
        <f>IF(standardized!I138="","",F$2*standardized!I138)</f>
        <v>0.8</v>
      </c>
      <c r="AK137">
        <f>IF(standardized!J138="","",G$2*standardized!J138)</f>
        <v>0.8</v>
      </c>
      <c r="AL137" t="str">
        <f>IF(standardized!K138="","",H$2*standardized!K138)</f>
        <v/>
      </c>
      <c r="AM137">
        <f>IF(standardized!L138="","",I$2*standardized!L138)</f>
        <v>0.8</v>
      </c>
      <c r="AN137">
        <f>IF(standardized!M138="","",J$2*standardized!M138)</f>
        <v>0.8</v>
      </c>
      <c r="AO137">
        <f>IF(standardized!N138="","",K$2*standardized!N138)</f>
        <v>1.5</v>
      </c>
      <c r="AP137" t="str">
        <f>IF(standardized!O138="","",L$2*standardized!O138)</f>
        <v/>
      </c>
      <c r="AQ137" t="str">
        <f>IF(standardized!P138="","",M$2*standardized!P138)</f>
        <v/>
      </c>
      <c r="AR137">
        <f>IF(standardized!Q138="","",N$2*standardized!Q138)</f>
        <v>1.5</v>
      </c>
      <c r="AS137">
        <f>IF(standardized!R138="","",O$2*standardized!R138)</f>
        <v>1.2</v>
      </c>
      <c r="AT137">
        <f>IF(standardized!S138="","",P$2*standardized!S138)</f>
        <v>1.2</v>
      </c>
      <c r="AU137" t="str">
        <f>IF(standardized!T138="","",Q$2*standardized!T138)</f>
        <v/>
      </c>
      <c r="AV137">
        <f>IF(standardized!U138="","",R$2*standardized!U138)</f>
        <v>3</v>
      </c>
      <c r="AW137">
        <f>IF(standardized!V138="","",S$2*standardized!V138)</f>
        <v>2</v>
      </c>
      <c r="AX137" t="str">
        <f>IF(standardized!W138="","",T$2*standardized!W138)</f>
        <v/>
      </c>
      <c r="AY137" t="str">
        <f>IF(standardized!X138="","",U$2*standardized!X138)</f>
        <v/>
      </c>
      <c r="AZ137" t="str">
        <f>IF(standardized!Y138="","",V$2*standardized!Y138)</f>
        <v/>
      </c>
      <c r="BA137">
        <f>IF(standardized!Z138="","",W$2*standardized!Z138)</f>
        <v>1</v>
      </c>
      <c r="BB137">
        <f>IF(standardized!AA138="","",X$2*standardized!AA138)</f>
        <v>1</v>
      </c>
      <c r="BC137">
        <f>IF(standardized!AB138="","",Y$2*standardized!AB138)</f>
        <v>4</v>
      </c>
      <c r="BD137">
        <f>IF(standardized!AC138="","",Z$2*standardized!AC138)</f>
        <v>4</v>
      </c>
      <c r="BE137">
        <f>IF(standardized!AD138="","",AA$2*standardized!AD138)</f>
        <v>3</v>
      </c>
      <c r="BF137" t="str">
        <f>IF(standardized!AE137="","",AB$2*standardized!AE137)</f>
        <v/>
      </c>
      <c r="BH137">
        <f>IF(ISERR(AE137/standardized!D138),"",AE137/standardized!D138)</f>
        <v>0.2</v>
      </c>
      <c r="BI137">
        <f>IF(ISERR(AF137/standardized!E138),"",AF137/standardized!E138)</f>
        <v>0.2</v>
      </c>
      <c r="BJ137">
        <f>IF(ISERR(AG137/standardized!F138),"",AG137/standardized!F138)</f>
        <v>0.20000000000000004</v>
      </c>
      <c r="BK137">
        <f>IF(ISERR(AH137/standardized!G138),"",AH137/standardized!G138)</f>
        <v>0.2</v>
      </c>
      <c r="BL137">
        <f>IF(ISERR(AI137/standardized!H138),"",AI137/standardized!H138)</f>
        <v>0.20000000000000004</v>
      </c>
      <c r="BM137">
        <f>IF(ISERR(AJ137/standardized!I138),"",AJ137/standardized!I138)</f>
        <v>0.2</v>
      </c>
      <c r="BN137">
        <f>IF(ISERR(AK137/standardized!J138),"",AK137/standardized!J138)</f>
        <v>0.2</v>
      </c>
      <c r="BO137" t="str">
        <f>IF(ISERR(AL137/standardized!K138),"",AL137/standardized!K138)</f>
        <v/>
      </c>
      <c r="BP137">
        <f>IF(ISERR(AM137/standardized!L138),"",AM137/standardized!L138)</f>
        <v>0.2</v>
      </c>
      <c r="BQ137">
        <f>IF(ISERR(AN137/standardized!M138),"",AN137/standardized!M138)</f>
        <v>0.2</v>
      </c>
      <c r="BR137">
        <f>IF(ISERR(AO137/standardized!N138),"",AO137/standardized!N138)</f>
        <v>0.3</v>
      </c>
      <c r="BS137" t="str">
        <f>IF(ISERR(AP137/standardized!O138),"",AP137/standardized!O138)</f>
        <v/>
      </c>
      <c r="BT137" t="str">
        <f>IF(ISERR(AQ137/standardized!P138),"",AQ137/standardized!P138)</f>
        <v/>
      </c>
      <c r="BU137">
        <f>IF(ISERR(AR137/standardized!Q138),"",AR137/standardized!Q138)</f>
        <v>0.3</v>
      </c>
      <c r="BV137">
        <f>IF(ISERR(AS137/standardized!R138),"",AS137/standardized!R138)</f>
        <v>0.3</v>
      </c>
      <c r="BW137">
        <f>IF(ISERR(AT137/standardized!S138),"",AT137/standardized!S138)</f>
        <v>0.3</v>
      </c>
      <c r="BX137" t="str">
        <f>IF(ISERR(AU137/standardized!T138),"",AU137/standardized!T138)</f>
        <v/>
      </c>
      <c r="BY137">
        <f>IF(ISERR(AV137/standardized!U138),"",AV137/standardized!U138)</f>
        <v>1</v>
      </c>
      <c r="BZ137">
        <f>IF(ISERR(AW137/standardized!V138),"",AW137/standardized!V138)</f>
        <v>0.5</v>
      </c>
      <c r="CA137" t="str">
        <f>IF(ISERR(AX137/standardized!W138),"",AX137/standardized!W138)</f>
        <v/>
      </c>
      <c r="CB137" t="str">
        <f>IF(ISERR(AY137/standardized!X138),"",AY137/standardized!X138)</f>
        <v/>
      </c>
      <c r="CC137" t="str">
        <f>IF(ISERR(AZ137/standardized!Y138),"",AZ137/standardized!Y138)</f>
        <v/>
      </c>
      <c r="CD137">
        <f>IF(ISERR(BA137/standardized!Z138),"",BA137/standardized!Z138)</f>
        <v>1</v>
      </c>
      <c r="CE137">
        <f>IF(ISERR(BB137/standardized!AA138),"",BB137/standardized!AA138)</f>
        <v>1</v>
      </c>
      <c r="CF137">
        <f>IF(ISERR(BC137/standardized!AB138),"",BC137/standardized!AB138)</f>
        <v>1</v>
      </c>
      <c r="CG137">
        <f>IF(ISERR(BD137/standardized!AC138),"",BD137/standardized!AC138)</f>
        <v>1</v>
      </c>
      <c r="CH137">
        <f>IF(ISERR(BE137/standardized!AD138),"",BE137/standardized!AD138)</f>
        <v>1</v>
      </c>
      <c r="CJ137" t="s">
        <v>228</v>
      </c>
      <c r="CK137">
        <f t="shared" si="30"/>
        <v>3.1789473684210527</v>
      </c>
    </row>
    <row r="138" spans="31:89" ht="14.45" x14ac:dyDescent="0.35">
      <c r="AE138">
        <f>IF(standardized!D139="","",A$2*standardized!D139)</f>
        <v>0.8</v>
      </c>
      <c r="AF138">
        <f>IF(standardized!E139="","",B$2*standardized!E139)</f>
        <v>1</v>
      </c>
      <c r="AG138">
        <f>IF(standardized!F139="","",C$2*standardized!F139)</f>
        <v>1</v>
      </c>
      <c r="AH138">
        <f>IF(standardized!G139="","",D$2*standardized!G139)</f>
        <v>1</v>
      </c>
      <c r="AI138">
        <f>IF(standardized!H139="","",E$2*standardized!H139)</f>
        <v>1</v>
      </c>
      <c r="AJ138" t="str">
        <f>IF(standardized!I139="","",F$2*standardized!I139)</f>
        <v/>
      </c>
      <c r="AK138" t="str">
        <f>IF(standardized!J139="","",G$2*standardized!J139)</f>
        <v/>
      </c>
      <c r="AL138" t="str">
        <f>IF(standardized!K139="","",H$2*standardized!K139)</f>
        <v/>
      </c>
      <c r="AM138" t="str">
        <f>IF(standardized!L139="","",I$2*standardized!L139)</f>
        <v/>
      </c>
      <c r="AN138" t="str">
        <f>IF(standardized!M139="","",J$2*standardized!M139)</f>
        <v/>
      </c>
      <c r="AO138">
        <f>IF(standardized!N139="","",K$2*standardized!N139)</f>
        <v>1.2</v>
      </c>
      <c r="AP138" t="str">
        <f>IF(standardized!O139="","",L$2*standardized!O139)</f>
        <v/>
      </c>
      <c r="AQ138">
        <f>IF(standardized!P139="","",M$2*standardized!P139)</f>
        <v>0.6</v>
      </c>
      <c r="AR138" t="str">
        <f>IF(standardized!Q139="","",N$2*standardized!Q139)</f>
        <v/>
      </c>
      <c r="AS138" t="str">
        <f>IF(standardized!R139="","",O$2*standardized!R139)</f>
        <v/>
      </c>
      <c r="AT138">
        <f>IF(standardized!S139="","",P$2*standardized!S139)</f>
        <v>1.2</v>
      </c>
      <c r="AU138" t="str">
        <f>IF(standardized!T139="","",Q$2*standardized!T139)</f>
        <v/>
      </c>
      <c r="AV138">
        <f>IF(standardized!U139="","",R$2*standardized!U139)</f>
        <v>3</v>
      </c>
      <c r="AW138" t="str">
        <f>IF(standardized!V139="","",S$2*standardized!V139)</f>
        <v/>
      </c>
      <c r="AX138">
        <f>IF(standardized!W139="","",T$2*standardized!W139)</f>
        <v>1</v>
      </c>
      <c r="AY138" t="str">
        <f>IF(standardized!X139="","",U$2*standardized!X139)</f>
        <v/>
      </c>
      <c r="AZ138">
        <f>IF(standardized!Y139="","",V$2*standardized!Y139)</f>
        <v>1</v>
      </c>
      <c r="BA138">
        <f>IF(standardized!Z139="","",W$2*standardized!Z139)</f>
        <v>3</v>
      </c>
      <c r="BB138">
        <f>IF(standardized!AA139="","",X$2*standardized!AA139)</f>
        <v>4</v>
      </c>
      <c r="BC138">
        <f>IF(standardized!AB139="","",Y$2*standardized!AB139)</f>
        <v>2</v>
      </c>
      <c r="BD138">
        <f>IF(standardized!AC139="","",Z$2*standardized!AC139)</f>
        <v>3</v>
      </c>
      <c r="BE138">
        <f>IF(standardized!AD139="","",AA$2*standardized!AD139)</f>
        <v>4</v>
      </c>
      <c r="BF138" t="str">
        <f>IF(standardized!AE138="","",AB$2*standardized!AE138)</f>
        <v/>
      </c>
      <c r="BH138">
        <f>IF(ISERR(AE138/standardized!D139),"",AE138/standardized!D139)</f>
        <v>0.2</v>
      </c>
      <c r="BI138">
        <f>IF(ISERR(AF138/standardized!E139),"",AF138/standardized!E139)</f>
        <v>0.2</v>
      </c>
      <c r="BJ138">
        <f>IF(ISERR(AG138/standardized!F139),"",AG138/standardized!F139)</f>
        <v>0.2</v>
      </c>
      <c r="BK138">
        <f>IF(ISERR(AH138/standardized!G139),"",AH138/standardized!G139)</f>
        <v>0.2</v>
      </c>
      <c r="BL138">
        <f>IF(ISERR(AI138/standardized!H139),"",AI138/standardized!H139)</f>
        <v>0.2</v>
      </c>
      <c r="BM138" t="str">
        <f>IF(ISERR(AJ138/standardized!I139),"",AJ138/standardized!I139)</f>
        <v/>
      </c>
      <c r="BN138" t="str">
        <f>IF(ISERR(AK138/standardized!J139),"",AK138/standardized!J139)</f>
        <v/>
      </c>
      <c r="BO138" t="str">
        <f>IF(ISERR(AL138/standardized!K139),"",AL138/standardized!K139)</f>
        <v/>
      </c>
      <c r="BP138" t="str">
        <f>IF(ISERR(AM138/standardized!L139),"",AM138/standardized!L139)</f>
        <v/>
      </c>
      <c r="BQ138" t="str">
        <f>IF(ISERR(AN138/standardized!M139),"",AN138/standardized!M139)</f>
        <v/>
      </c>
      <c r="BR138">
        <f>IF(ISERR(AO138/standardized!N139),"",AO138/standardized!N139)</f>
        <v>0.3</v>
      </c>
      <c r="BS138" t="str">
        <f>IF(ISERR(AP138/standardized!O139),"",AP138/standardized!O139)</f>
        <v/>
      </c>
      <c r="BT138">
        <f>IF(ISERR(AQ138/standardized!P139),"",AQ138/standardized!P139)</f>
        <v>0.3</v>
      </c>
      <c r="BU138" t="str">
        <f>IF(ISERR(AR138/standardized!Q139),"",AR138/standardized!Q139)</f>
        <v/>
      </c>
      <c r="BV138" t="str">
        <f>IF(ISERR(AS138/standardized!R139),"",AS138/standardized!R139)</f>
        <v/>
      </c>
      <c r="BW138">
        <f>IF(ISERR(AT138/standardized!S139),"",AT138/standardized!S139)</f>
        <v>0.3</v>
      </c>
      <c r="BX138" t="str">
        <f>IF(ISERR(AU138/standardized!T139),"",AU138/standardized!T139)</f>
        <v/>
      </c>
      <c r="BY138">
        <f>IF(ISERR(AV138/standardized!U139),"",AV138/standardized!U139)</f>
        <v>1</v>
      </c>
      <c r="BZ138" t="str">
        <f>IF(ISERR(AW138/standardized!V139),"",AW138/standardized!V139)</f>
        <v/>
      </c>
      <c r="CA138">
        <f>IF(ISERR(AX138/standardized!W139),"",AX138/standardized!W139)</f>
        <v>0.5</v>
      </c>
      <c r="CB138" t="str">
        <f>IF(ISERR(AY138/standardized!X139),"",AY138/standardized!X139)</f>
        <v/>
      </c>
      <c r="CC138">
        <f>IF(ISERR(AZ138/standardized!Y139),"",AZ138/standardized!Y139)</f>
        <v>0.5</v>
      </c>
      <c r="CD138">
        <f>IF(ISERR(BA138/standardized!Z139),"",BA138/standardized!Z139)</f>
        <v>1</v>
      </c>
      <c r="CE138">
        <f>IF(ISERR(BB138/standardized!AA139),"",BB138/standardized!AA139)</f>
        <v>1</v>
      </c>
      <c r="CF138">
        <f>IF(ISERR(BC138/standardized!AB139),"",BC138/standardized!AB139)</f>
        <v>1</v>
      </c>
      <c r="CG138">
        <f>IF(ISERR(BD138/standardized!AC139),"",BD138/standardized!AC139)</f>
        <v>1</v>
      </c>
      <c r="CH138">
        <f>IF(ISERR(BE138/standardized!AD139),"",BE138/standardized!AD139)</f>
        <v>1</v>
      </c>
      <c r="CJ138" t="s">
        <v>266</v>
      </c>
      <c r="CK138">
        <f t="shared" si="30"/>
        <v>3.2359550561797752</v>
      </c>
    </row>
    <row r="139" spans="31:89" ht="14.45" x14ac:dyDescent="0.35">
      <c r="AE139" t="str">
        <f>IF(standardized!D140="","",A$2*standardized!D140)</f>
        <v/>
      </c>
      <c r="AF139">
        <f>IF(standardized!E140="","",B$2*standardized!E140)</f>
        <v>0.8</v>
      </c>
      <c r="AG139">
        <f>IF(standardized!F140="","",C$2*standardized!F140)</f>
        <v>0.60000000000000009</v>
      </c>
      <c r="AH139">
        <f>IF(standardized!G140="","",D$2*standardized!G140)</f>
        <v>0.8</v>
      </c>
      <c r="AI139">
        <f>IF(standardized!H140="","",E$2*standardized!H140)</f>
        <v>0.60000000000000009</v>
      </c>
      <c r="AJ139">
        <f>IF(standardized!I140="","",F$2*standardized!I140)</f>
        <v>0.60000000000000009</v>
      </c>
      <c r="AK139">
        <f>IF(standardized!J140="","",G$2*standardized!J140)</f>
        <v>0.60000000000000009</v>
      </c>
      <c r="AL139">
        <f>IF(standardized!K140="","",H$2*standardized!K140)</f>
        <v>0.60000000000000009</v>
      </c>
      <c r="AM139">
        <f>IF(standardized!L140="","",I$2*standardized!L140)</f>
        <v>0.4</v>
      </c>
      <c r="AN139" t="str">
        <f>IF(standardized!M140="","",J$2*standardized!M140)</f>
        <v/>
      </c>
      <c r="AO139">
        <f>IF(standardized!N140="","",K$2*standardized!N140)</f>
        <v>1.5</v>
      </c>
      <c r="AP139" t="str">
        <f>IF(standardized!O140="","",L$2*standardized!O140)</f>
        <v/>
      </c>
      <c r="AQ139">
        <f>IF(standardized!P140="","",M$2*standardized!P140)</f>
        <v>0.6</v>
      </c>
      <c r="AR139">
        <f>IF(standardized!Q140="","",N$2*standardized!Q140)</f>
        <v>1.2</v>
      </c>
      <c r="AS139">
        <f>IF(standardized!R140="","",O$2*standardized!R140)</f>
        <v>0.89999999999999991</v>
      </c>
      <c r="AT139">
        <f>IF(standardized!S140="","",P$2*standardized!S140)</f>
        <v>0.89999999999999991</v>
      </c>
      <c r="AU139">
        <f>IF(standardized!T140="","",Q$2*standardized!T140)</f>
        <v>0.6</v>
      </c>
      <c r="AV139">
        <f>IF(standardized!U140="","",R$2*standardized!U140)</f>
        <v>2</v>
      </c>
      <c r="AW139">
        <f>IF(standardized!V140="","",S$2*standardized!V140)</f>
        <v>1</v>
      </c>
      <c r="AX139">
        <f>IF(standardized!W140="","",T$2*standardized!W140)</f>
        <v>1</v>
      </c>
      <c r="AY139" t="str">
        <f>IF(standardized!X140="","",U$2*standardized!X140)</f>
        <v/>
      </c>
      <c r="AZ139">
        <f>IF(standardized!Y140="","",V$2*standardized!Y140)</f>
        <v>1</v>
      </c>
      <c r="BA139">
        <f>IF(standardized!Z140="","",W$2*standardized!Z140)</f>
        <v>2</v>
      </c>
      <c r="BB139">
        <f>IF(standardized!AA140="","",X$2*standardized!AA140)</f>
        <v>2</v>
      </c>
      <c r="BC139">
        <f>IF(standardized!AB140="","",Y$2*standardized!AB140)</f>
        <v>3</v>
      </c>
      <c r="BD139">
        <f>IF(standardized!AC140="","",Z$2*standardized!AC140)</f>
        <v>3</v>
      </c>
      <c r="BE139">
        <f>IF(standardized!AD140="","",AA$2*standardized!AD140)</f>
        <v>3</v>
      </c>
      <c r="BF139" t="str">
        <f>IF(standardized!AE139="","",AB$2*standardized!AE139)</f>
        <v/>
      </c>
      <c r="BH139" t="str">
        <f>IF(ISERR(AE139/standardized!D140),"",AE139/standardized!D140)</f>
        <v/>
      </c>
      <c r="BI139">
        <f>IF(ISERR(AF139/standardized!E140),"",AF139/standardized!E140)</f>
        <v>0.2</v>
      </c>
      <c r="BJ139">
        <f>IF(ISERR(AG139/standardized!F140),"",AG139/standardized!F140)</f>
        <v>0.20000000000000004</v>
      </c>
      <c r="BK139">
        <f>IF(ISERR(AH139/standardized!G140),"",AH139/standardized!G140)</f>
        <v>0.2</v>
      </c>
      <c r="BL139">
        <f>IF(ISERR(AI139/standardized!H140),"",AI139/standardized!H140)</f>
        <v>0.20000000000000004</v>
      </c>
      <c r="BM139">
        <f>IF(ISERR(AJ139/standardized!I140),"",AJ139/standardized!I140)</f>
        <v>0.20000000000000004</v>
      </c>
      <c r="BN139">
        <f>IF(ISERR(AK139/standardized!J140),"",AK139/standardized!J140)</f>
        <v>0.20000000000000004</v>
      </c>
      <c r="BO139">
        <f>IF(ISERR(AL139/standardized!K140),"",AL139/standardized!K140)</f>
        <v>0.20000000000000004</v>
      </c>
      <c r="BP139">
        <f>IF(ISERR(AM139/standardized!L140),"",AM139/standardized!L140)</f>
        <v>0.2</v>
      </c>
      <c r="BQ139" t="str">
        <f>IF(ISERR(AN139/standardized!M140),"",AN139/standardized!M140)</f>
        <v/>
      </c>
      <c r="BR139">
        <f>IF(ISERR(AO139/standardized!N140),"",AO139/standardized!N140)</f>
        <v>0.3</v>
      </c>
      <c r="BS139" t="str">
        <f>IF(ISERR(AP139/standardized!O140),"",AP139/standardized!O140)</f>
        <v/>
      </c>
      <c r="BT139">
        <f>IF(ISERR(AQ139/standardized!P140),"",AQ139/standardized!P140)</f>
        <v>0.3</v>
      </c>
      <c r="BU139">
        <f>IF(ISERR(AR139/standardized!Q140),"",AR139/standardized!Q140)</f>
        <v>0.3</v>
      </c>
      <c r="BV139">
        <f>IF(ISERR(AS139/standardized!R140),"",AS139/standardized!R140)</f>
        <v>0.3</v>
      </c>
      <c r="BW139">
        <f>IF(ISERR(AT139/standardized!S140),"",AT139/standardized!S140)</f>
        <v>0.3</v>
      </c>
      <c r="BX139">
        <f>IF(ISERR(AU139/standardized!T140),"",AU139/standardized!T140)</f>
        <v>0.3</v>
      </c>
      <c r="BY139">
        <f>IF(ISERR(AV139/standardized!U140),"",AV139/standardized!U140)</f>
        <v>1</v>
      </c>
      <c r="BZ139">
        <f>IF(ISERR(AW139/standardized!V140),"",AW139/standardized!V140)</f>
        <v>0.5</v>
      </c>
      <c r="CA139">
        <f>IF(ISERR(AX139/standardized!W140),"",AX139/standardized!W140)</f>
        <v>0.5</v>
      </c>
      <c r="CB139" t="str">
        <f>IF(ISERR(AY139/standardized!X140),"",AY139/standardized!X140)</f>
        <v/>
      </c>
      <c r="CC139">
        <f>IF(ISERR(AZ139/standardized!Y140),"",AZ139/standardized!Y140)</f>
        <v>0.5</v>
      </c>
      <c r="CD139">
        <f>IF(ISERR(BA139/standardized!Z140),"",BA139/standardized!Z140)</f>
        <v>1</v>
      </c>
      <c r="CE139">
        <f>IF(ISERR(BB139/standardized!AA140),"",BB139/standardized!AA140)</f>
        <v>1</v>
      </c>
      <c r="CF139">
        <f>IF(ISERR(BC139/standardized!AB140),"",BC139/standardized!AB140)</f>
        <v>1</v>
      </c>
      <c r="CG139">
        <f>IF(ISERR(BD139/standardized!AC140),"",BD139/standardized!AC140)</f>
        <v>1</v>
      </c>
      <c r="CH139">
        <f>IF(ISERR(BE139/standardized!AD140),"",BE139/standardized!AD140)</f>
        <v>1</v>
      </c>
      <c r="CJ139" t="s">
        <v>254</v>
      </c>
      <c r="CK139">
        <f t="shared" si="30"/>
        <v>2.6330275229357802</v>
      </c>
    </row>
    <row r="140" spans="31:89" ht="14.45" x14ac:dyDescent="0.35">
      <c r="AE140" t="str">
        <f>IF(standardized!D141="","",A$2*standardized!D141)</f>
        <v/>
      </c>
      <c r="AF140" t="str">
        <f>IF(standardized!E141="","",B$2*standardized!E141)</f>
        <v/>
      </c>
      <c r="AG140" t="str">
        <f>IF(standardized!F141="","",C$2*standardized!F141)</f>
        <v/>
      </c>
      <c r="AH140" t="str">
        <f>IF(standardized!G141="","",D$2*standardized!G141)</f>
        <v/>
      </c>
      <c r="AI140" t="str">
        <f>IF(standardized!H141="","",E$2*standardized!H141)</f>
        <v/>
      </c>
      <c r="AJ140" t="str">
        <f>IF(standardized!I141="","",F$2*standardized!I141)</f>
        <v/>
      </c>
      <c r="AK140" t="str">
        <f>IF(standardized!J141="","",G$2*standardized!J141)</f>
        <v/>
      </c>
      <c r="AL140" t="str">
        <f>IF(standardized!K141="","",H$2*standardized!K141)</f>
        <v/>
      </c>
      <c r="AM140" t="str">
        <f>IF(standardized!L141="","",I$2*standardized!L141)</f>
        <v/>
      </c>
      <c r="AN140" t="str">
        <f>IF(standardized!M141="","",J$2*standardized!M141)</f>
        <v/>
      </c>
      <c r="AO140">
        <f>IF(standardized!N141="","",K$2*standardized!N141)</f>
        <v>1.2</v>
      </c>
      <c r="AP140" t="str">
        <f>IF(standardized!O141="","",L$2*standardized!O141)</f>
        <v/>
      </c>
      <c r="AQ140" t="str">
        <f>IF(standardized!P141="","",M$2*standardized!P141)</f>
        <v/>
      </c>
      <c r="AR140">
        <f>IF(standardized!Q141="","",N$2*standardized!Q141)</f>
        <v>1.5</v>
      </c>
      <c r="AS140" t="str">
        <f>IF(standardized!R141="","",O$2*standardized!R141)</f>
        <v/>
      </c>
      <c r="AT140">
        <f>IF(standardized!S141="","",P$2*standardized!S141)</f>
        <v>0.89999999999999991</v>
      </c>
      <c r="AU140">
        <f>IF(standardized!T141="","",Q$2*standardized!T141)</f>
        <v>1.2</v>
      </c>
      <c r="AV140">
        <f>IF(standardized!U141="","",R$2*standardized!U141)</f>
        <v>3</v>
      </c>
      <c r="AW140">
        <f>IF(standardized!V141="","",S$2*standardized!V141)</f>
        <v>1.5</v>
      </c>
      <c r="AX140" t="str">
        <f>IF(standardized!W141="","",T$2*standardized!W141)</f>
        <v/>
      </c>
      <c r="AY140" t="str">
        <f>IF(standardized!X141="","",U$2*standardized!X141)</f>
        <v/>
      </c>
      <c r="AZ140" t="str">
        <f>IF(standardized!Y141="","",V$2*standardized!Y141)</f>
        <v/>
      </c>
      <c r="BA140">
        <f>IF(standardized!Z141="","",W$2*standardized!Z141)</f>
        <v>4</v>
      </c>
      <c r="BB140">
        <f>IF(standardized!AA141="","",X$2*standardized!AA141)</f>
        <v>5</v>
      </c>
      <c r="BC140">
        <f>IF(standardized!AB141="","",Y$2*standardized!AB141)</f>
        <v>5</v>
      </c>
      <c r="BD140">
        <f>IF(standardized!AC141="","",Z$2*standardized!AC141)</f>
        <v>3</v>
      </c>
      <c r="BE140">
        <f>IF(standardized!AD141="","",AA$2*standardized!AD141)</f>
        <v>4</v>
      </c>
      <c r="BF140" t="str">
        <f>IF(standardized!AE140="","",AB$2*standardized!AE140)</f>
        <v/>
      </c>
      <c r="BH140" t="str">
        <f>IF(ISERR(AE140/standardized!D141),"",AE140/standardized!D141)</f>
        <v/>
      </c>
      <c r="BI140" t="str">
        <f>IF(ISERR(AF140/standardized!E141),"",AF140/standardized!E141)</f>
        <v/>
      </c>
      <c r="BJ140" t="str">
        <f>IF(ISERR(AG140/standardized!F141),"",AG140/standardized!F141)</f>
        <v/>
      </c>
      <c r="BK140" t="str">
        <f>IF(ISERR(AH140/standardized!G141),"",AH140/standardized!G141)</f>
        <v/>
      </c>
      <c r="BL140" t="str">
        <f>IF(ISERR(AI140/standardized!H141),"",AI140/standardized!H141)</f>
        <v/>
      </c>
      <c r="BM140" t="str">
        <f>IF(ISERR(AJ140/standardized!I141),"",AJ140/standardized!I141)</f>
        <v/>
      </c>
      <c r="BN140" t="str">
        <f>IF(ISERR(AK140/standardized!J141),"",AK140/standardized!J141)</f>
        <v/>
      </c>
      <c r="BO140" t="str">
        <f>IF(ISERR(AL140/standardized!K141),"",AL140/standardized!K141)</f>
        <v/>
      </c>
      <c r="BP140" t="str">
        <f>IF(ISERR(AM140/standardized!L141),"",AM140/standardized!L141)</f>
        <v/>
      </c>
      <c r="BQ140" t="str">
        <f>IF(ISERR(AN140/standardized!M141),"",AN140/standardized!M141)</f>
        <v/>
      </c>
      <c r="BR140">
        <f>IF(ISERR(AO140/standardized!N141),"",AO140/standardized!N141)</f>
        <v>0.3</v>
      </c>
      <c r="BS140" t="str">
        <f>IF(ISERR(AP140/standardized!O141),"",AP140/standardized!O141)</f>
        <v/>
      </c>
      <c r="BT140" t="str">
        <f>IF(ISERR(AQ140/standardized!P141),"",AQ140/standardized!P141)</f>
        <v/>
      </c>
      <c r="BU140">
        <f>IF(ISERR(AR140/standardized!Q141),"",AR140/standardized!Q141)</f>
        <v>0.3</v>
      </c>
      <c r="BV140" t="str">
        <f>IF(ISERR(AS140/standardized!R141),"",AS140/standardized!R141)</f>
        <v/>
      </c>
      <c r="BW140">
        <f>IF(ISERR(AT140/standardized!S141),"",AT140/standardized!S141)</f>
        <v>0.3</v>
      </c>
      <c r="BX140">
        <f>IF(ISERR(AU140/standardized!T141),"",AU140/standardized!T141)</f>
        <v>0.3</v>
      </c>
      <c r="BY140">
        <f>IF(ISERR(AV140/standardized!U141),"",AV140/standardized!U141)</f>
        <v>1</v>
      </c>
      <c r="BZ140">
        <f>IF(ISERR(AW140/standardized!V141),"",AW140/standardized!V141)</f>
        <v>0.5</v>
      </c>
      <c r="CA140" t="str">
        <f>IF(ISERR(AX140/standardized!W141),"",AX140/standardized!W141)</f>
        <v/>
      </c>
      <c r="CB140" t="str">
        <f>IF(ISERR(AY140/standardized!X141),"",AY140/standardized!X141)</f>
        <v/>
      </c>
      <c r="CC140" t="str">
        <f>IF(ISERR(AZ140/standardized!Y141),"",AZ140/standardized!Y141)</f>
        <v/>
      </c>
      <c r="CD140">
        <f>IF(ISERR(BA140/standardized!Z141),"",BA140/standardized!Z141)</f>
        <v>1</v>
      </c>
      <c r="CE140">
        <f>IF(ISERR(BB140/standardized!AA141),"",BB140/standardized!AA141)</f>
        <v>1</v>
      </c>
      <c r="CF140">
        <f>IF(ISERR(BC140/standardized!AB141),"",BC140/standardized!AB141)</f>
        <v>1</v>
      </c>
      <c r="CG140">
        <f>IF(ISERR(BD140/standardized!AC141),"",BD140/standardized!AC141)</f>
        <v>1</v>
      </c>
      <c r="CH140">
        <f>IF(ISERR(BE140/standardized!AD141),"",BE140/standardized!AD141)</f>
        <v>1</v>
      </c>
      <c r="CJ140" t="s">
        <v>460</v>
      </c>
      <c r="CK140">
        <f t="shared" si="30"/>
        <v>3.9350649350649349</v>
      </c>
    </row>
    <row r="141" spans="31:89" ht="14.45" x14ac:dyDescent="0.35">
      <c r="AE141">
        <f>IF(standardized!D142="","",A$2*standardized!D142)</f>
        <v>0.8</v>
      </c>
      <c r="AF141">
        <f>IF(standardized!E142="","",B$2*standardized!E142)</f>
        <v>0.8</v>
      </c>
      <c r="AG141">
        <f>IF(standardized!F142="","",C$2*standardized!F142)</f>
        <v>0.4</v>
      </c>
      <c r="AH141">
        <f>IF(standardized!G142="","",D$2*standardized!G142)</f>
        <v>0.8</v>
      </c>
      <c r="AI141">
        <f>IF(standardized!H142="","",E$2*standardized!H142)</f>
        <v>0.8</v>
      </c>
      <c r="AJ141">
        <f>IF(standardized!I142="","",F$2*standardized!I142)</f>
        <v>0.60000000000000009</v>
      </c>
      <c r="AK141">
        <f>IF(standardized!J142="","",G$2*standardized!J142)</f>
        <v>0.60000000000000009</v>
      </c>
      <c r="AL141">
        <f>IF(standardized!K142="","",H$2*standardized!K142)</f>
        <v>0.4</v>
      </c>
      <c r="AM141" t="str">
        <f>IF(standardized!L142="","",I$2*standardized!L142)</f>
        <v/>
      </c>
      <c r="AN141" t="str">
        <f>IF(standardized!M142="","",J$2*standardized!M142)</f>
        <v/>
      </c>
      <c r="AO141">
        <f>IF(standardized!N142="","",K$2*standardized!N142)</f>
        <v>1.2</v>
      </c>
      <c r="AP141" t="str">
        <f>IF(standardized!O142="","",L$2*standardized!O142)</f>
        <v/>
      </c>
      <c r="AQ141">
        <f>IF(standardized!P142="","",M$2*standardized!P142)</f>
        <v>0.3</v>
      </c>
      <c r="AR141">
        <f>IF(standardized!Q142="","",N$2*standardized!Q142)</f>
        <v>1.2</v>
      </c>
      <c r="AS141">
        <f>IF(standardized!R142="","",O$2*standardized!R142)</f>
        <v>0.89999999999999991</v>
      </c>
      <c r="AT141">
        <f>IF(standardized!S142="","",P$2*standardized!S142)</f>
        <v>0.6</v>
      </c>
      <c r="AU141">
        <f>IF(standardized!T142="","",Q$2*standardized!T142)</f>
        <v>0.6</v>
      </c>
      <c r="AV141">
        <f>IF(standardized!U142="","",R$2*standardized!U142)</f>
        <v>3</v>
      </c>
      <c r="AW141">
        <f>IF(standardized!V142="","",S$2*standardized!V142)</f>
        <v>1</v>
      </c>
      <c r="AX141">
        <f>IF(standardized!W142="","",T$2*standardized!W142)</f>
        <v>1</v>
      </c>
      <c r="AY141" t="str">
        <f>IF(standardized!X142="","",U$2*standardized!X142)</f>
        <v/>
      </c>
      <c r="AZ141" t="str">
        <f>IF(standardized!Y142="","",V$2*standardized!Y142)</f>
        <v/>
      </c>
      <c r="BA141">
        <f>IF(standardized!Z142="","",W$2*standardized!Z142)</f>
        <v>2</v>
      </c>
      <c r="BB141">
        <f>IF(standardized!AA142="","",X$2*standardized!AA142)</f>
        <v>2</v>
      </c>
      <c r="BC141">
        <f>IF(standardized!AB142="","",Y$2*standardized!AB142)</f>
        <v>2</v>
      </c>
      <c r="BD141">
        <f>IF(standardized!AC142="","",Z$2*standardized!AC142)</f>
        <v>2</v>
      </c>
      <c r="BE141">
        <f>IF(standardized!AD142="","",AA$2*standardized!AD142)</f>
        <v>3</v>
      </c>
      <c r="BF141" t="str">
        <f>IF(standardized!AE141="","",AB$2*standardized!AE141)</f>
        <v/>
      </c>
      <c r="BH141">
        <f>IF(ISERR(AE141/standardized!D142),"",AE141/standardized!D142)</f>
        <v>0.2</v>
      </c>
      <c r="BI141">
        <f>IF(ISERR(AF141/standardized!E142),"",AF141/standardized!E142)</f>
        <v>0.2</v>
      </c>
      <c r="BJ141">
        <f>IF(ISERR(AG141/standardized!F142),"",AG141/standardized!F142)</f>
        <v>0.2</v>
      </c>
      <c r="BK141">
        <f>IF(ISERR(AH141/standardized!G142),"",AH141/standardized!G142)</f>
        <v>0.2</v>
      </c>
      <c r="BL141">
        <f>IF(ISERR(AI141/standardized!H142),"",AI141/standardized!H142)</f>
        <v>0.2</v>
      </c>
      <c r="BM141">
        <f>IF(ISERR(AJ141/standardized!I142),"",AJ141/standardized!I142)</f>
        <v>0.20000000000000004</v>
      </c>
      <c r="BN141">
        <f>IF(ISERR(AK141/standardized!J142),"",AK141/standardized!J142)</f>
        <v>0.20000000000000004</v>
      </c>
      <c r="BO141">
        <f>IF(ISERR(AL141/standardized!K142),"",AL141/standardized!K142)</f>
        <v>0.2</v>
      </c>
      <c r="BP141" t="str">
        <f>IF(ISERR(AM141/standardized!L142),"",AM141/standardized!L142)</f>
        <v/>
      </c>
      <c r="BQ141" t="str">
        <f>IF(ISERR(AN141/standardized!M142),"",AN141/standardized!M142)</f>
        <v/>
      </c>
      <c r="BR141">
        <f>IF(ISERR(AO141/standardized!N142),"",AO141/standardized!N142)</f>
        <v>0.3</v>
      </c>
      <c r="BS141" t="str">
        <f>IF(ISERR(AP141/standardized!O142),"",AP141/standardized!O142)</f>
        <v/>
      </c>
      <c r="BT141">
        <f>IF(ISERR(AQ141/standardized!P142),"",AQ141/standardized!P142)</f>
        <v>0.3</v>
      </c>
      <c r="BU141">
        <f>IF(ISERR(AR141/standardized!Q142),"",AR141/standardized!Q142)</f>
        <v>0.3</v>
      </c>
      <c r="BV141">
        <f>IF(ISERR(AS141/standardized!R142),"",AS141/standardized!R142)</f>
        <v>0.3</v>
      </c>
      <c r="BW141">
        <f>IF(ISERR(AT141/standardized!S142),"",AT141/standardized!S142)</f>
        <v>0.3</v>
      </c>
      <c r="BX141">
        <f>IF(ISERR(AU141/standardized!T142),"",AU141/standardized!T142)</f>
        <v>0.3</v>
      </c>
      <c r="BY141">
        <f>IF(ISERR(AV141/standardized!U142),"",AV141/standardized!U142)</f>
        <v>1</v>
      </c>
      <c r="BZ141">
        <f>IF(ISERR(AW141/standardized!V142),"",AW141/standardized!V142)</f>
        <v>0.5</v>
      </c>
      <c r="CA141">
        <f>IF(ISERR(AX141/standardized!W142),"",AX141/standardized!W142)</f>
        <v>0.5</v>
      </c>
      <c r="CB141" t="str">
        <f>IF(ISERR(AY141/standardized!X142),"",AY141/standardized!X142)</f>
        <v/>
      </c>
      <c r="CC141" t="str">
        <f>IF(ISERR(AZ141/standardized!Y142),"",AZ141/standardized!Y142)</f>
        <v/>
      </c>
      <c r="CD141">
        <f>IF(ISERR(BA141/standardized!Z142),"",BA141/standardized!Z142)</f>
        <v>1</v>
      </c>
      <c r="CE141">
        <f>IF(ISERR(BB141/standardized!AA142),"",BB141/standardized!AA142)</f>
        <v>1</v>
      </c>
      <c r="CF141">
        <f>IF(ISERR(BC141/standardized!AB142),"",BC141/standardized!AB142)</f>
        <v>1</v>
      </c>
      <c r="CG141">
        <f>IF(ISERR(BD141/standardized!AC142),"",BD141/standardized!AC142)</f>
        <v>1</v>
      </c>
      <c r="CH141">
        <f>IF(ISERR(BE141/standardized!AD142),"",BE141/standardized!AD142)</f>
        <v>1</v>
      </c>
      <c r="CJ141" t="s">
        <v>258</v>
      </c>
      <c r="CK141">
        <f t="shared" si="30"/>
        <v>2.5000000000000004</v>
      </c>
    </row>
    <row r="142" spans="31:89" ht="14.45" x14ac:dyDescent="0.35">
      <c r="AE142">
        <f>IF(standardized!D143="","",A$2*standardized!D143)</f>
        <v>0.8</v>
      </c>
      <c r="AF142">
        <f>IF(standardized!E143="","",B$2*standardized!E143)</f>
        <v>0.8</v>
      </c>
      <c r="AG142">
        <f>IF(standardized!F143="","",C$2*standardized!F143)</f>
        <v>0.8</v>
      </c>
      <c r="AH142">
        <f>IF(standardized!G143="","",D$2*standardized!G143)</f>
        <v>0.60000000000000009</v>
      </c>
      <c r="AI142">
        <f>IF(standardized!H143="","",E$2*standardized!H143)</f>
        <v>0.8</v>
      </c>
      <c r="AJ142">
        <f>IF(standardized!I143="","",F$2*standardized!I143)</f>
        <v>0.8</v>
      </c>
      <c r="AK142">
        <f>IF(standardized!J143="","",G$2*standardized!J143)</f>
        <v>0.8</v>
      </c>
      <c r="AL142" t="str">
        <f>IF(standardized!K143="","",H$2*standardized!K143)</f>
        <v/>
      </c>
      <c r="AM142">
        <f>IF(standardized!L143="","",I$2*standardized!L143)</f>
        <v>0.60000000000000009</v>
      </c>
      <c r="AN142">
        <f>IF(standardized!M143="","",J$2*standardized!M143)</f>
        <v>0.8</v>
      </c>
      <c r="AO142">
        <f>IF(standardized!N143="","",K$2*standardized!N143)</f>
        <v>1.5</v>
      </c>
      <c r="AP142" t="str">
        <f>IF(standardized!O143="","",L$2*standardized!O143)</f>
        <v/>
      </c>
      <c r="AQ142" t="str">
        <f>IF(standardized!P143="","",M$2*standardized!P143)</f>
        <v/>
      </c>
      <c r="AR142" t="str">
        <f>IF(standardized!Q143="","",N$2*standardized!Q143)</f>
        <v/>
      </c>
      <c r="AS142" t="str">
        <f>IF(standardized!R143="","",O$2*standardized!R143)</f>
        <v/>
      </c>
      <c r="AT142">
        <f>IF(standardized!S143="","",P$2*standardized!S143)</f>
        <v>0.89999999999999991</v>
      </c>
      <c r="AU142" t="str">
        <f>IF(standardized!T143="","",Q$2*standardized!T143)</f>
        <v/>
      </c>
      <c r="AV142">
        <f>IF(standardized!U143="","",R$2*standardized!U143)</f>
        <v>3</v>
      </c>
      <c r="AW142">
        <f>IF(standardized!V143="","",S$2*standardized!V143)</f>
        <v>1.5</v>
      </c>
      <c r="AX142" t="str">
        <f>IF(standardized!W143="","",T$2*standardized!W143)</f>
        <v/>
      </c>
      <c r="AY142" t="str">
        <f>IF(standardized!X143="","",U$2*standardized!X143)</f>
        <v/>
      </c>
      <c r="AZ142" t="str">
        <f>IF(standardized!Y143="","",V$2*standardized!Y143)</f>
        <v/>
      </c>
      <c r="BA142">
        <f>IF(standardized!Z143="","",W$2*standardized!Z143)</f>
        <v>3</v>
      </c>
      <c r="BB142">
        <f>IF(standardized!AA143="","",X$2*standardized!AA143)</f>
        <v>3</v>
      </c>
      <c r="BC142">
        <f>IF(standardized!AB143="","",Y$2*standardized!AB143)</f>
        <v>3</v>
      </c>
      <c r="BD142">
        <f>IF(standardized!AC143="","",Z$2*standardized!AC143)</f>
        <v>4</v>
      </c>
      <c r="BE142">
        <f>IF(standardized!AD143="","",AA$2*standardized!AD143)</f>
        <v>3</v>
      </c>
      <c r="BF142" t="str">
        <f>IF(standardized!AE142="","",AB$2*standardized!AE142)</f>
        <v/>
      </c>
      <c r="BH142">
        <f>IF(ISERR(AE142/standardized!D143),"",AE142/standardized!D143)</f>
        <v>0.2</v>
      </c>
      <c r="BI142">
        <f>IF(ISERR(AF142/standardized!E143),"",AF142/standardized!E143)</f>
        <v>0.2</v>
      </c>
      <c r="BJ142">
        <f>IF(ISERR(AG142/standardized!F143),"",AG142/standardized!F143)</f>
        <v>0.2</v>
      </c>
      <c r="BK142">
        <f>IF(ISERR(AH142/standardized!G143),"",AH142/standardized!G143)</f>
        <v>0.20000000000000004</v>
      </c>
      <c r="BL142">
        <f>IF(ISERR(AI142/standardized!H143),"",AI142/standardized!H143)</f>
        <v>0.2</v>
      </c>
      <c r="BM142">
        <f>IF(ISERR(AJ142/standardized!I143),"",AJ142/standardized!I143)</f>
        <v>0.2</v>
      </c>
      <c r="BN142">
        <f>IF(ISERR(AK142/standardized!J143),"",AK142/standardized!J143)</f>
        <v>0.2</v>
      </c>
      <c r="BO142" t="str">
        <f>IF(ISERR(AL142/standardized!K143),"",AL142/standardized!K143)</f>
        <v/>
      </c>
      <c r="BP142">
        <f>IF(ISERR(AM142/standardized!L143),"",AM142/standardized!L143)</f>
        <v>0.20000000000000004</v>
      </c>
      <c r="BQ142">
        <f>IF(ISERR(AN142/standardized!M143),"",AN142/standardized!M143)</f>
        <v>0.2</v>
      </c>
      <c r="BR142">
        <f>IF(ISERR(AO142/standardized!N143),"",AO142/standardized!N143)</f>
        <v>0.3</v>
      </c>
      <c r="BS142" t="str">
        <f>IF(ISERR(AP142/standardized!O143),"",AP142/standardized!O143)</f>
        <v/>
      </c>
      <c r="BT142" t="str">
        <f>IF(ISERR(AQ142/standardized!P143),"",AQ142/standardized!P143)</f>
        <v/>
      </c>
      <c r="BU142" t="str">
        <f>IF(ISERR(AR142/standardized!Q143),"",AR142/standardized!Q143)</f>
        <v/>
      </c>
      <c r="BV142" t="str">
        <f>IF(ISERR(AS142/standardized!R143),"",AS142/standardized!R143)</f>
        <v/>
      </c>
      <c r="BW142">
        <f>IF(ISERR(AT142/standardized!S143),"",AT142/standardized!S143)</f>
        <v>0.3</v>
      </c>
      <c r="BX142" t="str">
        <f>IF(ISERR(AU142/standardized!T143),"",AU142/standardized!T143)</f>
        <v/>
      </c>
      <c r="BY142">
        <f>IF(ISERR(AV142/standardized!U143),"",AV142/standardized!U143)</f>
        <v>1</v>
      </c>
      <c r="BZ142">
        <f>IF(ISERR(AW142/standardized!V143),"",AW142/standardized!V143)</f>
        <v>0.5</v>
      </c>
      <c r="CA142" t="str">
        <f>IF(ISERR(AX142/standardized!W143),"",AX142/standardized!W143)</f>
        <v/>
      </c>
      <c r="CB142" t="str">
        <f>IF(ISERR(AY142/standardized!X143),"",AY142/standardized!X143)</f>
        <v/>
      </c>
      <c r="CC142" t="str">
        <f>IF(ISERR(AZ142/standardized!Y143),"",AZ142/standardized!Y143)</f>
        <v/>
      </c>
      <c r="CD142">
        <f>IF(ISERR(BA142/standardized!Z143),"",BA142/standardized!Z143)</f>
        <v>1</v>
      </c>
      <c r="CE142">
        <f>IF(ISERR(BB142/standardized!AA143),"",BB142/standardized!AA143)</f>
        <v>1</v>
      </c>
      <c r="CF142">
        <f>IF(ISERR(BC142/standardized!AB143),"",BC142/standardized!AB143)</f>
        <v>1</v>
      </c>
      <c r="CG142">
        <f>IF(ISERR(BD142/standardized!AC143),"",BD142/standardized!AC143)</f>
        <v>1</v>
      </c>
      <c r="CH142">
        <f>IF(ISERR(BE142/standardized!AD143),"",BE142/standardized!AD143)</f>
        <v>1</v>
      </c>
      <c r="CJ142" t="s">
        <v>274</v>
      </c>
      <c r="CK142">
        <f t="shared" si="30"/>
        <v>3.3370786516853936</v>
      </c>
    </row>
    <row r="143" spans="31:89" ht="14.45" x14ac:dyDescent="0.35">
      <c r="AE143">
        <f>IF(standardized!D144="","",A$2*standardized!D144)</f>
        <v>0.8</v>
      </c>
      <c r="AF143">
        <f>IF(standardized!E144="","",B$2*standardized!E144)</f>
        <v>0.8</v>
      </c>
      <c r="AG143">
        <f>IF(standardized!F144="","",C$2*standardized!F144)</f>
        <v>0.4</v>
      </c>
      <c r="AH143">
        <f>IF(standardized!G144="","",D$2*standardized!G144)</f>
        <v>0.8</v>
      </c>
      <c r="AI143">
        <f>IF(standardized!H144="","",E$2*standardized!H144)</f>
        <v>0.60000000000000009</v>
      </c>
      <c r="AJ143">
        <f>IF(standardized!I144="","",F$2*standardized!I144)</f>
        <v>0.60000000000000009</v>
      </c>
      <c r="AK143">
        <f>IF(standardized!J144="","",G$2*standardized!J144)</f>
        <v>0.60000000000000009</v>
      </c>
      <c r="AL143">
        <f>IF(standardized!K144="","",H$2*standardized!K144)</f>
        <v>0.60000000000000009</v>
      </c>
      <c r="AM143">
        <f>IF(standardized!L144="","",I$2*standardized!L144)</f>
        <v>0.60000000000000009</v>
      </c>
      <c r="AN143">
        <f>IF(standardized!M144="","",J$2*standardized!M144)</f>
        <v>0.8</v>
      </c>
      <c r="AO143">
        <f>IF(standardized!N144="","",K$2*standardized!N144)</f>
        <v>1.2</v>
      </c>
      <c r="AP143" t="str">
        <f>IF(standardized!O144="","",L$2*standardized!O144)</f>
        <v/>
      </c>
      <c r="AQ143">
        <f>IF(standardized!P144="","",M$2*standardized!P144)</f>
        <v>0.6</v>
      </c>
      <c r="AR143" t="str">
        <f>IF(standardized!Q144="","",N$2*standardized!Q144)</f>
        <v/>
      </c>
      <c r="AS143" t="str">
        <f>IF(standardized!R144="","",O$2*standardized!R144)</f>
        <v/>
      </c>
      <c r="AT143">
        <f>IF(standardized!S144="","",P$2*standardized!S144)</f>
        <v>0.89999999999999991</v>
      </c>
      <c r="AU143" t="str">
        <f>IF(standardized!T144="","",Q$2*standardized!T144)</f>
        <v/>
      </c>
      <c r="AV143">
        <f>IF(standardized!U144="","",R$2*standardized!U144)</f>
        <v>2</v>
      </c>
      <c r="AW143" t="str">
        <f>IF(standardized!V144="","",S$2*standardized!V144)</f>
        <v/>
      </c>
      <c r="AX143">
        <f>IF(standardized!W144="","",T$2*standardized!W144)</f>
        <v>1.5</v>
      </c>
      <c r="AY143">
        <f>IF(standardized!X144="","",U$2*standardized!X144)</f>
        <v>1</v>
      </c>
      <c r="AZ143" t="str">
        <f>IF(standardized!Y144="","",V$2*standardized!Y144)</f>
        <v/>
      </c>
      <c r="BA143">
        <f>IF(standardized!Z144="","",W$2*standardized!Z144)</f>
        <v>2</v>
      </c>
      <c r="BB143">
        <f>IF(standardized!AA144="","",X$2*standardized!AA144)</f>
        <v>2</v>
      </c>
      <c r="BC143">
        <f>IF(standardized!AB144="","",Y$2*standardized!AB144)</f>
        <v>5</v>
      </c>
      <c r="BD143">
        <f>IF(standardized!AC144="","",Z$2*standardized!AC144)</f>
        <v>4</v>
      </c>
      <c r="BE143">
        <f>IF(standardized!AD144="","",AA$2*standardized!AD144)</f>
        <v>3</v>
      </c>
      <c r="BF143" t="str">
        <f>IF(standardized!AE143="","",AB$2*standardized!AE143)</f>
        <v/>
      </c>
      <c r="BH143">
        <f>IF(ISERR(AE143/standardized!D144),"",AE143/standardized!D144)</f>
        <v>0.2</v>
      </c>
      <c r="BI143">
        <f>IF(ISERR(AF143/standardized!E144),"",AF143/standardized!E144)</f>
        <v>0.2</v>
      </c>
      <c r="BJ143">
        <f>IF(ISERR(AG143/standardized!F144),"",AG143/standardized!F144)</f>
        <v>0.2</v>
      </c>
      <c r="BK143">
        <f>IF(ISERR(AH143/standardized!G144),"",AH143/standardized!G144)</f>
        <v>0.2</v>
      </c>
      <c r="BL143">
        <f>IF(ISERR(AI143/standardized!H144),"",AI143/standardized!H144)</f>
        <v>0.20000000000000004</v>
      </c>
      <c r="BM143">
        <f>IF(ISERR(AJ143/standardized!I144),"",AJ143/standardized!I144)</f>
        <v>0.20000000000000004</v>
      </c>
      <c r="BN143">
        <f>IF(ISERR(AK143/standardized!J144),"",AK143/standardized!J144)</f>
        <v>0.20000000000000004</v>
      </c>
      <c r="BO143">
        <f>IF(ISERR(AL143/standardized!K144),"",AL143/standardized!K144)</f>
        <v>0.20000000000000004</v>
      </c>
      <c r="BP143">
        <f>IF(ISERR(AM143/standardized!L144),"",AM143/standardized!L144)</f>
        <v>0.20000000000000004</v>
      </c>
      <c r="BQ143">
        <f>IF(ISERR(AN143/standardized!M144),"",AN143/standardized!M144)</f>
        <v>0.2</v>
      </c>
      <c r="BR143">
        <f>IF(ISERR(AO143/standardized!N144),"",AO143/standardized!N144)</f>
        <v>0.3</v>
      </c>
      <c r="BS143" t="str">
        <f>IF(ISERR(AP143/standardized!O144),"",AP143/standardized!O144)</f>
        <v/>
      </c>
      <c r="BT143">
        <f>IF(ISERR(AQ143/standardized!P144),"",AQ143/standardized!P144)</f>
        <v>0.3</v>
      </c>
      <c r="BU143" t="str">
        <f>IF(ISERR(AR143/standardized!Q144),"",AR143/standardized!Q144)</f>
        <v/>
      </c>
      <c r="BV143" t="str">
        <f>IF(ISERR(AS143/standardized!R144),"",AS143/standardized!R144)</f>
        <v/>
      </c>
      <c r="BW143">
        <f>IF(ISERR(AT143/standardized!S144),"",AT143/standardized!S144)</f>
        <v>0.3</v>
      </c>
      <c r="BX143" t="str">
        <f>IF(ISERR(AU143/standardized!T144),"",AU143/standardized!T144)</f>
        <v/>
      </c>
      <c r="BY143">
        <f>IF(ISERR(AV143/standardized!U144),"",AV143/standardized!U144)</f>
        <v>1</v>
      </c>
      <c r="BZ143" t="str">
        <f>IF(ISERR(AW143/standardized!V144),"",AW143/standardized!V144)</f>
        <v/>
      </c>
      <c r="CA143">
        <f>IF(ISERR(AX143/standardized!W144),"",AX143/standardized!W144)</f>
        <v>0.5</v>
      </c>
      <c r="CB143">
        <f>IF(ISERR(AY143/standardized!X144),"",AY143/standardized!X144)</f>
        <v>0.5</v>
      </c>
      <c r="CC143" t="str">
        <f>IF(ISERR(AZ143/standardized!Y144),"",AZ143/standardized!Y144)</f>
        <v/>
      </c>
      <c r="CD143">
        <f>IF(ISERR(BA143/standardized!Z144),"",BA143/standardized!Z144)</f>
        <v>1</v>
      </c>
      <c r="CE143">
        <f>IF(ISERR(BB143/standardized!AA144),"",BB143/standardized!AA144)</f>
        <v>1</v>
      </c>
      <c r="CF143">
        <f>IF(ISERR(BC143/standardized!AB144),"",BC143/standardized!AB144)</f>
        <v>1</v>
      </c>
      <c r="CG143">
        <f>IF(ISERR(BD143/standardized!AC144),"",BD143/standardized!AC144)</f>
        <v>1</v>
      </c>
      <c r="CH143">
        <f>IF(ISERR(BE143/standardized!AD144),"",BE143/standardized!AD144)</f>
        <v>1</v>
      </c>
      <c r="CJ143" t="s">
        <v>272</v>
      </c>
      <c r="CK143">
        <f t="shared" si="30"/>
        <v>3.0101010101010104</v>
      </c>
    </row>
    <row r="144" spans="31:89" ht="14.45" x14ac:dyDescent="0.35">
      <c r="AE144" t="str">
        <f>IF(standardized!D145="","",A$2*standardized!D145)</f>
        <v/>
      </c>
      <c r="AF144" t="str">
        <f>IF(standardized!E145="","",B$2*standardized!E145)</f>
        <v/>
      </c>
      <c r="AG144" t="str">
        <f>IF(standardized!F145="","",C$2*standardized!F145)</f>
        <v/>
      </c>
      <c r="AH144" t="str">
        <f>IF(standardized!G145="","",D$2*standardized!G145)</f>
        <v/>
      </c>
      <c r="AI144" t="str">
        <f>IF(standardized!H145="","",E$2*standardized!H145)</f>
        <v/>
      </c>
      <c r="AJ144">
        <f>IF(standardized!I145="","",F$2*standardized!I145)</f>
        <v>0.8</v>
      </c>
      <c r="AK144">
        <f>IF(standardized!J145="","",G$2*standardized!J145)</f>
        <v>1</v>
      </c>
      <c r="AL144" t="str">
        <f>IF(standardized!K145="","",H$2*standardized!K145)</f>
        <v/>
      </c>
      <c r="AM144">
        <f>IF(standardized!L145="","",I$2*standardized!L145)</f>
        <v>0.8</v>
      </c>
      <c r="AN144">
        <f>IF(standardized!M145="","",J$2*standardized!M145)</f>
        <v>0.8</v>
      </c>
      <c r="AO144">
        <f>IF(standardized!N145="","",K$2*standardized!N145)</f>
        <v>1.5</v>
      </c>
      <c r="AP144" t="str">
        <f>IF(standardized!O145="","",L$2*standardized!O145)</f>
        <v/>
      </c>
      <c r="AQ144" t="str">
        <f>IF(standardized!P145="","",M$2*standardized!P145)</f>
        <v/>
      </c>
      <c r="AR144" t="str">
        <f>IF(standardized!Q145="","",N$2*standardized!Q145)</f>
        <v/>
      </c>
      <c r="AS144" t="str">
        <f>IF(standardized!R145="","",O$2*standardized!R145)</f>
        <v/>
      </c>
      <c r="AT144">
        <f>IF(standardized!S145="","",P$2*standardized!S145)</f>
        <v>1.2</v>
      </c>
      <c r="AU144" t="str">
        <f>IF(standardized!T145="","",Q$2*standardized!T145)</f>
        <v/>
      </c>
      <c r="AV144" t="str">
        <f>IF(standardized!U145="","",R$2*standardized!U145)</f>
        <v/>
      </c>
      <c r="AW144" t="str">
        <f>IF(standardized!V145="","",S$2*standardized!V145)</f>
        <v/>
      </c>
      <c r="AX144">
        <f>IF(standardized!W145="","",T$2*standardized!W145)</f>
        <v>1.5</v>
      </c>
      <c r="AY144">
        <f>IF(standardized!X145="","",U$2*standardized!X145)</f>
        <v>1.5</v>
      </c>
      <c r="AZ144" t="str">
        <f>IF(standardized!Y145="","",V$2*standardized!Y145)</f>
        <v/>
      </c>
      <c r="BA144">
        <f>IF(standardized!Z145="","",W$2*standardized!Z145)</f>
        <v>5</v>
      </c>
      <c r="BB144">
        <f>IF(standardized!AA145="","",X$2*standardized!AA145)</f>
        <v>5</v>
      </c>
      <c r="BC144">
        <f>IF(standardized!AB145="","",Y$2*standardized!AB145)</f>
        <v>5</v>
      </c>
      <c r="BD144">
        <f>IF(standardized!AC145="","",Z$2*standardized!AC145)</f>
        <v>4</v>
      </c>
      <c r="BE144">
        <f>IF(standardized!AD145="","",AA$2*standardized!AD145)</f>
        <v>4</v>
      </c>
      <c r="BF144" t="str">
        <f>IF(standardized!AE144="","",AB$2*standardized!AE144)</f>
        <v/>
      </c>
      <c r="BH144" t="str">
        <f>IF(ISERR(AE144/standardized!D145),"",AE144/standardized!D145)</f>
        <v/>
      </c>
      <c r="BI144" t="str">
        <f>IF(ISERR(AF144/standardized!E145),"",AF144/standardized!E145)</f>
        <v/>
      </c>
      <c r="BJ144" t="str">
        <f>IF(ISERR(AG144/standardized!F145),"",AG144/standardized!F145)</f>
        <v/>
      </c>
      <c r="BK144" t="str">
        <f>IF(ISERR(AH144/standardized!G145),"",AH144/standardized!G145)</f>
        <v/>
      </c>
      <c r="BL144" t="str">
        <f>IF(ISERR(AI144/standardized!H145),"",AI144/standardized!H145)</f>
        <v/>
      </c>
      <c r="BM144">
        <f>IF(ISERR(AJ144/standardized!I145),"",AJ144/standardized!I145)</f>
        <v>0.2</v>
      </c>
      <c r="BN144">
        <f>IF(ISERR(AK144/standardized!J145),"",AK144/standardized!J145)</f>
        <v>0.2</v>
      </c>
      <c r="BO144" t="str">
        <f>IF(ISERR(AL144/standardized!K145),"",AL144/standardized!K145)</f>
        <v/>
      </c>
      <c r="BP144">
        <f>IF(ISERR(AM144/standardized!L145),"",AM144/standardized!L145)</f>
        <v>0.2</v>
      </c>
      <c r="BQ144">
        <f>IF(ISERR(AN144/standardized!M145),"",AN144/standardized!M145)</f>
        <v>0.2</v>
      </c>
      <c r="BR144">
        <f>IF(ISERR(AO144/standardized!N145),"",AO144/standardized!N145)</f>
        <v>0.3</v>
      </c>
      <c r="BS144" t="str">
        <f>IF(ISERR(AP144/standardized!O145),"",AP144/standardized!O145)</f>
        <v/>
      </c>
      <c r="BT144" t="str">
        <f>IF(ISERR(AQ144/standardized!P145),"",AQ144/standardized!P145)</f>
        <v/>
      </c>
      <c r="BU144" t="str">
        <f>IF(ISERR(AR144/standardized!Q145),"",AR144/standardized!Q145)</f>
        <v/>
      </c>
      <c r="BV144" t="str">
        <f>IF(ISERR(AS144/standardized!R145),"",AS144/standardized!R145)</f>
        <v/>
      </c>
      <c r="BW144">
        <f>IF(ISERR(AT144/standardized!S145),"",AT144/standardized!S145)</f>
        <v>0.3</v>
      </c>
      <c r="BX144" t="str">
        <f>IF(ISERR(AU144/standardized!T145),"",AU144/standardized!T145)</f>
        <v/>
      </c>
      <c r="BY144" t="str">
        <f>IF(ISERR(AV144/standardized!U145),"",AV144/standardized!U145)</f>
        <v/>
      </c>
      <c r="BZ144" t="str">
        <f>IF(ISERR(AW144/standardized!V145),"",AW144/standardized!V145)</f>
        <v/>
      </c>
      <c r="CA144">
        <f>IF(ISERR(AX144/standardized!W145),"",AX144/standardized!W145)</f>
        <v>0.5</v>
      </c>
      <c r="CB144">
        <f>IF(ISERR(AY144/standardized!X145),"",AY144/standardized!X145)</f>
        <v>0.5</v>
      </c>
      <c r="CC144" t="str">
        <f>IF(ISERR(AZ144/standardized!Y145),"",AZ144/standardized!Y145)</f>
        <v/>
      </c>
      <c r="CD144">
        <f>IF(ISERR(BA144/standardized!Z145),"",BA144/standardized!Z145)</f>
        <v>1</v>
      </c>
      <c r="CE144">
        <f>IF(ISERR(BB144/standardized!AA145),"",BB144/standardized!AA145)</f>
        <v>1</v>
      </c>
      <c r="CF144">
        <f>IF(ISERR(BC144/standardized!AB145),"",BC144/standardized!AB145)</f>
        <v>1</v>
      </c>
      <c r="CG144">
        <f>IF(ISERR(BD144/standardized!AC145),"",BD144/standardized!AC145)</f>
        <v>1</v>
      </c>
      <c r="CH144">
        <f>IF(ISERR(BE144/standardized!AD145),"",BE144/standardized!AD145)</f>
        <v>1</v>
      </c>
      <c r="CJ144" t="s">
        <v>436</v>
      </c>
      <c r="CK144">
        <f t="shared" si="30"/>
        <v>4.3378378378378377</v>
      </c>
    </row>
    <row r="145" spans="31:89" ht="14.45" x14ac:dyDescent="0.35">
      <c r="AE145">
        <f>IF(standardized!D146="","",A$2*standardized!D146)</f>
        <v>0.8</v>
      </c>
      <c r="AF145">
        <f>IF(standardized!E146="","",B$2*standardized!E146)</f>
        <v>0.60000000000000009</v>
      </c>
      <c r="AG145">
        <f>IF(standardized!F146="","",C$2*standardized!F146)</f>
        <v>0.8</v>
      </c>
      <c r="AH145">
        <f>IF(standardized!G146="","",D$2*standardized!G146)</f>
        <v>0.60000000000000009</v>
      </c>
      <c r="AI145">
        <f>IF(standardized!H146="","",E$2*standardized!H146)</f>
        <v>0.8</v>
      </c>
      <c r="AJ145">
        <f>IF(standardized!I146="","",F$2*standardized!I146)</f>
        <v>0.60000000000000009</v>
      </c>
      <c r="AK145">
        <f>IF(standardized!J146="","",G$2*standardized!J146)</f>
        <v>0.60000000000000009</v>
      </c>
      <c r="AL145" t="str">
        <f>IF(standardized!K146="","",H$2*standardized!K146)</f>
        <v/>
      </c>
      <c r="AM145" t="str">
        <f>IF(standardized!L146="","",I$2*standardized!L146)</f>
        <v/>
      </c>
      <c r="AN145" t="str">
        <f>IF(standardized!M146="","",J$2*standardized!M146)</f>
        <v/>
      </c>
      <c r="AO145">
        <f>IF(standardized!N146="","",K$2*standardized!N146)</f>
        <v>1.5</v>
      </c>
      <c r="AP145" t="str">
        <f>IF(standardized!O146="","",L$2*standardized!O146)</f>
        <v/>
      </c>
      <c r="AQ145" t="str">
        <f>IF(standardized!P146="","",M$2*standardized!P146)</f>
        <v/>
      </c>
      <c r="AR145" t="str">
        <f>IF(standardized!Q146="","",N$2*standardized!Q146)</f>
        <v/>
      </c>
      <c r="AS145" t="str">
        <f>IF(standardized!R146="","",O$2*standardized!R146)</f>
        <v/>
      </c>
      <c r="AT145">
        <f>IF(standardized!S146="","",P$2*standardized!S146)</f>
        <v>1.2</v>
      </c>
      <c r="AU145" t="str">
        <f>IF(standardized!T146="","",Q$2*standardized!T146)</f>
        <v/>
      </c>
      <c r="AV145" t="str">
        <f>IF(standardized!U146="","",R$2*standardized!U146)</f>
        <v/>
      </c>
      <c r="AW145" t="str">
        <f>IF(standardized!V146="","",S$2*standardized!V146)</f>
        <v/>
      </c>
      <c r="AX145" t="str">
        <f>IF(standardized!W146="","",T$2*standardized!W146)</f>
        <v/>
      </c>
      <c r="AY145" t="str">
        <f>IF(standardized!X146="","",U$2*standardized!X146)</f>
        <v/>
      </c>
      <c r="AZ145" t="str">
        <f>IF(standardized!Y146="","",V$2*standardized!Y146)</f>
        <v/>
      </c>
      <c r="BA145">
        <f>IF(standardized!Z146="","",W$2*standardized!Z146)</f>
        <v>4</v>
      </c>
      <c r="BB145">
        <f>IF(standardized!AA146="","",X$2*standardized!AA146)</f>
        <v>4</v>
      </c>
      <c r="BC145">
        <f>IF(standardized!AB146="","",Y$2*standardized!AB146)</f>
        <v>4</v>
      </c>
      <c r="BD145">
        <f>IF(standardized!AC146="","",Z$2*standardized!AC146)</f>
        <v>4</v>
      </c>
      <c r="BE145">
        <f>IF(standardized!AD146="","",AA$2*standardized!AD146)</f>
        <v>4</v>
      </c>
      <c r="BF145" t="str">
        <f>IF(standardized!AE145="","",AB$2*standardized!AE145)</f>
        <v/>
      </c>
      <c r="BH145">
        <f>IF(ISERR(AE145/standardized!D146),"",AE145/standardized!D146)</f>
        <v>0.2</v>
      </c>
      <c r="BI145">
        <f>IF(ISERR(AF145/standardized!E146),"",AF145/standardized!E146)</f>
        <v>0.20000000000000004</v>
      </c>
      <c r="BJ145">
        <f>IF(ISERR(AG145/standardized!F146),"",AG145/standardized!F146)</f>
        <v>0.2</v>
      </c>
      <c r="BK145">
        <f>IF(ISERR(AH145/standardized!G146),"",AH145/standardized!G146)</f>
        <v>0.20000000000000004</v>
      </c>
      <c r="BL145">
        <f>IF(ISERR(AI145/standardized!H146),"",AI145/standardized!H146)</f>
        <v>0.2</v>
      </c>
      <c r="BM145">
        <f>IF(ISERR(AJ145/standardized!I146),"",AJ145/standardized!I146)</f>
        <v>0.20000000000000004</v>
      </c>
      <c r="BN145">
        <f>IF(ISERR(AK145/standardized!J146),"",AK145/standardized!J146)</f>
        <v>0.20000000000000004</v>
      </c>
      <c r="BO145" t="str">
        <f>IF(ISERR(AL145/standardized!K146),"",AL145/standardized!K146)</f>
        <v/>
      </c>
      <c r="BP145" t="str">
        <f>IF(ISERR(AM145/standardized!L146),"",AM145/standardized!L146)</f>
        <v/>
      </c>
      <c r="BQ145" t="str">
        <f>IF(ISERR(AN145/standardized!M146),"",AN145/standardized!M146)</f>
        <v/>
      </c>
      <c r="BR145">
        <f>IF(ISERR(AO145/standardized!N146),"",AO145/standardized!N146)</f>
        <v>0.3</v>
      </c>
      <c r="BS145" t="str">
        <f>IF(ISERR(AP145/standardized!O146),"",AP145/standardized!O146)</f>
        <v/>
      </c>
      <c r="BT145" t="str">
        <f>IF(ISERR(AQ145/standardized!P146),"",AQ145/standardized!P146)</f>
        <v/>
      </c>
      <c r="BU145" t="str">
        <f>IF(ISERR(AR145/standardized!Q146),"",AR145/standardized!Q146)</f>
        <v/>
      </c>
      <c r="BV145" t="str">
        <f>IF(ISERR(AS145/standardized!R146),"",AS145/standardized!R146)</f>
        <v/>
      </c>
      <c r="BW145">
        <f>IF(ISERR(AT145/standardized!S146),"",AT145/standardized!S146)</f>
        <v>0.3</v>
      </c>
      <c r="BX145" t="str">
        <f>IF(ISERR(AU145/standardized!T146),"",AU145/standardized!T146)</f>
        <v/>
      </c>
      <c r="BY145" t="str">
        <f>IF(ISERR(AV145/standardized!U146),"",AV145/standardized!U146)</f>
        <v/>
      </c>
      <c r="BZ145" t="str">
        <f>IF(ISERR(AW145/standardized!V146),"",AW145/standardized!V146)</f>
        <v/>
      </c>
      <c r="CA145" t="str">
        <f>IF(ISERR(AX145/standardized!W146),"",AX145/standardized!W146)</f>
        <v/>
      </c>
      <c r="CB145" t="str">
        <f>IF(ISERR(AY145/standardized!X146),"",AY145/standardized!X146)</f>
        <v/>
      </c>
      <c r="CC145" t="str">
        <f>IF(ISERR(AZ145/standardized!Y146),"",AZ145/standardized!Y146)</f>
        <v/>
      </c>
      <c r="CD145">
        <f>IF(ISERR(BA145/standardized!Z146),"",BA145/standardized!Z146)</f>
        <v>1</v>
      </c>
      <c r="CE145">
        <f>IF(ISERR(BB145/standardized!AA146),"",BB145/standardized!AA146)</f>
        <v>1</v>
      </c>
      <c r="CF145">
        <f>IF(ISERR(BC145/standardized!AB146),"",BC145/standardized!AB146)</f>
        <v>1</v>
      </c>
      <c r="CG145">
        <f>IF(ISERR(BD145/standardized!AC146),"",BD145/standardized!AC146)</f>
        <v>1</v>
      </c>
      <c r="CH145">
        <f>IF(ISERR(BE145/standardized!AD146),"",BE145/standardized!AD146)</f>
        <v>1</v>
      </c>
      <c r="CJ145" t="s">
        <v>338</v>
      </c>
      <c r="CK145">
        <f t="shared" si="30"/>
        <v>3.9285714285714284</v>
      </c>
    </row>
    <row r="146" spans="31:89" ht="14.45" x14ac:dyDescent="0.35">
      <c r="AE146" t="str">
        <f>IF(standardized!D147="","",A$2*standardized!D147)</f>
        <v/>
      </c>
      <c r="AF146" t="str">
        <f>IF(standardized!E147="","",B$2*standardized!E147)</f>
        <v/>
      </c>
      <c r="AG146" t="str">
        <f>IF(standardized!F147="","",C$2*standardized!F147)</f>
        <v/>
      </c>
      <c r="AH146" t="str">
        <f>IF(standardized!G147="","",D$2*standardized!G147)</f>
        <v/>
      </c>
      <c r="AI146" t="str">
        <f>IF(standardized!H147="","",E$2*standardized!H147)</f>
        <v/>
      </c>
      <c r="AJ146">
        <f>IF(standardized!I147="","",F$2*standardized!I147)</f>
        <v>0.60000000000000009</v>
      </c>
      <c r="AK146">
        <f>IF(standardized!J147="","",G$2*standardized!J147)</f>
        <v>1</v>
      </c>
      <c r="AL146" t="str">
        <f>IF(standardized!K147="","",H$2*standardized!K147)</f>
        <v/>
      </c>
      <c r="AM146" t="str">
        <f>IF(standardized!L147="","",I$2*standardized!L147)</f>
        <v/>
      </c>
      <c r="AN146">
        <f>IF(standardized!M147="","",J$2*standardized!M147)</f>
        <v>0.8</v>
      </c>
      <c r="AO146">
        <f>IF(standardized!N147="","",K$2*standardized!N147)</f>
        <v>1.5</v>
      </c>
      <c r="AP146" t="str">
        <f>IF(standardized!O147="","",L$2*standardized!O147)</f>
        <v/>
      </c>
      <c r="AQ146" t="str">
        <f>IF(standardized!P147="","",M$2*standardized!P147)</f>
        <v/>
      </c>
      <c r="AR146" t="str">
        <f>IF(standardized!Q147="","",N$2*standardized!Q147)</f>
        <v/>
      </c>
      <c r="AS146" t="str">
        <f>IF(standardized!R147="","",O$2*standardized!R147)</f>
        <v/>
      </c>
      <c r="AT146">
        <f>IF(standardized!S147="","",P$2*standardized!S147)</f>
        <v>1.5</v>
      </c>
      <c r="AU146" t="str">
        <f>IF(standardized!T147="","",Q$2*standardized!T147)</f>
        <v/>
      </c>
      <c r="AV146">
        <f>IF(standardized!U147="","",R$2*standardized!U147)</f>
        <v>5</v>
      </c>
      <c r="AW146" t="str">
        <f>IF(standardized!V147="","",S$2*standardized!V147)</f>
        <v/>
      </c>
      <c r="AX146" t="str">
        <f>IF(standardized!W147="","",T$2*standardized!W147)</f>
        <v/>
      </c>
      <c r="AY146" t="str">
        <f>IF(standardized!X147="","",U$2*standardized!X147)</f>
        <v/>
      </c>
      <c r="AZ146" t="str">
        <f>IF(standardized!Y147="","",V$2*standardized!Y147)</f>
        <v/>
      </c>
      <c r="BA146">
        <f>IF(standardized!Z147="","",W$2*standardized!Z147)</f>
        <v>5</v>
      </c>
      <c r="BB146">
        <f>IF(standardized!AA147="","",X$2*standardized!AA147)</f>
        <v>5</v>
      </c>
      <c r="BC146">
        <f>IF(standardized!AB147="","",Y$2*standardized!AB147)</f>
        <v>5</v>
      </c>
      <c r="BD146">
        <f>IF(standardized!AC147="","",Z$2*standardized!AC147)</f>
        <v>5</v>
      </c>
      <c r="BE146">
        <f>IF(standardized!AD147="","",AA$2*standardized!AD147)</f>
        <v>5</v>
      </c>
      <c r="BF146" t="str">
        <f>IF(standardized!AE146="","",AB$2*standardized!AE146)</f>
        <v/>
      </c>
      <c r="BH146" t="str">
        <f>IF(ISERR(AE146/standardized!D147),"",AE146/standardized!D147)</f>
        <v/>
      </c>
      <c r="BI146" t="str">
        <f>IF(ISERR(AF146/standardized!E147),"",AF146/standardized!E147)</f>
        <v/>
      </c>
      <c r="BJ146" t="str">
        <f>IF(ISERR(AG146/standardized!F147),"",AG146/standardized!F147)</f>
        <v/>
      </c>
      <c r="BK146" t="str">
        <f>IF(ISERR(AH146/standardized!G147),"",AH146/standardized!G147)</f>
        <v/>
      </c>
      <c r="BL146" t="str">
        <f>IF(ISERR(AI146/standardized!H147),"",AI146/standardized!H147)</f>
        <v/>
      </c>
      <c r="BM146">
        <f>IF(ISERR(AJ146/standardized!I147),"",AJ146/standardized!I147)</f>
        <v>0.20000000000000004</v>
      </c>
      <c r="BN146">
        <f>IF(ISERR(AK146/standardized!J147),"",AK146/standardized!J147)</f>
        <v>0.2</v>
      </c>
      <c r="BO146" t="str">
        <f>IF(ISERR(AL146/standardized!K147),"",AL146/standardized!K147)</f>
        <v/>
      </c>
      <c r="BP146" t="str">
        <f>IF(ISERR(AM146/standardized!L147),"",AM146/standardized!L147)</f>
        <v/>
      </c>
      <c r="BQ146">
        <f>IF(ISERR(AN146/standardized!M147),"",AN146/standardized!M147)</f>
        <v>0.2</v>
      </c>
      <c r="BR146">
        <f>IF(ISERR(AO146/standardized!N147),"",AO146/standardized!N147)</f>
        <v>0.3</v>
      </c>
      <c r="BS146" t="str">
        <f>IF(ISERR(AP146/standardized!O147),"",AP146/standardized!O147)</f>
        <v/>
      </c>
      <c r="BT146" t="str">
        <f>IF(ISERR(AQ146/standardized!P147),"",AQ146/standardized!P147)</f>
        <v/>
      </c>
      <c r="BU146" t="str">
        <f>IF(ISERR(AR146/standardized!Q147),"",AR146/standardized!Q147)</f>
        <v/>
      </c>
      <c r="BV146" t="str">
        <f>IF(ISERR(AS146/standardized!R147),"",AS146/standardized!R147)</f>
        <v/>
      </c>
      <c r="BW146">
        <f>IF(ISERR(AT146/standardized!S147),"",AT146/standardized!S147)</f>
        <v>0.3</v>
      </c>
      <c r="BX146" t="str">
        <f>IF(ISERR(AU146/standardized!T147),"",AU146/standardized!T147)</f>
        <v/>
      </c>
      <c r="BY146">
        <f>IF(ISERR(AV146/standardized!U147),"",AV146/standardized!U147)</f>
        <v>1</v>
      </c>
      <c r="BZ146" t="str">
        <f>IF(ISERR(AW146/standardized!V147),"",AW146/standardized!V147)</f>
        <v/>
      </c>
      <c r="CA146" t="str">
        <f>IF(ISERR(AX146/standardized!W147),"",AX146/standardized!W147)</f>
        <v/>
      </c>
      <c r="CB146" t="str">
        <f>IF(ISERR(AY146/standardized!X147),"",AY146/standardized!X147)</f>
        <v/>
      </c>
      <c r="CC146" t="str">
        <f>IF(ISERR(AZ146/standardized!Y147),"",AZ146/standardized!Y147)</f>
        <v/>
      </c>
      <c r="CD146">
        <f>IF(ISERR(BA146/standardized!Z147),"",BA146/standardized!Z147)</f>
        <v>1</v>
      </c>
      <c r="CE146">
        <f>IF(ISERR(BB146/standardized!AA147),"",BB146/standardized!AA147)</f>
        <v>1</v>
      </c>
      <c r="CF146">
        <f>IF(ISERR(BC146/standardized!AB147),"",BC146/standardized!AB147)</f>
        <v>1</v>
      </c>
      <c r="CG146">
        <f>IF(ISERR(BD146/standardized!AC147),"",BD146/standardized!AC147)</f>
        <v>1</v>
      </c>
      <c r="CH146">
        <f>IF(ISERR(BE146/standardized!AD147),"",BE146/standardized!AD147)</f>
        <v>1</v>
      </c>
      <c r="CJ146" t="s">
        <v>456</v>
      </c>
      <c r="CK146">
        <f t="shared" si="30"/>
        <v>4.9166666666666661</v>
      </c>
    </row>
    <row r="147" spans="31:89" ht="14.45" x14ac:dyDescent="0.35">
      <c r="AE147">
        <f>IF(standardized!D148="","",A$2*standardized!D148)</f>
        <v>0.8</v>
      </c>
      <c r="AF147">
        <f>IF(standardized!E148="","",B$2*standardized!E148)</f>
        <v>0.8</v>
      </c>
      <c r="AG147">
        <f>IF(standardized!F148="","",C$2*standardized!F148)</f>
        <v>0.8</v>
      </c>
      <c r="AH147">
        <f>IF(standardized!G148="","",D$2*standardized!G148)</f>
        <v>0.8</v>
      </c>
      <c r="AI147">
        <f>IF(standardized!H148="","",E$2*standardized!H148)</f>
        <v>0.8</v>
      </c>
      <c r="AJ147">
        <f>IF(standardized!I148="","",F$2*standardized!I148)</f>
        <v>1</v>
      </c>
      <c r="AK147">
        <f>IF(standardized!J148="","",G$2*standardized!J148)</f>
        <v>0.8</v>
      </c>
      <c r="AL147">
        <f>IF(standardized!K148="","",H$2*standardized!K148)</f>
        <v>0.8</v>
      </c>
      <c r="AM147">
        <f>IF(standardized!L148="","",I$2*standardized!L148)</f>
        <v>0.8</v>
      </c>
      <c r="AN147" t="str">
        <f>IF(standardized!M148="","",J$2*standardized!M148)</f>
        <v/>
      </c>
      <c r="AO147">
        <f>IF(standardized!N148="","",K$2*standardized!N148)</f>
        <v>1.5</v>
      </c>
      <c r="AP147" t="str">
        <f>IF(standardized!O148="","",L$2*standardized!O148)</f>
        <v/>
      </c>
      <c r="AQ147">
        <f>IF(standardized!P148="","",M$2*standardized!P148)</f>
        <v>1.2</v>
      </c>
      <c r="AR147" t="str">
        <f>IF(standardized!Q148="","",N$2*standardized!Q148)</f>
        <v/>
      </c>
      <c r="AS147" t="str">
        <f>IF(standardized!R148="","",O$2*standardized!R148)</f>
        <v/>
      </c>
      <c r="AT147">
        <f>IF(standardized!S148="","",P$2*standardized!S148)</f>
        <v>1.2</v>
      </c>
      <c r="AU147" t="str">
        <f>IF(standardized!T148="","",Q$2*standardized!T148)</f>
        <v/>
      </c>
      <c r="AV147">
        <f>IF(standardized!U148="","",R$2*standardized!U148)</f>
        <v>3</v>
      </c>
      <c r="AW147" t="str">
        <f>IF(standardized!V148="","",S$2*standardized!V148)</f>
        <v/>
      </c>
      <c r="AX147" t="str">
        <f>IF(standardized!W148="","",T$2*standardized!W148)</f>
        <v/>
      </c>
      <c r="AY147" t="str">
        <f>IF(standardized!X148="","",U$2*standardized!X148)</f>
        <v/>
      </c>
      <c r="AZ147" t="str">
        <f>IF(standardized!Y148="","",V$2*standardized!Y148)</f>
        <v/>
      </c>
      <c r="BA147">
        <f>IF(standardized!Z148="","",W$2*standardized!Z148)</f>
        <v>2</v>
      </c>
      <c r="BB147">
        <f>IF(standardized!AA148="","",X$2*standardized!AA148)</f>
        <v>2</v>
      </c>
      <c r="BC147">
        <f>IF(standardized!AB148="","",Y$2*standardized!AB148)</f>
        <v>3</v>
      </c>
      <c r="BD147">
        <f>IF(standardized!AC148="","",Z$2*standardized!AC148)</f>
        <v>3</v>
      </c>
      <c r="BE147">
        <f>IF(standardized!AD148="","",AA$2*standardized!AD148)</f>
        <v>3</v>
      </c>
      <c r="BF147" t="str">
        <f>IF(standardized!AE147="","",AB$2*standardized!AE147)</f>
        <v/>
      </c>
      <c r="BH147">
        <f>IF(ISERR(AE147/standardized!D148),"",AE147/standardized!D148)</f>
        <v>0.2</v>
      </c>
      <c r="BI147">
        <f>IF(ISERR(AF147/standardized!E148),"",AF147/standardized!E148)</f>
        <v>0.2</v>
      </c>
      <c r="BJ147">
        <f>IF(ISERR(AG147/standardized!F148),"",AG147/standardized!F148)</f>
        <v>0.2</v>
      </c>
      <c r="BK147">
        <f>IF(ISERR(AH147/standardized!G148),"",AH147/standardized!G148)</f>
        <v>0.2</v>
      </c>
      <c r="BL147">
        <f>IF(ISERR(AI147/standardized!H148),"",AI147/standardized!H148)</f>
        <v>0.2</v>
      </c>
      <c r="BM147">
        <f>IF(ISERR(AJ147/standardized!I148),"",AJ147/standardized!I148)</f>
        <v>0.2</v>
      </c>
      <c r="BN147">
        <f>IF(ISERR(AK147/standardized!J148),"",AK147/standardized!J148)</f>
        <v>0.2</v>
      </c>
      <c r="BO147">
        <f>IF(ISERR(AL147/standardized!K148),"",AL147/standardized!K148)</f>
        <v>0.2</v>
      </c>
      <c r="BP147">
        <f>IF(ISERR(AM147/standardized!L148),"",AM147/standardized!L148)</f>
        <v>0.2</v>
      </c>
      <c r="BQ147" t="str">
        <f>IF(ISERR(AN147/standardized!M148),"",AN147/standardized!M148)</f>
        <v/>
      </c>
      <c r="BR147">
        <f>IF(ISERR(AO147/standardized!N148),"",AO147/standardized!N148)</f>
        <v>0.3</v>
      </c>
      <c r="BS147" t="str">
        <f>IF(ISERR(AP147/standardized!O148),"",AP147/standardized!O148)</f>
        <v/>
      </c>
      <c r="BT147">
        <f>IF(ISERR(AQ147/standardized!P148),"",AQ147/standardized!P148)</f>
        <v>0.3</v>
      </c>
      <c r="BU147" t="str">
        <f>IF(ISERR(AR147/standardized!Q148),"",AR147/standardized!Q148)</f>
        <v/>
      </c>
      <c r="BV147" t="str">
        <f>IF(ISERR(AS147/standardized!R148),"",AS147/standardized!R148)</f>
        <v/>
      </c>
      <c r="BW147">
        <f>IF(ISERR(AT147/standardized!S148),"",AT147/standardized!S148)</f>
        <v>0.3</v>
      </c>
      <c r="BX147" t="str">
        <f>IF(ISERR(AU147/standardized!T148),"",AU147/standardized!T148)</f>
        <v/>
      </c>
      <c r="BY147">
        <f>IF(ISERR(AV147/standardized!U148),"",AV147/standardized!U148)</f>
        <v>1</v>
      </c>
      <c r="BZ147" t="str">
        <f>IF(ISERR(AW147/standardized!V148),"",AW147/standardized!V148)</f>
        <v/>
      </c>
      <c r="CA147" t="str">
        <f>IF(ISERR(AX147/standardized!W148),"",AX147/standardized!W148)</f>
        <v/>
      </c>
      <c r="CB147" t="str">
        <f>IF(ISERR(AY147/standardized!X148),"",AY147/standardized!X148)</f>
        <v/>
      </c>
      <c r="CC147" t="str">
        <f>IF(ISERR(AZ147/standardized!Y148),"",AZ147/standardized!Y148)</f>
        <v/>
      </c>
      <c r="CD147">
        <f>IF(ISERR(BA147/standardized!Z148),"",BA147/standardized!Z148)</f>
        <v>1</v>
      </c>
      <c r="CE147">
        <f>IF(ISERR(BB147/standardized!AA148),"",BB147/standardized!AA148)</f>
        <v>1</v>
      </c>
      <c r="CF147">
        <f>IF(ISERR(BC147/standardized!AB148),"",BC147/standardized!AB148)</f>
        <v>1</v>
      </c>
      <c r="CG147">
        <f>IF(ISERR(BD147/standardized!AC148),"",BD147/standardized!AC148)</f>
        <v>1</v>
      </c>
      <c r="CH147">
        <f>IF(ISERR(BE147/standardized!AD148),"",BE147/standardized!AD148)</f>
        <v>1</v>
      </c>
      <c r="CJ147" t="s">
        <v>248</v>
      </c>
      <c r="CK147">
        <f t="shared" si="30"/>
        <v>3.1379310344827585</v>
      </c>
    </row>
    <row r="148" spans="31:89" ht="14.45" x14ac:dyDescent="0.35">
      <c r="AE148" t="str">
        <f>IF(standardized!D149="","",A$2*standardized!D149)</f>
        <v/>
      </c>
      <c r="AF148" t="str">
        <f>IF(standardized!E149="","",B$2*standardized!E149)</f>
        <v/>
      </c>
      <c r="AG148" t="str">
        <f>IF(standardized!F149="","",C$2*standardized!F149)</f>
        <v/>
      </c>
      <c r="AH148" t="str">
        <f>IF(standardized!G149="","",D$2*standardized!G149)</f>
        <v/>
      </c>
      <c r="AI148" t="str">
        <f>IF(standardized!H149="","",E$2*standardized!H149)</f>
        <v/>
      </c>
      <c r="AJ148">
        <f>IF(standardized!I149="","",F$2*standardized!I149)</f>
        <v>1</v>
      </c>
      <c r="AK148">
        <f>IF(standardized!J149="","",G$2*standardized!J149)</f>
        <v>1</v>
      </c>
      <c r="AL148" t="str">
        <f>IF(standardized!K149="","",H$2*standardized!K149)</f>
        <v/>
      </c>
      <c r="AM148" t="str">
        <f>IF(standardized!L149="","",I$2*standardized!L149)</f>
        <v/>
      </c>
      <c r="AN148">
        <f>IF(standardized!M149="","",J$2*standardized!M149)</f>
        <v>0.8</v>
      </c>
      <c r="AO148">
        <f>IF(standardized!N149="","",K$2*standardized!N149)</f>
        <v>1.5</v>
      </c>
      <c r="AP148">
        <f>IF(standardized!O149="","",L$2*standardized!O149)</f>
        <v>1.5</v>
      </c>
      <c r="AQ148" t="str">
        <f>IF(standardized!P149="","",M$2*standardized!P149)</f>
        <v/>
      </c>
      <c r="AR148" t="str">
        <f>IF(standardized!Q149="","",N$2*standardized!Q149)</f>
        <v/>
      </c>
      <c r="AS148">
        <f>IF(standardized!R149="","",O$2*standardized!R149)</f>
        <v>1.5</v>
      </c>
      <c r="AT148">
        <f>IF(standardized!S149="","",P$2*standardized!S149)</f>
        <v>1.5</v>
      </c>
      <c r="AU148" t="str">
        <f>IF(standardized!T149="","",Q$2*standardized!T149)</f>
        <v/>
      </c>
      <c r="AV148" t="str">
        <f>IF(standardized!U149="","",R$2*standardized!U149)</f>
        <v/>
      </c>
      <c r="AW148" t="str">
        <f>IF(standardized!V149="","",S$2*standardized!V149)</f>
        <v/>
      </c>
      <c r="AX148" t="str">
        <f>IF(standardized!W149="","",T$2*standardized!W149)</f>
        <v/>
      </c>
      <c r="AY148" t="str">
        <f>IF(standardized!X149="","",U$2*standardized!X149)</f>
        <v/>
      </c>
      <c r="AZ148" t="str">
        <f>IF(standardized!Y149="","",V$2*standardized!Y149)</f>
        <v/>
      </c>
      <c r="BA148">
        <f>IF(standardized!Z149="","",W$2*standardized!Z149)</f>
        <v>5</v>
      </c>
      <c r="BB148">
        <f>IF(standardized!AA149="","",X$2*standardized!AA149)</f>
        <v>5</v>
      </c>
      <c r="BC148">
        <f>IF(standardized!AB149="","",Y$2*standardized!AB149)</f>
        <v>5</v>
      </c>
      <c r="BD148">
        <f>IF(standardized!AC149="","",Z$2*standardized!AC149)</f>
        <v>5</v>
      </c>
      <c r="BE148">
        <f>IF(standardized!AD149="","",AA$2*standardized!AD149)</f>
        <v>5</v>
      </c>
      <c r="BF148" t="str">
        <f>IF(standardized!AE148="","",AB$2*standardized!AE148)</f>
        <v/>
      </c>
      <c r="BH148" t="str">
        <f>IF(ISERR(AE148/standardized!D149),"",AE148/standardized!D149)</f>
        <v/>
      </c>
      <c r="BI148" t="str">
        <f>IF(ISERR(AF148/standardized!E149),"",AF148/standardized!E149)</f>
        <v/>
      </c>
      <c r="BJ148" t="str">
        <f>IF(ISERR(AG148/standardized!F149),"",AG148/standardized!F149)</f>
        <v/>
      </c>
      <c r="BK148" t="str">
        <f>IF(ISERR(AH148/standardized!G149),"",AH148/standardized!G149)</f>
        <v/>
      </c>
      <c r="BL148" t="str">
        <f>IF(ISERR(AI148/standardized!H149),"",AI148/standardized!H149)</f>
        <v/>
      </c>
      <c r="BM148">
        <f>IF(ISERR(AJ148/standardized!I149),"",AJ148/standardized!I149)</f>
        <v>0.2</v>
      </c>
      <c r="BN148">
        <f>IF(ISERR(AK148/standardized!J149),"",AK148/standardized!J149)</f>
        <v>0.2</v>
      </c>
      <c r="BO148" t="str">
        <f>IF(ISERR(AL148/standardized!K149),"",AL148/standardized!K149)</f>
        <v/>
      </c>
      <c r="BP148" t="str">
        <f>IF(ISERR(AM148/standardized!L149),"",AM148/standardized!L149)</f>
        <v/>
      </c>
      <c r="BQ148">
        <f>IF(ISERR(AN148/standardized!M149),"",AN148/standardized!M149)</f>
        <v>0.2</v>
      </c>
      <c r="BR148">
        <f>IF(ISERR(AO148/standardized!N149),"",AO148/standardized!N149)</f>
        <v>0.3</v>
      </c>
      <c r="BS148">
        <f>IF(ISERR(AP148/standardized!O149),"",AP148/standardized!O149)</f>
        <v>0.3</v>
      </c>
      <c r="BT148" t="str">
        <f>IF(ISERR(AQ148/standardized!P149),"",AQ148/standardized!P149)</f>
        <v/>
      </c>
      <c r="BU148" t="str">
        <f>IF(ISERR(AR148/standardized!Q149),"",AR148/standardized!Q149)</f>
        <v/>
      </c>
      <c r="BV148">
        <f>IF(ISERR(AS148/standardized!R149),"",AS148/standardized!R149)</f>
        <v>0.3</v>
      </c>
      <c r="BW148">
        <f>IF(ISERR(AT148/standardized!S149),"",AT148/standardized!S149)</f>
        <v>0.3</v>
      </c>
      <c r="BX148" t="str">
        <f>IF(ISERR(AU148/standardized!T149),"",AU148/standardized!T149)</f>
        <v/>
      </c>
      <c r="BY148" t="str">
        <f>IF(ISERR(AV148/standardized!U149),"",AV148/standardized!U149)</f>
        <v/>
      </c>
      <c r="BZ148" t="str">
        <f>IF(ISERR(AW148/standardized!V149),"",AW148/standardized!V149)</f>
        <v/>
      </c>
      <c r="CA148" t="str">
        <f>IF(ISERR(AX148/standardized!W149),"",AX148/standardized!W149)</f>
        <v/>
      </c>
      <c r="CB148" t="str">
        <f>IF(ISERR(AY148/standardized!X149),"",AY148/standardized!X149)</f>
        <v/>
      </c>
      <c r="CC148" t="str">
        <f>IF(ISERR(AZ148/standardized!Y149),"",AZ148/standardized!Y149)</f>
        <v/>
      </c>
      <c r="CD148">
        <f>IF(ISERR(BA148/standardized!Z149),"",BA148/standardized!Z149)</f>
        <v>1</v>
      </c>
      <c r="CE148">
        <f>IF(ISERR(BB148/standardized!AA149),"",BB148/standardized!AA149)</f>
        <v>1</v>
      </c>
      <c r="CF148">
        <f>IF(ISERR(BC148/standardized!AB149),"",BC148/standardized!AB149)</f>
        <v>1</v>
      </c>
      <c r="CG148">
        <f>IF(ISERR(BD148/standardized!AC149),"",BD148/standardized!AC149)</f>
        <v>1</v>
      </c>
      <c r="CH148">
        <f>IF(ISERR(BE148/standardized!AD149),"",BE148/standardized!AD149)</f>
        <v>1</v>
      </c>
      <c r="CJ148" t="s">
        <v>438</v>
      </c>
      <c r="CK148">
        <f t="shared" si="30"/>
        <v>4.9705882352941169</v>
      </c>
    </row>
    <row r="149" spans="31:89" ht="14.45" x14ac:dyDescent="0.35">
      <c r="AE149" t="str">
        <f>IF(standardized!D150="","",A$2*standardized!D150)</f>
        <v/>
      </c>
      <c r="AF149">
        <f>IF(standardized!E150="","",B$2*standardized!E150)</f>
        <v>1</v>
      </c>
      <c r="AG149">
        <f>IF(standardized!F150="","",C$2*standardized!F150)</f>
        <v>1</v>
      </c>
      <c r="AH149">
        <f>IF(standardized!G150="","",D$2*standardized!G150)</f>
        <v>0.8</v>
      </c>
      <c r="AI149">
        <f>IF(standardized!H150="","",E$2*standardized!H150)</f>
        <v>0.8</v>
      </c>
      <c r="AJ149">
        <f>IF(standardized!I150="","",F$2*standardized!I150)</f>
        <v>0.8</v>
      </c>
      <c r="AK149">
        <f>IF(standardized!J150="","",G$2*standardized!J150)</f>
        <v>0.8</v>
      </c>
      <c r="AL149" t="str">
        <f>IF(standardized!K150="","",H$2*standardized!K150)</f>
        <v/>
      </c>
      <c r="AM149">
        <f>IF(standardized!L150="","",I$2*standardized!L150)</f>
        <v>0.8</v>
      </c>
      <c r="AN149" t="str">
        <f>IF(standardized!M150="","",J$2*standardized!M150)</f>
        <v/>
      </c>
      <c r="AO149">
        <f>IF(standardized!N150="","",K$2*standardized!N150)</f>
        <v>1.5</v>
      </c>
      <c r="AP149" t="str">
        <f>IF(standardized!O150="","",L$2*standardized!O150)</f>
        <v/>
      </c>
      <c r="AQ149" t="str">
        <f>IF(standardized!P150="","",M$2*standardized!P150)</f>
        <v/>
      </c>
      <c r="AR149" t="str">
        <f>IF(standardized!Q150="","",N$2*standardized!Q150)</f>
        <v/>
      </c>
      <c r="AS149" t="str">
        <f>IF(standardized!R150="","",O$2*standardized!R150)</f>
        <v/>
      </c>
      <c r="AT149" t="str">
        <f>IF(standardized!S150="","",P$2*standardized!S150)</f>
        <v/>
      </c>
      <c r="AU149" t="str">
        <f>IF(standardized!T150="","",Q$2*standardized!T150)</f>
        <v/>
      </c>
      <c r="AV149">
        <f>IF(standardized!U150="","",R$2*standardized!U150)</f>
        <v>3</v>
      </c>
      <c r="AW149" t="str">
        <f>IF(standardized!V150="","",S$2*standardized!V150)</f>
        <v/>
      </c>
      <c r="AX149" t="str">
        <f>IF(standardized!W150="","",T$2*standardized!W150)</f>
        <v/>
      </c>
      <c r="AY149" t="str">
        <f>IF(standardized!X150="","",U$2*standardized!X150)</f>
        <v/>
      </c>
      <c r="AZ149" t="str">
        <f>IF(standardized!Y150="","",V$2*standardized!Y150)</f>
        <v/>
      </c>
      <c r="BA149">
        <f>IF(standardized!Z150="","",W$2*standardized!Z150)</f>
        <v>4</v>
      </c>
      <c r="BB149">
        <f>IF(standardized!AA150="","",X$2*standardized!AA150)</f>
        <v>4</v>
      </c>
      <c r="BC149">
        <f>IF(standardized!AB150="","",Y$2*standardized!AB150)</f>
        <v>4</v>
      </c>
      <c r="BD149">
        <f>IF(standardized!AC150="","",Z$2*standardized!AC150)</f>
        <v>5</v>
      </c>
      <c r="BE149">
        <f>IF(standardized!AD150="","",AA$2*standardized!AD150)</f>
        <v>4</v>
      </c>
      <c r="BF149" t="str">
        <f>IF(standardized!AE149="","",AB$2*standardized!AE149)</f>
        <v/>
      </c>
      <c r="BH149" t="str">
        <f>IF(ISERR(AE149/standardized!D150),"",AE149/standardized!D150)</f>
        <v/>
      </c>
      <c r="BI149">
        <f>IF(ISERR(AF149/standardized!E150),"",AF149/standardized!E150)</f>
        <v>0.2</v>
      </c>
      <c r="BJ149">
        <f>IF(ISERR(AG149/standardized!F150),"",AG149/standardized!F150)</f>
        <v>0.2</v>
      </c>
      <c r="BK149">
        <f>IF(ISERR(AH149/standardized!G150),"",AH149/standardized!G150)</f>
        <v>0.2</v>
      </c>
      <c r="BL149">
        <f>IF(ISERR(AI149/standardized!H150),"",AI149/standardized!H150)</f>
        <v>0.2</v>
      </c>
      <c r="BM149">
        <f>IF(ISERR(AJ149/standardized!I150),"",AJ149/standardized!I150)</f>
        <v>0.2</v>
      </c>
      <c r="BN149">
        <f>IF(ISERR(AK149/standardized!J150),"",AK149/standardized!J150)</f>
        <v>0.2</v>
      </c>
      <c r="BO149" t="str">
        <f>IF(ISERR(AL149/standardized!K150),"",AL149/standardized!K150)</f>
        <v/>
      </c>
      <c r="BP149">
        <f>IF(ISERR(AM149/standardized!L150),"",AM149/standardized!L150)</f>
        <v>0.2</v>
      </c>
      <c r="BQ149" t="str">
        <f>IF(ISERR(AN149/standardized!M150),"",AN149/standardized!M150)</f>
        <v/>
      </c>
      <c r="BR149">
        <f>IF(ISERR(AO149/standardized!N150),"",AO149/standardized!N150)</f>
        <v>0.3</v>
      </c>
      <c r="BS149" t="str">
        <f>IF(ISERR(AP149/standardized!O150),"",AP149/standardized!O150)</f>
        <v/>
      </c>
      <c r="BT149" t="str">
        <f>IF(ISERR(AQ149/standardized!P150),"",AQ149/standardized!P150)</f>
        <v/>
      </c>
      <c r="BU149" t="str">
        <f>IF(ISERR(AR149/standardized!Q150),"",AR149/standardized!Q150)</f>
        <v/>
      </c>
      <c r="BV149" t="str">
        <f>IF(ISERR(AS149/standardized!R150),"",AS149/standardized!R150)</f>
        <v/>
      </c>
      <c r="BW149" t="str">
        <f>IF(ISERR(AT149/standardized!S150),"",AT149/standardized!S150)</f>
        <v/>
      </c>
      <c r="BX149" t="str">
        <f>IF(ISERR(AU149/standardized!T150),"",AU149/standardized!T150)</f>
        <v/>
      </c>
      <c r="BY149">
        <f>IF(ISERR(AV149/standardized!U150),"",AV149/standardized!U150)</f>
        <v>1</v>
      </c>
      <c r="BZ149" t="str">
        <f>IF(ISERR(AW149/standardized!V150),"",AW149/standardized!V150)</f>
        <v/>
      </c>
      <c r="CA149" t="str">
        <f>IF(ISERR(AX149/standardized!W150),"",AX149/standardized!W150)</f>
        <v/>
      </c>
      <c r="CB149" t="str">
        <f>IF(ISERR(AY149/standardized!X150),"",AY149/standardized!X150)</f>
        <v/>
      </c>
      <c r="CC149" t="str">
        <f>IF(ISERR(AZ149/standardized!Y150),"",AZ149/standardized!Y150)</f>
        <v/>
      </c>
      <c r="CD149">
        <f>IF(ISERR(BA149/standardized!Z150),"",BA149/standardized!Z150)</f>
        <v>1</v>
      </c>
      <c r="CE149">
        <f>IF(ISERR(BB149/standardized!AA150),"",BB149/standardized!AA150)</f>
        <v>1</v>
      </c>
      <c r="CF149">
        <f>IF(ISERR(BC149/standardized!AB150),"",BC149/standardized!AB150)</f>
        <v>1</v>
      </c>
      <c r="CG149">
        <f>IF(ISERR(BD149/standardized!AC150),"",BD149/standardized!AC150)</f>
        <v>1</v>
      </c>
      <c r="CH149">
        <f>IF(ISERR(BE149/standardized!AD150),"",BE149/standardized!AD150)</f>
        <v>1</v>
      </c>
      <c r="CJ149" t="s">
        <v>322</v>
      </c>
      <c r="CK149">
        <f t="shared" si="30"/>
        <v>4.0909090909090908</v>
      </c>
    </row>
    <row r="150" spans="31:89" ht="14.45" x14ac:dyDescent="0.35">
      <c r="AE150" t="str">
        <f>IF(standardized!D151="","",A$2*standardized!D151)</f>
        <v/>
      </c>
      <c r="AF150" t="str">
        <f>IF(standardized!E151="","",B$2*standardized!E151)</f>
        <v/>
      </c>
      <c r="AG150" t="str">
        <f>IF(standardized!F151="","",C$2*standardized!F151)</f>
        <v/>
      </c>
      <c r="AH150" t="str">
        <f>IF(standardized!G151="","",D$2*standardized!G151)</f>
        <v/>
      </c>
      <c r="AI150" t="str">
        <f>IF(standardized!H151="","",E$2*standardized!H151)</f>
        <v/>
      </c>
      <c r="AJ150">
        <f>IF(standardized!I151="","",F$2*standardized!I151)</f>
        <v>0.8</v>
      </c>
      <c r="AK150">
        <f>IF(standardized!J151="","",G$2*standardized!J151)</f>
        <v>1</v>
      </c>
      <c r="AL150" t="str">
        <f>IF(standardized!K151="","",H$2*standardized!K151)</f>
        <v/>
      </c>
      <c r="AM150">
        <f>IF(standardized!L151="","",I$2*standardized!L151)</f>
        <v>1</v>
      </c>
      <c r="AN150" t="str">
        <f>IF(standardized!M151="","",J$2*standardized!M151)</f>
        <v/>
      </c>
      <c r="AO150">
        <f>IF(standardized!N151="","",K$2*standardized!N151)</f>
        <v>1.5</v>
      </c>
      <c r="AP150" t="str">
        <f>IF(standardized!O151="","",L$2*standardized!O151)</f>
        <v/>
      </c>
      <c r="AQ150" t="str">
        <f>IF(standardized!P151="","",M$2*standardized!P151)</f>
        <v/>
      </c>
      <c r="AR150" t="str">
        <f>IF(standardized!Q151="","",N$2*standardized!Q151)</f>
        <v/>
      </c>
      <c r="AS150" t="str">
        <f>IF(standardized!R151="","",O$2*standardized!R151)</f>
        <v/>
      </c>
      <c r="AT150">
        <f>IF(standardized!S151="","",P$2*standardized!S151)</f>
        <v>1.5</v>
      </c>
      <c r="AU150" t="str">
        <f>IF(standardized!T151="","",Q$2*standardized!T151)</f>
        <v/>
      </c>
      <c r="AV150" t="str">
        <f>IF(standardized!U151="","",R$2*standardized!U151)</f>
        <v/>
      </c>
      <c r="AW150" t="str">
        <f>IF(standardized!V151="","",S$2*standardized!V151)</f>
        <v/>
      </c>
      <c r="AX150" t="str">
        <f>IF(standardized!W151="","",T$2*standardized!W151)</f>
        <v/>
      </c>
      <c r="AY150">
        <f>IF(standardized!X151="","",U$2*standardized!X151)</f>
        <v>2</v>
      </c>
      <c r="AZ150" t="str">
        <f>IF(standardized!Y151="","",V$2*standardized!Y151)</f>
        <v/>
      </c>
      <c r="BA150">
        <f>IF(standardized!Z151="","",W$2*standardized!Z151)</f>
        <v>5</v>
      </c>
      <c r="BB150">
        <f>IF(standardized!AA151="","",X$2*standardized!AA151)</f>
        <v>5</v>
      </c>
      <c r="BC150">
        <f>IF(standardized!AB151="","",Y$2*standardized!AB151)</f>
        <v>5</v>
      </c>
      <c r="BD150">
        <f>IF(standardized!AC151="","",Z$2*standardized!AC151)</f>
        <v>5</v>
      </c>
      <c r="BE150">
        <f>IF(standardized!AD151="","",AA$2*standardized!AD151)</f>
        <v>5</v>
      </c>
      <c r="BF150" t="str">
        <f>IF(standardized!AE150="","",AB$2*standardized!AE150)</f>
        <v/>
      </c>
      <c r="BH150" t="str">
        <f>IF(ISERR(AE150/standardized!D151),"",AE150/standardized!D151)</f>
        <v/>
      </c>
      <c r="BI150" t="str">
        <f>IF(ISERR(AF150/standardized!E151),"",AF150/standardized!E151)</f>
        <v/>
      </c>
      <c r="BJ150" t="str">
        <f>IF(ISERR(AG150/standardized!F151),"",AG150/standardized!F151)</f>
        <v/>
      </c>
      <c r="BK150" t="str">
        <f>IF(ISERR(AH150/standardized!G151),"",AH150/standardized!G151)</f>
        <v/>
      </c>
      <c r="BL150" t="str">
        <f>IF(ISERR(AI150/standardized!H151),"",AI150/standardized!H151)</f>
        <v/>
      </c>
      <c r="BM150">
        <f>IF(ISERR(AJ150/standardized!I151),"",AJ150/standardized!I151)</f>
        <v>0.2</v>
      </c>
      <c r="BN150">
        <f>IF(ISERR(AK150/standardized!J151),"",AK150/standardized!J151)</f>
        <v>0.2</v>
      </c>
      <c r="BO150" t="str">
        <f>IF(ISERR(AL150/standardized!K151),"",AL150/standardized!K151)</f>
        <v/>
      </c>
      <c r="BP150">
        <f>IF(ISERR(AM150/standardized!L151),"",AM150/standardized!L151)</f>
        <v>0.2</v>
      </c>
      <c r="BQ150" t="str">
        <f>IF(ISERR(AN150/standardized!M151),"",AN150/standardized!M151)</f>
        <v/>
      </c>
      <c r="BR150">
        <f>IF(ISERR(AO150/standardized!N151),"",AO150/standardized!N151)</f>
        <v>0.3</v>
      </c>
      <c r="BS150" t="str">
        <f>IF(ISERR(AP150/standardized!O151),"",AP150/standardized!O151)</f>
        <v/>
      </c>
      <c r="BT150" t="str">
        <f>IF(ISERR(AQ150/standardized!P151),"",AQ150/standardized!P151)</f>
        <v/>
      </c>
      <c r="BU150" t="str">
        <f>IF(ISERR(AR150/standardized!Q151),"",AR150/standardized!Q151)</f>
        <v/>
      </c>
      <c r="BV150" t="str">
        <f>IF(ISERR(AS150/standardized!R151),"",AS150/standardized!R151)</f>
        <v/>
      </c>
      <c r="BW150">
        <f>IF(ISERR(AT150/standardized!S151),"",AT150/standardized!S151)</f>
        <v>0.3</v>
      </c>
      <c r="BX150" t="str">
        <f>IF(ISERR(AU150/standardized!T151),"",AU150/standardized!T151)</f>
        <v/>
      </c>
      <c r="BY150" t="str">
        <f>IF(ISERR(AV150/standardized!U151),"",AV150/standardized!U151)</f>
        <v/>
      </c>
      <c r="BZ150" t="str">
        <f>IF(ISERR(AW150/standardized!V151),"",AW150/standardized!V151)</f>
        <v/>
      </c>
      <c r="CA150" t="str">
        <f>IF(ISERR(AX150/standardized!W151),"",AX150/standardized!W151)</f>
        <v/>
      </c>
      <c r="CB150">
        <f>IF(ISERR(AY150/standardized!X151),"",AY150/standardized!X151)</f>
        <v>0.5</v>
      </c>
      <c r="CC150" t="str">
        <f>IF(ISERR(AZ150/standardized!Y151),"",AZ150/standardized!Y151)</f>
        <v/>
      </c>
      <c r="CD150">
        <f>IF(ISERR(BA150/standardized!Z151),"",BA150/standardized!Z151)</f>
        <v>1</v>
      </c>
      <c r="CE150">
        <f>IF(ISERR(BB150/standardized!AA151),"",BB150/standardized!AA151)</f>
        <v>1</v>
      </c>
      <c r="CF150">
        <f>IF(ISERR(BC150/standardized!AB151),"",BC150/standardized!AB151)</f>
        <v>1</v>
      </c>
      <c r="CG150">
        <f>IF(ISERR(BD150/standardized!AC151),"",BD150/standardized!AC151)</f>
        <v>1</v>
      </c>
      <c r="CH150">
        <f>IF(ISERR(BE150/standardized!AD151),"",BE150/standardized!AD151)</f>
        <v>1</v>
      </c>
      <c r="CJ150" t="s">
        <v>454</v>
      </c>
      <c r="CK150">
        <f t="shared" si="30"/>
        <v>4.8955223880597005</v>
      </c>
    </row>
    <row r="151" spans="31:89" ht="14.45" x14ac:dyDescent="0.35">
      <c r="AE151" t="str">
        <f>IF(standardized!D152="","",A$2*standardized!D152)</f>
        <v/>
      </c>
      <c r="AF151" t="str">
        <f>IF(standardized!E152="","",B$2*standardized!E152)</f>
        <v/>
      </c>
      <c r="AG151" t="str">
        <f>IF(standardized!F152="","",C$2*standardized!F152)</f>
        <v/>
      </c>
      <c r="AH151" t="str">
        <f>IF(standardized!G152="","",D$2*standardized!G152)</f>
        <v/>
      </c>
      <c r="AI151" t="str">
        <f>IF(standardized!H152="","",E$2*standardized!H152)</f>
        <v/>
      </c>
      <c r="AJ151">
        <f>IF(standardized!I152="","",F$2*standardized!I152)</f>
        <v>0.8</v>
      </c>
      <c r="AK151">
        <f>IF(standardized!J152="","",G$2*standardized!J152)</f>
        <v>0.8</v>
      </c>
      <c r="AL151" t="str">
        <f>IF(standardized!K152="","",H$2*standardized!K152)</f>
        <v/>
      </c>
      <c r="AM151" t="str">
        <f>IF(standardized!L152="","",I$2*standardized!L152)</f>
        <v/>
      </c>
      <c r="AN151">
        <f>IF(standardized!M152="","",J$2*standardized!M152)</f>
        <v>0.8</v>
      </c>
      <c r="AO151">
        <f>IF(standardized!N152="","",K$2*standardized!N152)</f>
        <v>1.5</v>
      </c>
      <c r="AP151" t="str">
        <f>IF(standardized!O152="","",L$2*standardized!O152)</f>
        <v/>
      </c>
      <c r="AQ151" t="str">
        <f>IF(standardized!P152="","",M$2*standardized!P152)</f>
        <v/>
      </c>
      <c r="AR151" t="str">
        <f>IF(standardized!Q152="","",N$2*standardized!Q152)</f>
        <v/>
      </c>
      <c r="AS151" t="str">
        <f>IF(standardized!R152="","",O$2*standardized!R152)</f>
        <v/>
      </c>
      <c r="AT151">
        <f>IF(standardized!S152="","",P$2*standardized!S152)</f>
        <v>1.5</v>
      </c>
      <c r="AU151" t="str">
        <f>IF(standardized!T152="","",Q$2*standardized!T152)</f>
        <v/>
      </c>
      <c r="AV151">
        <f>IF(standardized!U152="","",R$2*standardized!U152)</f>
        <v>4</v>
      </c>
      <c r="AW151" t="str">
        <f>IF(standardized!V152="","",S$2*standardized!V152)</f>
        <v/>
      </c>
      <c r="AX151" t="str">
        <f>IF(standardized!W152="","",T$2*standardized!W152)</f>
        <v/>
      </c>
      <c r="AY151">
        <f>IF(standardized!X152="","",U$2*standardized!X152)</f>
        <v>1.5</v>
      </c>
      <c r="AZ151" t="str">
        <f>IF(standardized!Y152="","",V$2*standardized!Y152)</f>
        <v/>
      </c>
      <c r="BA151">
        <f>IF(standardized!Z152="","",W$2*standardized!Z152)</f>
        <v>3</v>
      </c>
      <c r="BB151">
        <f>IF(standardized!AA152="","",X$2*standardized!AA152)</f>
        <v>3</v>
      </c>
      <c r="BC151">
        <f>IF(standardized!AB152="","",Y$2*standardized!AB152)</f>
        <v>5</v>
      </c>
      <c r="BD151">
        <f>IF(standardized!AC152="","",Z$2*standardized!AC152)</f>
        <v>4</v>
      </c>
      <c r="BE151">
        <f>IF(standardized!AD152="","",AA$2*standardized!AD152)</f>
        <v>4</v>
      </c>
      <c r="BF151" t="str">
        <f>IF(standardized!AE151="","",AB$2*standardized!AE151)</f>
        <v/>
      </c>
      <c r="BH151" t="str">
        <f>IF(ISERR(AE151/standardized!D152),"",AE151/standardized!D152)</f>
        <v/>
      </c>
      <c r="BI151" t="str">
        <f>IF(ISERR(AF151/standardized!E152),"",AF151/standardized!E152)</f>
        <v/>
      </c>
      <c r="BJ151" t="str">
        <f>IF(ISERR(AG151/standardized!F152),"",AG151/standardized!F152)</f>
        <v/>
      </c>
      <c r="BK151" t="str">
        <f>IF(ISERR(AH151/standardized!G152),"",AH151/standardized!G152)</f>
        <v/>
      </c>
      <c r="BL151" t="str">
        <f>IF(ISERR(AI151/standardized!H152),"",AI151/standardized!H152)</f>
        <v/>
      </c>
      <c r="BM151">
        <f>IF(ISERR(AJ151/standardized!I152),"",AJ151/standardized!I152)</f>
        <v>0.2</v>
      </c>
      <c r="BN151">
        <f>IF(ISERR(AK151/standardized!J152),"",AK151/standardized!J152)</f>
        <v>0.2</v>
      </c>
      <c r="BO151" t="str">
        <f>IF(ISERR(AL151/standardized!K152),"",AL151/standardized!K152)</f>
        <v/>
      </c>
      <c r="BP151" t="str">
        <f>IF(ISERR(AM151/standardized!L152),"",AM151/standardized!L152)</f>
        <v/>
      </c>
      <c r="BQ151">
        <f>IF(ISERR(AN151/standardized!M152),"",AN151/standardized!M152)</f>
        <v>0.2</v>
      </c>
      <c r="BR151">
        <f>IF(ISERR(AO151/standardized!N152),"",AO151/standardized!N152)</f>
        <v>0.3</v>
      </c>
      <c r="BS151" t="str">
        <f>IF(ISERR(AP151/standardized!O152),"",AP151/standardized!O152)</f>
        <v/>
      </c>
      <c r="BT151" t="str">
        <f>IF(ISERR(AQ151/standardized!P152),"",AQ151/standardized!P152)</f>
        <v/>
      </c>
      <c r="BU151" t="str">
        <f>IF(ISERR(AR151/standardized!Q152),"",AR151/standardized!Q152)</f>
        <v/>
      </c>
      <c r="BV151" t="str">
        <f>IF(ISERR(AS151/standardized!R152),"",AS151/standardized!R152)</f>
        <v/>
      </c>
      <c r="BW151">
        <f>IF(ISERR(AT151/standardized!S152),"",AT151/standardized!S152)</f>
        <v>0.3</v>
      </c>
      <c r="BX151" t="str">
        <f>IF(ISERR(AU151/standardized!T152),"",AU151/standardized!T152)</f>
        <v/>
      </c>
      <c r="BY151">
        <f>IF(ISERR(AV151/standardized!U152),"",AV151/standardized!U152)</f>
        <v>1</v>
      </c>
      <c r="BZ151" t="str">
        <f>IF(ISERR(AW151/standardized!V152),"",AW151/standardized!V152)</f>
        <v/>
      </c>
      <c r="CA151" t="str">
        <f>IF(ISERR(AX151/standardized!W152),"",AX151/standardized!W152)</f>
        <v/>
      </c>
      <c r="CB151">
        <f>IF(ISERR(AY151/standardized!X152),"",AY151/standardized!X152)</f>
        <v>0.5</v>
      </c>
      <c r="CC151" t="str">
        <f>IF(ISERR(AZ151/standardized!Y152),"",AZ151/standardized!Y152)</f>
        <v/>
      </c>
      <c r="CD151">
        <f>IF(ISERR(BA151/standardized!Z152),"",BA151/standardized!Z152)</f>
        <v>1</v>
      </c>
      <c r="CE151">
        <f>IF(ISERR(BB151/standardized!AA152),"",BB151/standardized!AA152)</f>
        <v>1</v>
      </c>
      <c r="CF151">
        <f>IF(ISERR(BC151/standardized!AB152),"",BC151/standardized!AB152)</f>
        <v>1</v>
      </c>
      <c r="CG151">
        <f>IF(ISERR(BD151/standardized!AC152),"",BD151/standardized!AC152)</f>
        <v>1</v>
      </c>
      <c r="CH151">
        <f>IF(ISERR(BE151/standardized!AD152),"",BE151/standardized!AD152)</f>
        <v>1</v>
      </c>
      <c r="CJ151" t="s">
        <v>442</v>
      </c>
      <c r="CK151">
        <f t="shared" si="30"/>
        <v>3.883116883116883</v>
      </c>
    </row>
    <row r="152" spans="31:89" ht="14.45" x14ac:dyDescent="0.35">
      <c r="AE152">
        <f>IF(standardized!D153="","",A$2*standardized!D153)</f>
        <v>0.8</v>
      </c>
      <c r="AF152">
        <f>IF(standardized!E153="","",B$2*standardized!E153)</f>
        <v>0.8</v>
      </c>
      <c r="AG152">
        <f>IF(standardized!F153="","",C$2*standardized!F153)</f>
        <v>0.4</v>
      </c>
      <c r="AH152">
        <f>IF(standardized!G153="","",D$2*standardized!G153)</f>
        <v>0.8</v>
      </c>
      <c r="AI152">
        <f>IF(standardized!H153="","",E$2*standardized!H153)</f>
        <v>0.4</v>
      </c>
      <c r="AJ152">
        <f>IF(standardized!I153="","",F$2*standardized!I153)</f>
        <v>0.60000000000000009</v>
      </c>
      <c r="AK152">
        <f>IF(standardized!J153="","",G$2*standardized!J153)</f>
        <v>0.60000000000000009</v>
      </c>
      <c r="AL152">
        <f>IF(standardized!K153="","",H$2*standardized!K153)</f>
        <v>0.60000000000000009</v>
      </c>
      <c r="AM152" t="str">
        <f>IF(standardized!L153="","",I$2*standardized!L153)</f>
        <v/>
      </c>
      <c r="AN152" t="str">
        <f>IF(standardized!M153="","",J$2*standardized!M153)</f>
        <v/>
      </c>
      <c r="AO152">
        <f>IF(standardized!N153="","",K$2*standardized!N153)</f>
        <v>1.2</v>
      </c>
      <c r="AP152" t="str">
        <f>IF(standardized!O153="","",L$2*standardized!O153)</f>
        <v/>
      </c>
      <c r="AQ152">
        <f>IF(standardized!P153="","",M$2*standardized!P153)</f>
        <v>0.6</v>
      </c>
      <c r="AR152" t="str">
        <f>IF(standardized!Q153="","",N$2*standardized!Q153)</f>
        <v/>
      </c>
      <c r="AS152">
        <f>IF(standardized!R153="","",O$2*standardized!R153)</f>
        <v>0.89999999999999991</v>
      </c>
      <c r="AT152">
        <f>IF(standardized!S153="","",P$2*standardized!S153)</f>
        <v>0.89999999999999991</v>
      </c>
      <c r="AU152" t="str">
        <f>IF(standardized!T153="","",Q$2*standardized!T153)</f>
        <v/>
      </c>
      <c r="AV152">
        <f>IF(standardized!U153="","",R$2*standardized!U153)</f>
        <v>2</v>
      </c>
      <c r="AW152" t="str">
        <f>IF(standardized!V153="","",S$2*standardized!V153)</f>
        <v/>
      </c>
      <c r="AX152">
        <f>IF(standardized!W153="","",T$2*standardized!W153)</f>
        <v>1</v>
      </c>
      <c r="AY152" t="str">
        <f>IF(standardized!X153="","",U$2*standardized!X153)</f>
        <v/>
      </c>
      <c r="AZ152" t="str">
        <f>IF(standardized!Y153="","",V$2*standardized!Y153)</f>
        <v/>
      </c>
      <c r="BA152">
        <f>IF(standardized!Z153="","",W$2*standardized!Z153)</f>
        <v>4</v>
      </c>
      <c r="BB152">
        <f>IF(standardized!AA153="","",X$2*standardized!AA153)</f>
        <v>3</v>
      </c>
      <c r="BC152">
        <f>IF(standardized!AB153="","",Y$2*standardized!AB153)</f>
        <v>1</v>
      </c>
      <c r="BD152">
        <f>IF(standardized!AC153="","",Z$2*standardized!AC153)</f>
        <v>4</v>
      </c>
      <c r="BE152">
        <f>IF(standardized!AD153="","",AA$2*standardized!AD153)</f>
        <v>4</v>
      </c>
      <c r="BF152" t="str">
        <f>IF(standardized!AE152="","",AB$2*standardized!AE152)</f>
        <v/>
      </c>
      <c r="BH152">
        <f>IF(ISERR(AE152/standardized!D153),"",AE152/standardized!D153)</f>
        <v>0.2</v>
      </c>
      <c r="BI152">
        <f>IF(ISERR(AF152/standardized!E153),"",AF152/standardized!E153)</f>
        <v>0.2</v>
      </c>
      <c r="BJ152">
        <f>IF(ISERR(AG152/standardized!F153),"",AG152/standardized!F153)</f>
        <v>0.2</v>
      </c>
      <c r="BK152">
        <f>IF(ISERR(AH152/standardized!G153),"",AH152/standardized!G153)</f>
        <v>0.2</v>
      </c>
      <c r="BL152">
        <f>IF(ISERR(AI152/standardized!H153),"",AI152/standardized!H153)</f>
        <v>0.2</v>
      </c>
      <c r="BM152">
        <f>IF(ISERR(AJ152/standardized!I153),"",AJ152/standardized!I153)</f>
        <v>0.20000000000000004</v>
      </c>
      <c r="BN152">
        <f>IF(ISERR(AK152/standardized!J153),"",AK152/standardized!J153)</f>
        <v>0.20000000000000004</v>
      </c>
      <c r="BO152">
        <f>IF(ISERR(AL152/standardized!K153),"",AL152/standardized!K153)</f>
        <v>0.20000000000000004</v>
      </c>
      <c r="BP152" t="str">
        <f>IF(ISERR(AM152/standardized!L153),"",AM152/standardized!L153)</f>
        <v/>
      </c>
      <c r="BQ152" t="str">
        <f>IF(ISERR(AN152/standardized!M153),"",AN152/standardized!M153)</f>
        <v/>
      </c>
      <c r="BR152">
        <f>IF(ISERR(AO152/standardized!N153),"",AO152/standardized!N153)</f>
        <v>0.3</v>
      </c>
      <c r="BS152" t="str">
        <f>IF(ISERR(AP152/standardized!O153),"",AP152/standardized!O153)</f>
        <v/>
      </c>
      <c r="BT152">
        <f>IF(ISERR(AQ152/standardized!P153),"",AQ152/standardized!P153)</f>
        <v>0.3</v>
      </c>
      <c r="BU152" t="str">
        <f>IF(ISERR(AR152/standardized!Q153),"",AR152/standardized!Q153)</f>
        <v/>
      </c>
      <c r="BV152">
        <f>IF(ISERR(AS152/standardized!R153),"",AS152/standardized!R153)</f>
        <v>0.3</v>
      </c>
      <c r="BW152">
        <f>IF(ISERR(AT152/standardized!S153),"",AT152/standardized!S153)</f>
        <v>0.3</v>
      </c>
      <c r="BX152" t="str">
        <f>IF(ISERR(AU152/standardized!T153),"",AU152/standardized!T153)</f>
        <v/>
      </c>
      <c r="BY152">
        <f>IF(ISERR(AV152/standardized!U153),"",AV152/standardized!U153)</f>
        <v>1</v>
      </c>
      <c r="BZ152" t="str">
        <f>IF(ISERR(AW152/standardized!V153),"",AW152/standardized!V153)</f>
        <v/>
      </c>
      <c r="CA152">
        <f>IF(ISERR(AX152/standardized!W153),"",AX152/standardized!W153)</f>
        <v>0.5</v>
      </c>
      <c r="CB152" t="str">
        <f>IF(ISERR(AY152/standardized!X153),"",AY152/standardized!X153)</f>
        <v/>
      </c>
      <c r="CC152" t="str">
        <f>IF(ISERR(AZ152/standardized!Y153),"",AZ152/standardized!Y153)</f>
        <v/>
      </c>
      <c r="CD152">
        <f>IF(ISERR(BA152/standardized!Z153),"",BA152/standardized!Z153)</f>
        <v>1</v>
      </c>
      <c r="CE152">
        <f>IF(ISERR(BB152/standardized!AA153),"",BB152/standardized!AA153)</f>
        <v>1</v>
      </c>
      <c r="CF152">
        <f>IF(ISERR(BC152/standardized!AB153),"",BC152/standardized!AB153)</f>
        <v>1</v>
      </c>
      <c r="CG152">
        <f>IF(ISERR(BD152/standardized!AC153),"",BD152/standardized!AC153)</f>
        <v>1</v>
      </c>
      <c r="CH152">
        <f>IF(ISERR(BE152/standardized!AD153),"",BE152/standardized!AD153)</f>
        <v>1</v>
      </c>
      <c r="CJ152" t="s">
        <v>314</v>
      </c>
      <c r="CK152">
        <f t="shared" si="30"/>
        <v>2.9677419354838714</v>
      </c>
    </row>
    <row r="153" spans="31:89" ht="14.45" x14ac:dyDescent="0.35">
      <c r="AE153" t="str">
        <f>IF(standardized!D154="","",A$2*standardized!D154)</f>
        <v/>
      </c>
      <c r="AF153" t="str">
        <f>IF(standardized!E154="","",B$2*standardized!E154)</f>
        <v/>
      </c>
      <c r="AG153" t="str">
        <f>IF(standardized!F154="","",C$2*standardized!F154)</f>
        <v/>
      </c>
      <c r="AH153" t="str">
        <f>IF(standardized!G154="","",D$2*standardized!G154)</f>
        <v/>
      </c>
      <c r="AI153" t="str">
        <f>IF(standardized!H154="","",E$2*standardized!H154)</f>
        <v/>
      </c>
      <c r="AJ153">
        <f>IF(standardized!I154="","",F$2*standardized!I154)</f>
        <v>0.8</v>
      </c>
      <c r="AK153">
        <f>IF(standardized!J154="","",G$2*standardized!J154)</f>
        <v>1</v>
      </c>
      <c r="AL153" t="str">
        <f>IF(standardized!K154="","",H$2*standardized!K154)</f>
        <v/>
      </c>
      <c r="AM153">
        <f>IF(standardized!L154="","",I$2*standardized!L154)</f>
        <v>1</v>
      </c>
      <c r="AN153">
        <f>IF(standardized!M154="","",J$2*standardized!M154)</f>
        <v>0.8</v>
      </c>
      <c r="AO153">
        <f>IF(standardized!N154="","",K$2*standardized!N154)</f>
        <v>1.2</v>
      </c>
      <c r="AP153" t="str">
        <f>IF(standardized!O154="","",L$2*standardized!O154)</f>
        <v/>
      </c>
      <c r="AQ153" t="str">
        <f>IF(standardized!P154="","",M$2*standardized!P154)</f>
        <v/>
      </c>
      <c r="AR153" t="str">
        <f>IF(standardized!Q154="","",N$2*standardized!Q154)</f>
        <v/>
      </c>
      <c r="AS153" t="str">
        <f>IF(standardized!R154="","",O$2*standardized!R154)</f>
        <v/>
      </c>
      <c r="AT153">
        <f>IF(standardized!S154="","",P$2*standardized!S154)</f>
        <v>1.5</v>
      </c>
      <c r="AU153" t="str">
        <f>IF(standardized!T154="","",Q$2*standardized!T154)</f>
        <v/>
      </c>
      <c r="AV153" t="str">
        <f>IF(standardized!U154="","",R$2*standardized!U154)</f>
        <v/>
      </c>
      <c r="AW153" t="str">
        <f>IF(standardized!V154="","",S$2*standardized!V154)</f>
        <v/>
      </c>
      <c r="AX153">
        <f>IF(standardized!W154="","",T$2*standardized!W154)</f>
        <v>1.5</v>
      </c>
      <c r="AY153" t="str">
        <f>IF(standardized!X154="","",U$2*standardized!X154)</f>
        <v/>
      </c>
      <c r="AZ153" t="str">
        <f>IF(standardized!Y154="","",V$2*standardized!Y154)</f>
        <v/>
      </c>
      <c r="BA153">
        <f>IF(standardized!Z154="","",W$2*standardized!Z154)</f>
        <v>5</v>
      </c>
      <c r="BB153">
        <f>IF(standardized!AA154="","",X$2*standardized!AA154)</f>
        <v>5</v>
      </c>
      <c r="BC153">
        <f>IF(standardized!AB154="","",Y$2*standardized!AB154)</f>
        <v>5</v>
      </c>
      <c r="BD153">
        <f>IF(standardized!AC154="","",Z$2*standardized!AC154)</f>
        <v>5</v>
      </c>
      <c r="BE153">
        <f>IF(standardized!AD154="","",AA$2*standardized!AD154)</f>
        <v>5</v>
      </c>
      <c r="BF153" t="str">
        <f>IF(standardized!AE153="","",AB$2*standardized!AE153)</f>
        <v/>
      </c>
      <c r="BH153" t="str">
        <f>IF(ISERR(AE153/standardized!D154),"",AE153/standardized!D154)</f>
        <v/>
      </c>
      <c r="BI153" t="str">
        <f>IF(ISERR(AF153/standardized!E154),"",AF153/standardized!E154)</f>
        <v/>
      </c>
      <c r="BJ153" t="str">
        <f>IF(ISERR(AG153/standardized!F154),"",AG153/standardized!F154)</f>
        <v/>
      </c>
      <c r="BK153" t="str">
        <f>IF(ISERR(AH153/standardized!G154),"",AH153/standardized!G154)</f>
        <v/>
      </c>
      <c r="BL153" t="str">
        <f>IF(ISERR(AI153/standardized!H154),"",AI153/standardized!H154)</f>
        <v/>
      </c>
      <c r="BM153">
        <f>IF(ISERR(AJ153/standardized!I154),"",AJ153/standardized!I154)</f>
        <v>0.2</v>
      </c>
      <c r="BN153">
        <f>IF(ISERR(AK153/standardized!J154),"",AK153/standardized!J154)</f>
        <v>0.2</v>
      </c>
      <c r="BO153" t="str">
        <f>IF(ISERR(AL153/standardized!K154),"",AL153/standardized!K154)</f>
        <v/>
      </c>
      <c r="BP153">
        <f>IF(ISERR(AM153/standardized!L154),"",AM153/standardized!L154)</f>
        <v>0.2</v>
      </c>
      <c r="BQ153">
        <f>IF(ISERR(AN153/standardized!M154),"",AN153/standardized!M154)</f>
        <v>0.2</v>
      </c>
      <c r="BR153">
        <f>IF(ISERR(AO153/standardized!N154),"",AO153/standardized!N154)</f>
        <v>0.3</v>
      </c>
      <c r="BS153" t="str">
        <f>IF(ISERR(AP153/standardized!O154),"",AP153/standardized!O154)</f>
        <v/>
      </c>
      <c r="BT153" t="str">
        <f>IF(ISERR(AQ153/standardized!P154),"",AQ153/standardized!P154)</f>
        <v/>
      </c>
      <c r="BU153" t="str">
        <f>IF(ISERR(AR153/standardized!Q154),"",AR153/standardized!Q154)</f>
        <v/>
      </c>
      <c r="BV153" t="str">
        <f>IF(ISERR(AS153/standardized!R154),"",AS153/standardized!R154)</f>
        <v/>
      </c>
      <c r="BW153">
        <f>IF(ISERR(AT153/standardized!S154),"",AT153/standardized!S154)</f>
        <v>0.3</v>
      </c>
      <c r="BX153" t="str">
        <f>IF(ISERR(AU153/standardized!T154),"",AU153/standardized!T154)</f>
        <v/>
      </c>
      <c r="BY153" t="str">
        <f>IF(ISERR(AV153/standardized!U154),"",AV153/standardized!U154)</f>
        <v/>
      </c>
      <c r="BZ153" t="str">
        <f>IF(ISERR(AW153/standardized!V154),"",AW153/standardized!V154)</f>
        <v/>
      </c>
      <c r="CA153">
        <f>IF(ISERR(AX153/standardized!W154),"",AX153/standardized!W154)</f>
        <v>0.5</v>
      </c>
      <c r="CB153" t="str">
        <f>IF(ISERR(AY153/standardized!X154),"",AY153/standardized!X154)</f>
        <v/>
      </c>
      <c r="CC153" t="str">
        <f>IF(ISERR(AZ153/standardized!Y154),"",AZ153/standardized!Y154)</f>
        <v/>
      </c>
      <c r="CD153">
        <f>IF(ISERR(BA153/standardized!Z154),"",BA153/standardized!Z154)</f>
        <v>1</v>
      </c>
      <c r="CE153">
        <f>IF(ISERR(BB153/standardized!AA154),"",BB153/standardized!AA154)</f>
        <v>1</v>
      </c>
      <c r="CF153">
        <f>IF(ISERR(BC153/standardized!AB154),"",BC153/standardized!AB154)</f>
        <v>1</v>
      </c>
      <c r="CG153">
        <f>IF(ISERR(BD153/standardized!AC154),"",BD153/standardized!AC154)</f>
        <v>1</v>
      </c>
      <c r="CH153">
        <f>IF(ISERR(BE153/standardized!AD154),"",BE153/standardized!AD154)</f>
        <v>1</v>
      </c>
      <c r="CJ153" t="s">
        <v>452</v>
      </c>
      <c r="CK153">
        <f t="shared" si="30"/>
        <v>4.753623188405796</v>
      </c>
    </row>
    <row r="154" spans="31:89" ht="14.45" x14ac:dyDescent="0.35">
      <c r="AE154">
        <f>IF(standardized!D155="","",A$2*standardized!D155)</f>
        <v>0.60000000000000009</v>
      </c>
      <c r="AF154">
        <f>IF(standardized!E155="","",B$2*standardized!E155)</f>
        <v>0.8</v>
      </c>
      <c r="AG154">
        <f>IF(standardized!F155="","",C$2*standardized!F155)</f>
        <v>0.4</v>
      </c>
      <c r="AH154">
        <f>IF(standardized!G155="","",D$2*standardized!G155)</f>
        <v>0.8</v>
      </c>
      <c r="AI154">
        <f>IF(standardized!H155="","",E$2*standardized!H155)</f>
        <v>0.8</v>
      </c>
      <c r="AJ154">
        <f>IF(standardized!I155="","",F$2*standardized!I155)</f>
        <v>0.8</v>
      </c>
      <c r="AK154">
        <f>IF(standardized!J155="","",G$2*standardized!J155)</f>
        <v>0.8</v>
      </c>
      <c r="AL154" t="str">
        <f>IF(standardized!K155="","",H$2*standardized!K155)</f>
        <v/>
      </c>
      <c r="AM154">
        <f>IF(standardized!L155="","",I$2*standardized!L155)</f>
        <v>0.8</v>
      </c>
      <c r="AN154">
        <f>IF(standardized!M155="","",J$2*standardized!M155)</f>
        <v>0.8</v>
      </c>
      <c r="AO154">
        <f>IF(standardized!N155="","",K$2*standardized!N155)</f>
        <v>1.2</v>
      </c>
      <c r="AP154" t="str">
        <f>IF(standardized!O155="","",L$2*standardized!O155)</f>
        <v/>
      </c>
      <c r="AQ154" t="str">
        <f>IF(standardized!P155="","",M$2*standardized!P155)</f>
        <v/>
      </c>
      <c r="AR154">
        <f>IF(standardized!Q155="","",N$2*standardized!Q155)</f>
        <v>1.5</v>
      </c>
      <c r="AS154" t="str">
        <f>IF(standardized!R155="","",O$2*standardized!R155)</f>
        <v/>
      </c>
      <c r="AT154">
        <f>IF(standardized!S155="","",P$2*standardized!S155)</f>
        <v>1.2</v>
      </c>
      <c r="AU154" t="str">
        <f>IF(standardized!T155="","",Q$2*standardized!T155)</f>
        <v/>
      </c>
      <c r="AV154">
        <f>IF(standardized!U155="","",R$2*standardized!U155)</f>
        <v>3</v>
      </c>
      <c r="AW154">
        <f>IF(standardized!V155="","",S$2*standardized!V155)</f>
        <v>2</v>
      </c>
      <c r="AX154" t="str">
        <f>IF(standardized!W155="","",T$2*standardized!W155)</f>
        <v/>
      </c>
      <c r="AY154">
        <f>IF(standardized!X155="","",U$2*standardized!X155)</f>
        <v>1.5</v>
      </c>
      <c r="AZ154" t="str">
        <f>IF(standardized!Y155="","",V$2*standardized!Y155)</f>
        <v/>
      </c>
      <c r="BA154">
        <f>IF(standardized!Z155="","",W$2*standardized!Z155)</f>
        <v>1</v>
      </c>
      <c r="BB154">
        <f>IF(standardized!AA155="","",X$2*standardized!AA155)</f>
        <v>1</v>
      </c>
      <c r="BC154">
        <f>IF(standardized!AB155="","",Y$2*standardized!AB155)</f>
        <v>2</v>
      </c>
      <c r="BD154">
        <f>IF(standardized!AC155="","",Z$2*standardized!AC155)</f>
        <v>3</v>
      </c>
      <c r="BE154">
        <f>IF(standardized!AD155="","",AA$2*standardized!AD155)</f>
        <v>2</v>
      </c>
      <c r="BF154" t="str">
        <f>IF(standardized!AE154="","",AB$2*standardized!AE154)</f>
        <v/>
      </c>
      <c r="BH154">
        <f>IF(ISERR(AE154/standardized!D155),"",AE154/standardized!D155)</f>
        <v>0.20000000000000004</v>
      </c>
      <c r="BI154">
        <f>IF(ISERR(AF154/standardized!E155),"",AF154/standardized!E155)</f>
        <v>0.2</v>
      </c>
      <c r="BJ154">
        <f>IF(ISERR(AG154/standardized!F155),"",AG154/standardized!F155)</f>
        <v>0.2</v>
      </c>
      <c r="BK154">
        <f>IF(ISERR(AH154/standardized!G155),"",AH154/standardized!G155)</f>
        <v>0.2</v>
      </c>
      <c r="BL154">
        <f>IF(ISERR(AI154/standardized!H155),"",AI154/standardized!H155)</f>
        <v>0.2</v>
      </c>
      <c r="BM154">
        <f>IF(ISERR(AJ154/standardized!I155),"",AJ154/standardized!I155)</f>
        <v>0.2</v>
      </c>
      <c r="BN154">
        <f>IF(ISERR(AK154/standardized!J155),"",AK154/standardized!J155)</f>
        <v>0.2</v>
      </c>
      <c r="BO154" t="str">
        <f>IF(ISERR(AL154/standardized!K155),"",AL154/standardized!K155)</f>
        <v/>
      </c>
      <c r="BP154">
        <f>IF(ISERR(AM154/standardized!L155),"",AM154/standardized!L155)</f>
        <v>0.2</v>
      </c>
      <c r="BQ154">
        <f>IF(ISERR(AN154/standardized!M155),"",AN154/standardized!M155)</f>
        <v>0.2</v>
      </c>
      <c r="BR154">
        <f>IF(ISERR(AO154/standardized!N155),"",AO154/standardized!N155)</f>
        <v>0.3</v>
      </c>
      <c r="BS154" t="str">
        <f>IF(ISERR(AP154/standardized!O155),"",AP154/standardized!O155)</f>
        <v/>
      </c>
      <c r="BT154" t="str">
        <f>IF(ISERR(AQ154/standardized!P155),"",AQ154/standardized!P155)</f>
        <v/>
      </c>
      <c r="BU154">
        <f>IF(ISERR(AR154/standardized!Q155),"",AR154/standardized!Q155)</f>
        <v>0.3</v>
      </c>
      <c r="BV154" t="str">
        <f>IF(ISERR(AS154/standardized!R155),"",AS154/standardized!R155)</f>
        <v/>
      </c>
      <c r="BW154">
        <f>IF(ISERR(AT154/standardized!S155),"",AT154/standardized!S155)</f>
        <v>0.3</v>
      </c>
      <c r="BX154" t="str">
        <f>IF(ISERR(AU154/standardized!T155),"",AU154/standardized!T155)</f>
        <v/>
      </c>
      <c r="BY154">
        <f>IF(ISERR(AV154/standardized!U155),"",AV154/standardized!U155)</f>
        <v>1</v>
      </c>
      <c r="BZ154">
        <f>IF(ISERR(AW154/standardized!V155),"",AW154/standardized!V155)</f>
        <v>0.5</v>
      </c>
      <c r="CA154" t="str">
        <f>IF(ISERR(AX154/standardized!W155),"",AX154/standardized!W155)</f>
        <v/>
      </c>
      <c r="CB154">
        <f>IF(ISERR(AY154/standardized!X155),"",AY154/standardized!X155)</f>
        <v>0.5</v>
      </c>
      <c r="CC154" t="str">
        <f>IF(ISERR(AZ154/standardized!Y155),"",AZ154/standardized!Y155)</f>
        <v/>
      </c>
      <c r="CD154">
        <f>IF(ISERR(BA154/standardized!Z155),"",BA154/standardized!Z155)</f>
        <v>1</v>
      </c>
      <c r="CE154">
        <f>IF(ISERR(BB154/standardized!AA155),"",BB154/standardized!AA155)</f>
        <v>1</v>
      </c>
      <c r="CF154">
        <f>IF(ISERR(BC154/standardized!AB155),"",BC154/standardized!AB155)</f>
        <v>1</v>
      </c>
      <c r="CG154">
        <f>IF(ISERR(BD154/standardized!AC155),"",BD154/standardized!AC155)</f>
        <v>1</v>
      </c>
      <c r="CH154">
        <f>IF(ISERR(BE154/standardized!AD155),"",BE154/standardized!AD155)</f>
        <v>1</v>
      </c>
      <c r="CJ154" t="s">
        <v>236</v>
      </c>
      <c r="CK154">
        <f t="shared" si="30"/>
        <v>2.6804123711340209</v>
      </c>
    </row>
    <row r="155" spans="31:89" ht="14.45" x14ac:dyDescent="0.35">
      <c r="AE155">
        <f>IF(standardized!D156="","",A$2*standardized!D156)</f>
        <v>0.8</v>
      </c>
      <c r="AF155">
        <f>IF(standardized!E156="","",B$2*standardized!E156)</f>
        <v>1</v>
      </c>
      <c r="AG155">
        <f>IF(standardized!F156="","",C$2*standardized!F156)</f>
        <v>1</v>
      </c>
      <c r="AH155">
        <f>IF(standardized!G156="","",D$2*standardized!G156)</f>
        <v>0.60000000000000009</v>
      </c>
      <c r="AI155">
        <f>IF(standardized!H156="","",E$2*standardized!H156)</f>
        <v>0.8</v>
      </c>
      <c r="AJ155">
        <f>IF(standardized!I156="","",F$2*standardized!I156)</f>
        <v>0.60000000000000009</v>
      </c>
      <c r="AK155">
        <f>IF(standardized!J156="","",G$2*standardized!J156)</f>
        <v>0.60000000000000009</v>
      </c>
      <c r="AL155">
        <f>IF(standardized!K156="","",H$2*standardized!K156)</f>
        <v>0.2</v>
      </c>
      <c r="AM155">
        <f>IF(standardized!L156="","",I$2*standardized!L156)</f>
        <v>0.8</v>
      </c>
      <c r="AN155" t="str">
        <f>IF(standardized!M156="","",J$2*standardized!M156)</f>
        <v/>
      </c>
      <c r="AO155">
        <f>IF(standardized!N156="","",K$2*standardized!N156)</f>
        <v>1.5</v>
      </c>
      <c r="AP155" t="str">
        <f>IF(standardized!O156="","",L$2*standardized!O156)</f>
        <v/>
      </c>
      <c r="AQ155">
        <f>IF(standardized!P156="","",M$2*standardized!P156)</f>
        <v>0.6</v>
      </c>
      <c r="AR155" t="str">
        <f>IF(standardized!Q156="","",N$2*standardized!Q156)</f>
        <v/>
      </c>
      <c r="AS155" t="str">
        <f>IF(standardized!R156="","",O$2*standardized!R156)</f>
        <v/>
      </c>
      <c r="AT155">
        <f>IF(standardized!S156="","",P$2*standardized!S156)</f>
        <v>0.89999999999999991</v>
      </c>
      <c r="AU155" t="str">
        <f>IF(standardized!T156="","",Q$2*standardized!T156)</f>
        <v/>
      </c>
      <c r="AV155" t="str">
        <f>IF(standardized!U156="","",R$2*standardized!U156)</f>
        <v/>
      </c>
      <c r="AW155" t="str">
        <f>IF(standardized!V156="","",S$2*standardized!V156)</f>
        <v/>
      </c>
      <c r="AX155" t="str">
        <f>IF(standardized!W156="","",T$2*standardized!W156)</f>
        <v/>
      </c>
      <c r="AY155" t="str">
        <f>IF(standardized!X156="","",U$2*standardized!X156)</f>
        <v/>
      </c>
      <c r="AZ155" t="str">
        <f>IF(standardized!Y156="","",V$2*standardized!Y156)</f>
        <v/>
      </c>
      <c r="BA155">
        <f>IF(standardized!Z156="","",W$2*standardized!Z156)</f>
        <v>3</v>
      </c>
      <c r="BB155">
        <f>IF(standardized!AA156="","",X$2*standardized!AA156)</f>
        <v>4</v>
      </c>
      <c r="BC155">
        <f>IF(standardized!AB156="","",Y$2*standardized!AB156)</f>
        <v>3</v>
      </c>
      <c r="BD155">
        <f>IF(standardized!AC156="","",Z$2*standardized!AC156)</f>
        <v>4</v>
      </c>
      <c r="BE155">
        <f>IF(standardized!AD156="","",AA$2*standardized!AD156)</f>
        <v>4</v>
      </c>
      <c r="BF155" t="str">
        <f>IF(standardized!AE155="","",AB$2*standardized!AE155)</f>
        <v/>
      </c>
      <c r="BH155">
        <f>IF(ISERR(AE155/standardized!D156),"",AE155/standardized!D156)</f>
        <v>0.2</v>
      </c>
      <c r="BI155">
        <f>IF(ISERR(AF155/standardized!E156),"",AF155/standardized!E156)</f>
        <v>0.2</v>
      </c>
      <c r="BJ155">
        <f>IF(ISERR(AG155/standardized!F156),"",AG155/standardized!F156)</f>
        <v>0.2</v>
      </c>
      <c r="BK155">
        <f>IF(ISERR(AH155/standardized!G156),"",AH155/standardized!G156)</f>
        <v>0.20000000000000004</v>
      </c>
      <c r="BL155">
        <f>IF(ISERR(AI155/standardized!H156),"",AI155/standardized!H156)</f>
        <v>0.2</v>
      </c>
      <c r="BM155">
        <f>IF(ISERR(AJ155/standardized!I156),"",AJ155/standardized!I156)</f>
        <v>0.20000000000000004</v>
      </c>
      <c r="BN155">
        <f>IF(ISERR(AK155/standardized!J156),"",AK155/standardized!J156)</f>
        <v>0.20000000000000004</v>
      </c>
      <c r="BO155">
        <f>IF(ISERR(AL155/standardized!K156),"",AL155/standardized!K156)</f>
        <v>0.2</v>
      </c>
      <c r="BP155">
        <f>IF(ISERR(AM155/standardized!L156),"",AM155/standardized!L156)</f>
        <v>0.2</v>
      </c>
      <c r="BQ155" t="str">
        <f>IF(ISERR(AN155/standardized!M156),"",AN155/standardized!M156)</f>
        <v/>
      </c>
      <c r="BR155">
        <f>IF(ISERR(AO155/standardized!N156),"",AO155/standardized!N156)</f>
        <v>0.3</v>
      </c>
      <c r="BS155" t="str">
        <f>IF(ISERR(AP155/standardized!O156),"",AP155/standardized!O156)</f>
        <v/>
      </c>
      <c r="BT155">
        <f>IF(ISERR(AQ155/standardized!P156),"",AQ155/standardized!P156)</f>
        <v>0.3</v>
      </c>
      <c r="BU155" t="str">
        <f>IF(ISERR(AR155/standardized!Q156),"",AR155/standardized!Q156)</f>
        <v/>
      </c>
      <c r="BV155" t="str">
        <f>IF(ISERR(AS155/standardized!R156),"",AS155/standardized!R156)</f>
        <v/>
      </c>
      <c r="BW155">
        <f>IF(ISERR(AT155/standardized!S156),"",AT155/standardized!S156)</f>
        <v>0.3</v>
      </c>
      <c r="BX155" t="str">
        <f>IF(ISERR(AU155/standardized!T156),"",AU155/standardized!T156)</f>
        <v/>
      </c>
      <c r="BY155" t="str">
        <f>IF(ISERR(AV155/standardized!U156),"",AV155/standardized!U156)</f>
        <v/>
      </c>
      <c r="BZ155" t="str">
        <f>IF(ISERR(AW155/standardized!V156),"",AW155/standardized!V156)</f>
        <v/>
      </c>
      <c r="CA155" t="str">
        <f>IF(ISERR(AX155/standardized!W156),"",AX155/standardized!W156)</f>
        <v/>
      </c>
      <c r="CB155" t="str">
        <f>IF(ISERR(AY155/standardized!X156),"",AY155/standardized!X156)</f>
        <v/>
      </c>
      <c r="CC155" t="str">
        <f>IF(ISERR(AZ155/standardized!Y156),"",AZ155/standardized!Y156)</f>
        <v/>
      </c>
      <c r="CD155">
        <f>IF(ISERR(BA155/standardized!Z156),"",BA155/standardized!Z156)</f>
        <v>1</v>
      </c>
      <c r="CE155">
        <f>IF(ISERR(BB155/standardized!AA156),"",BB155/standardized!AA156)</f>
        <v>1</v>
      </c>
      <c r="CF155">
        <f>IF(ISERR(BC155/standardized!AB156),"",BC155/standardized!AB156)</f>
        <v>1</v>
      </c>
      <c r="CG155">
        <f>IF(ISERR(BD155/standardized!AC156),"",BD155/standardized!AC156)</f>
        <v>1</v>
      </c>
      <c r="CH155">
        <f>IF(ISERR(BE155/standardized!AD156),"",BE155/standardized!AD156)</f>
        <v>1</v>
      </c>
      <c r="CJ155" t="s">
        <v>302</v>
      </c>
      <c r="CK155">
        <f t="shared" si="30"/>
        <v>3.5584415584415585</v>
      </c>
    </row>
    <row r="156" spans="31:89" ht="14.45" x14ac:dyDescent="0.35">
      <c r="AE156">
        <f>IF(standardized!D157="","",A$2*standardized!D157)</f>
        <v>1</v>
      </c>
      <c r="AF156">
        <f>IF(standardized!E157="","",B$2*standardized!E157)</f>
        <v>0.60000000000000009</v>
      </c>
      <c r="AG156">
        <f>IF(standardized!F157="","",C$2*standardized!F157)</f>
        <v>0.8</v>
      </c>
      <c r="AH156">
        <f>IF(standardized!G157="","",D$2*standardized!G157)</f>
        <v>1</v>
      </c>
      <c r="AI156">
        <f>IF(standardized!H157="","",E$2*standardized!H157)</f>
        <v>1</v>
      </c>
      <c r="AJ156" t="str">
        <f>IF(standardized!I157="","",F$2*standardized!I157)</f>
        <v/>
      </c>
      <c r="AK156" t="str">
        <f>IF(standardized!J157="","",G$2*standardized!J157)</f>
        <v/>
      </c>
      <c r="AL156">
        <f>IF(standardized!K157="","",H$2*standardized!K157)</f>
        <v>1</v>
      </c>
      <c r="AM156">
        <f>IF(standardized!L157="","",I$2*standardized!L157)</f>
        <v>0.60000000000000009</v>
      </c>
      <c r="AN156" t="str">
        <f>IF(standardized!M157="","",J$2*standardized!M157)</f>
        <v/>
      </c>
      <c r="AO156">
        <f>IF(standardized!N157="","",K$2*standardized!N157)</f>
        <v>1.5</v>
      </c>
      <c r="AP156" t="str">
        <f>IF(standardized!O157="","",L$2*standardized!O157)</f>
        <v/>
      </c>
      <c r="AQ156">
        <f>IF(standardized!P157="","",M$2*standardized!P157)</f>
        <v>1.5</v>
      </c>
      <c r="AR156" t="str">
        <f>IF(standardized!Q157="","",N$2*standardized!Q157)</f>
        <v/>
      </c>
      <c r="AS156" t="str">
        <f>IF(standardized!R157="","",O$2*standardized!R157)</f>
        <v/>
      </c>
      <c r="AT156">
        <f>IF(standardized!S157="","",P$2*standardized!S157)</f>
        <v>1.2</v>
      </c>
      <c r="AU156" t="str">
        <f>IF(standardized!T157="","",Q$2*standardized!T157)</f>
        <v/>
      </c>
      <c r="AV156" t="str">
        <f>IF(standardized!U157="","",R$2*standardized!U157)</f>
        <v/>
      </c>
      <c r="AW156" t="str">
        <f>IF(standardized!V157="","",S$2*standardized!V157)</f>
        <v/>
      </c>
      <c r="AX156" t="str">
        <f>IF(standardized!W157="","",T$2*standardized!W157)</f>
        <v/>
      </c>
      <c r="AY156" t="str">
        <f>IF(standardized!X157="","",U$2*standardized!X157)</f>
        <v/>
      </c>
      <c r="AZ156" t="str">
        <f>IF(standardized!Y157="","",V$2*standardized!Y157)</f>
        <v/>
      </c>
      <c r="BA156">
        <f>IF(standardized!Z157="","",W$2*standardized!Z157)</f>
        <v>3</v>
      </c>
      <c r="BB156">
        <f>IF(standardized!AA157="","",X$2*standardized!AA157)</f>
        <v>4</v>
      </c>
      <c r="BC156">
        <f>IF(standardized!AB157="","",Y$2*standardized!AB157)</f>
        <v>4</v>
      </c>
      <c r="BD156">
        <f>IF(standardized!AC157="","",Z$2*standardized!AC157)</f>
        <v>3</v>
      </c>
      <c r="BE156">
        <f>IF(standardized!AD157="","",AA$2*standardized!AD157)</f>
        <v>2</v>
      </c>
      <c r="BF156" t="str">
        <f>IF(standardized!AE156="","",AB$2*standardized!AE156)</f>
        <v/>
      </c>
      <c r="BH156">
        <f>IF(ISERR(AE156/standardized!D157),"",AE156/standardized!D157)</f>
        <v>0.2</v>
      </c>
      <c r="BI156">
        <f>IF(ISERR(AF156/standardized!E157),"",AF156/standardized!E157)</f>
        <v>0.20000000000000004</v>
      </c>
      <c r="BJ156">
        <f>IF(ISERR(AG156/standardized!F157),"",AG156/standardized!F157)</f>
        <v>0.2</v>
      </c>
      <c r="BK156">
        <f>IF(ISERR(AH156/standardized!G157),"",AH156/standardized!G157)</f>
        <v>0.2</v>
      </c>
      <c r="BL156">
        <f>IF(ISERR(AI156/standardized!H157),"",AI156/standardized!H157)</f>
        <v>0.2</v>
      </c>
      <c r="BM156" t="str">
        <f>IF(ISERR(AJ156/standardized!I157),"",AJ156/standardized!I157)</f>
        <v/>
      </c>
      <c r="BN156" t="str">
        <f>IF(ISERR(AK156/standardized!J157),"",AK156/standardized!J157)</f>
        <v/>
      </c>
      <c r="BO156">
        <f>IF(ISERR(AL156/standardized!K157),"",AL156/standardized!K157)</f>
        <v>0.2</v>
      </c>
      <c r="BP156">
        <f>IF(ISERR(AM156/standardized!L157),"",AM156/standardized!L157)</f>
        <v>0.20000000000000004</v>
      </c>
      <c r="BQ156" t="str">
        <f>IF(ISERR(AN156/standardized!M157),"",AN156/standardized!M157)</f>
        <v/>
      </c>
      <c r="BR156">
        <f>IF(ISERR(AO156/standardized!N157),"",AO156/standardized!N157)</f>
        <v>0.3</v>
      </c>
      <c r="BS156" t="str">
        <f>IF(ISERR(AP156/standardized!O157),"",AP156/standardized!O157)</f>
        <v/>
      </c>
      <c r="BT156">
        <f>IF(ISERR(AQ156/standardized!P157),"",AQ156/standardized!P157)</f>
        <v>0.3</v>
      </c>
      <c r="BU156" t="str">
        <f>IF(ISERR(AR156/standardized!Q157),"",AR156/standardized!Q157)</f>
        <v/>
      </c>
      <c r="BV156" t="str">
        <f>IF(ISERR(AS156/standardized!R157),"",AS156/standardized!R157)</f>
        <v/>
      </c>
      <c r="BW156">
        <f>IF(ISERR(AT156/standardized!S157),"",AT156/standardized!S157)</f>
        <v>0.3</v>
      </c>
      <c r="BX156" t="str">
        <f>IF(ISERR(AU156/standardized!T157),"",AU156/standardized!T157)</f>
        <v/>
      </c>
      <c r="BY156" t="str">
        <f>IF(ISERR(AV156/standardized!U157),"",AV156/standardized!U157)</f>
        <v/>
      </c>
      <c r="BZ156" t="str">
        <f>IF(ISERR(AW156/standardized!V157),"",AW156/standardized!V157)</f>
        <v/>
      </c>
      <c r="CA156" t="str">
        <f>IF(ISERR(AX156/standardized!W157),"",AX156/standardized!W157)</f>
        <v/>
      </c>
      <c r="CB156" t="str">
        <f>IF(ISERR(AY156/standardized!X157),"",AY156/standardized!X157)</f>
        <v/>
      </c>
      <c r="CC156" t="str">
        <f>IF(ISERR(AZ156/standardized!Y157),"",AZ156/standardized!Y157)</f>
        <v/>
      </c>
      <c r="CD156">
        <f>IF(ISERR(BA156/standardized!Z157),"",BA156/standardized!Z157)</f>
        <v>1</v>
      </c>
      <c r="CE156">
        <f>IF(ISERR(BB156/standardized!AA157),"",BB156/standardized!AA157)</f>
        <v>1</v>
      </c>
      <c r="CF156">
        <f>IF(ISERR(BC156/standardized!AB157),"",BC156/standardized!AB157)</f>
        <v>1</v>
      </c>
      <c r="CG156">
        <f>IF(ISERR(BD156/standardized!AC157),"",BD156/standardized!AC157)</f>
        <v>1</v>
      </c>
      <c r="CH156">
        <f>IF(ISERR(BE156/standardized!AD157),"",BE156/standardized!AD157)</f>
        <v>1</v>
      </c>
      <c r="CJ156" t="s">
        <v>284</v>
      </c>
      <c r="CK156">
        <f t="shared" si="30"/>
        <v>3.5890410958904111</v>
      </c>
    </row>
    <row r="157" spans="31:89" ht="14.45" x14ac:dyDescent="0.35">
      <c r="AE157">
        <f>IF(standardized!D158="","",A$2*standardized!D158)</f>
        <v>0.8</v>
      </c>
      <c r="AF157">
        <f>IF(standardized!E158="","",B$2*standardized!E158)</f>
        <v>0.8</v>
      </c>
      <c r="AG157">
        <f>IF(standardized!F158="","",C$2*standardized!F158)</f>
        <v>0.4</v>
      </c>
      <c r="AH157">
        <f>IF(standardized!G158="","",D$2*standardized!G158)</f>
        <v>0.8</v>
      </c>
      <c r="AI157">
        <f>IF(standardized!H158="","",E$2*standardized!H158)</f>
        <v>0.60000000000000009</v>
      </c>
      <c r="AJ157" t="str">
        <f>IF(standardized!I158="","",F$2*standardized!I158)</f>
        <v/>
      </c>
      <c r="AK157" t="str">
        <f>IF(standardized!J158="","",G$2*standardized!J158)</f>
        <v/>
      </c>
      <c r="AL157" t="str">
        <f>IF(standardized!K158="","",H$2*standardized!K158)</f>
        <v/>
      </c>
      <c r="AM157">
        <f>IF(standardized!L158="","",I$2*standardized!L158)</f>
        <v>0.4</v>
      </c>
      <c r="AN157" t="str">
        <f>IF(standardized!M158="","",J$2*standardized!M158)</f>
        <v/>
      </c>
      <c r="AO157">
        <f>IF(standardized!N158="","",K$2*standardized!N158)</f>
        <v>1.2</v>
      </c>
      <c r="AP157" t="str">
        <f>IF(standardized!O158="","",L$2*standardized!O158)</f>
        <v/>
      </c>
      <c r="AQ157" t="str">
        <f>IF(standardized!P158="","",M$2*standardized!P158)</f>
        <v/>
      </c>
      <c r="AR157">
        <f>IF(standardized!Q158="","",N$2*standardized!Q158)</f>
        <v>0.89999999999999991</v>
      </c>
      <c r="AS157" t="str">
        <f>IF(standardized!R158="","",O$2*standardized!R158)</f>
        <v/>
      </c>
      <c r="AT157">
        <f>IF(standardized!S158="","",P$2*standardized!S158)</f>
        <v>1.2</v>
      </c>
      <c r="AU157">
        <f>IF(standardized!T158="","",Q$2*standardized!T158)</f>
        <v>0.6</v>
      </c>
      <c r="AV157">
        <f>IF(standardized!U158="","",R$2*standardized!U158)</f>
        <v>2</v>
      </c>
      <c r="AW157">
        <f>IF(standardized!V158="","",S$2*standardized!V158)</f>
        <v>1</v>
      </c>
      <c r="AX157">
        <f>IF(standardized!W158="","",T$2*standardized!W158)</f>
        <v>0.5</v>
      </c>
      <c r="AY157">
        <f>IF(standardized!X158="","",U$2*standardized!X158)</f>
        <v>0.5</v>
      </c>
      <c r="AZ157" t="str">
        <f>IF(standardized!Y158="","",V$2*standardized!Y158)</f>
        <v/>
      </c>
      <c r="BA157">
        <f>IF(standardized!Z158="","",W$2*standardized!Z158)</f>
        <v>2</v>
      </c>
      <c r="BB157">
        <f>IF(standardized!AA158="","",X$2*standardized!AA158)</f>
        <v>3</v>
      </c>
      <c r="BC157">
        <f>IF(standardized!AB158="","",Y$2*standardized!AB158)</f>
        <v>2</v>
      </c>
      <c r="BD157">
        <f>IF(standardized!AC158="","",Z$2*standardized!AC158)</f>
        <v>3</v>
      </c>
      <c r="BE157">
        <f>IF(standardized!AD158="","",AA$2*standardized!AD158)</f>
        <v>3</v>
      </c>
      <c r="BF157" t="str">
        <f>IF(standardized!AE157="","",AB$2*standardized!AE157)</f>
        <v/>
      </c>
      <c r="BH157">
        <f>IF(ISERR(AE157/standardized!D158),"",AE157/standardized!D158)</f>
        <v>0.2</v>
      </c>
      <c r="BI157">
        <f>IF(ISERR(AF157/standardized!E158),"",AF157/standardized!E158)</f>
        <v>0.2</v>
      </c>
      <c r="BJ157">
        <f>IF(ISERR(AG157/standardized!F158),"",AG157/standardized!F158)</f>
        <v>0.2</v>
      </c>
      <c r="BK157">
        <f>IF(ISERR(AH157/standardized!G158),"",AH157/standardized!G158)</f>
        <v>0.2</v>
      </c>
      <c r="BL157">
        <f>IF(ISERR(AI157/standardized!H158),"",AI157/standardized!H158)</f>
        <v>0.20000000000000004</v>
      </c>
      <c r="BM157" t="str">
        <f>IF(ISERR(AJ157/standardized!I158),"",AJ157/standardized!I158)</f>
        <v/>
      </c>
      <c r="BN157" t="str">
        <f>IF(ISERR(AK157/standardized!J158),"",AK157/standardized!J158)</f>
        <v/>
      </c>
      <c r="BO157" t="str">
        <f>IF(ISERR(AL157/standardized!K158),"",AL157/standardized!K158)</f>
        <v/>
      </c>
      <c r="BP157">
        <f>IF(ISERR(AM157/standardized!L158),"",AM157/standardized!L158)</f>
        <v>0.2</v>
      </c>
      <c r="BQ157" t="str">
        <f>IF(ISERR(AN157/standardized!M158),"",AN157/standardized!M158)</f>
        <v/>
      </c>
      <c r="BR157">
        <f>IF(ISERR(AO157/standardized!N158),"",AO157/standardized!N158)</f>
        <v>0.3</v>
      </c>
      <c r="BS157" t="str">
        <f>IF(ISERR(AP157/standardized!O158),"",AP157/standardized!O158)</f>
        <v/>
      </c>
      <c r="BT157" t="str">
        <f>IF(ISERR(AQ157/standardized!P158),"",AQ157/standardized!P158)</f>
        <v/>
      </c>
      <c r="BU157">
        <f>IF(ISERR(AR157/standardized!Q158),"",AR157/standardized!Q158)</f>
        <v>0.3</v>
      </c>
      <c r="BV157" t="str">
        <f>IF(ISERR(AS157/standardized!R158),"",AS157/standardized!R158)</f>
        <v/>
      </c>
      <c r="BW157">
        <f>IF(ISERR(AT157/standardized!S158),"",AT157/standardized!S158)</f>
        <v>0.3</v>
      </c>
      <c r="BX157">
        <f>IF(ISERR(AU157/standardized!T158),"",AU157/standardized!T158)</f>
        <v>0.3</v>
      </c>
      <c r="BY157">
        <f>IF(ISERR(AV157/standardized!U158),"",AV157/standardized!U158)</f>
        <v>1</v>
      </c>
      <c r="BZ157">
        <f>IF(ISERR(AW157/standardized!V158),"",AW157/standardized!V158)</f>
        <v>0.5</v>
      </c>
      <c r="CA157">
        <f>IF(ISERR(AX157/standardized!W158),"",AX157/standardized!W158)</f>
        <v>0.5</v>
      </c>
      <c r="CB157">
        <f>IF(ISERR(AY157/standardized!X158),"",AY157/standardized!X158)</f>
        <v>0.5</v>
      </c>
      <c r="CC157" t="str">
        <f>IF(ISERR(AZ157/standardized!Y158),"",AZ157/standardized!Y158)</f>
        <v/>
      </c>
      <c r="CD157">
        <f>IF(ISERR(BA157/standardized!Z158),"",BA157/standardized!Z158)</f>
        <v>1</v>
      </c>
      <c r="CE157">
        <f>IF(ISERR(BB157/standardized!AA158),"",BB157/standardized!AA158)</f>
        <v>1</v>
      </c>
      <c r="CF157">
        <f>IF(ISERR(BC157/standardized!AB158),"",BC157/standardized!AB158)</f>
        <v>1</v>
      </c>
      <c r="CG157">
        <f>IF(ISERR(BD157/standardized!AC158),"",BD157/standardized!AC158)</f>
        <v>1</v>
      </c>
      <c r="CH157">
        <f>IF(ISERR(BE157/standardized!AD158),"",BE157/standardized!AD158)</f>
        <v>1</v>
      </c>
      <c r="CJ157" t="s">
        <v>298</v>
      </c>
      <c r="CK157">
        <f t="shared" si="30"/>
        <v>2.4949494949494948</v>
      </c>
    </row>
    <row r="158" spans="31:89" ht="14.45" x14ac:dyDescent="0.35">
      <c r="AE158" t="str">
        <f>IF(standardized!D159="","",A$2*standardized!D159)</f>
        <v/>
      </c>
      <c r="AF158" t="str">
        <f>IF(standardized!E159="","",B$2*standardized!E159)</f>
        <v/>
      </c>
      <c r="AG158" t="str">
        <f>IF(standardized!F159="","",C$2*standardized!F159)</f>
        <v/>
      </c>
      <c r="AH158" t="str">
        <f>IF(standardized!G159="","",D$2*standardized!G159)</f>
        <v/>
      </c>
      <c r="AI158" t="str">
        <f>IF(standardized!H159="","",E$2*standardized!H159)</f>
        <v/>
      </c>
      <c r="AJ158">
        <f>IF(standardized!I159="","",F$2*standardized!I159)</f>
        <v>0.8</v>
      </c>
      <c r="AK158">
        <f>IF(standardized!J159="","",G$2*standardized!J159)</f>
        <v>0.8</v>
      </c>
      <c r="AL158" t="str">
        <f>IF(standardized!K159="","",H$2*standardized!K159)</f>
        <v/>
      </c>
      <c r="AM158">
        <f>IF(standardized!L159="","",I$2*standardized!L159)</f>
        <v>1</v>
      </c>
      <c r="AN158" t="str">
        <f>IF(standardized!M159="","",J$2*standardized!M159)</f>
        <v/>
      </c>
      <c r="AO158">
        <f>IF(standardized!N159="","",K$2*standardized!N159)</f>
        <v>1.2</v>
      </c>
      <c r="AP158" t="str">
        <f>IF(standardized!O159="","",L$2*standardized!O159)</f>
        <v/>
      </c>
      <c r="AQ158" t="str">
        <f>IF(standardized!P159="","",M$2*standardized!P159)</f>
        <v/>
      </c>
      <c r="AR158" t="str">
        <f>IF(standardized!Q159="","",N$2*standardized!Q159)</f>
        <v/>
      </c>
      <c r="AS158" t="str">
        <f>IF(standardized!R159="","",O$2*standardized!R159)</f>
        <v/>
      </c>
      <c r="AT158">
        <f>IF(standardized!S159="","",P$2*standardized!S159)</f>
        <v>1.2</v>
      </c>
      <c r="AU158" t="str">
        <f>IF(standardized!T159="","",Q$2*standardized!T159)</f>
        <v/>
      </c>
      <c r="AV158">
        <f>IF(standardized!U159="","",R$2*standardized!U159)</f>
        <v>4</v>
      </c>
      <c r="AW158" t="str">
        <f>IF(standardized!V159="","",S$2*standardized!V159)</f>
        <v/>
      </c>
      <c r="AX158" t="str">
        <f>IF(standardized!W159="","",T$2*standardized!W159)</f>
        <v/>
      </c>
      <c r="AY158">
        <f>IF(standardized!X159="","",U$2*standardized!X159)</f>
        <v>1.5</v>
      </c>
      <c r="AZ158" t="str">
        <f>IF(standardized!Y159="","",V$2*standardized!Y159)</f>
        <v/>
      </c>
      <c r="BA158">
        <f>IF(standardized!Z159="","",W$2*standardized!Z159)</f>
        <v>4</v>
      </c>
      <c r="BB158">
        <f>IF(standardized!AA159="","",X$2*standardized!AA159)</f>
        <v>4</v>
      </c>
      <c r="BC158">
        <f>IF(standardized!AB159="","",Y$2*standardized!AB159)</f>
        <v>5</v>
      </c>
      <c r="BD158">
        <f>IF(standardized!AC159="","",Z$2*standardized!AC159)</f>
        <v>5</v>
      </c>
      <c r="BE158">
        <f>IF(standardized!AD159="","",AA$2*standardized!AD159)</f>
        <v>5</v>
      </c>
      <c r="BF158" t="str">
        <f>IF(standardized!AE158="","",AB$2*standardized!AE158)</f>
        <v/>
      </c>
      <c r="BH158" t="str">
        <f>IF(ISERR(AE158/standardized!D159),"",AE158/standardized!D159)</f>
        <v/>
      </c>
      <c r="BI158" t="str">
        <f>IF(ISERR(AF158/standardized!E159),"",AF158/standardized!E159)</f>
        <v/>
      </c>
      <c r="BJ158" t="str">
        <f>IF(ISERR(AG158/standardized!F159),"",AG158/standardized!F159)</f>
        <v/>
      </c>
      <c r="BK158" t="str">
        <f>IF(ISERR(AH158/standardized!G159),"",AH158/standardized!G159)</f>
        <v/>
      </c>
      <c r="BL158" t="str">
        <f>IF(ISERR(AI158/standardized!H159),"",AI158/standardized!H159)</f>
        <v/>
      </c>
      <c r="BM158">
        <f>IF(ISERR(AJ158/standardized!I159),"",AJ158/standardized!I159)</f>
        <v>0.2</v>
      </c>
      <c r="BN158">
        <f>IF(ISERR(AK158/standardized!J159),"",AK158/standardized!J159)</f>
        <v>0.2</v>
      </c>
      <c r="BO158" t="str">
        <f>IF(ISERR(AL158/standardized!K159),"",AL158/standardized!K159)</f>
        <v/>
      </c>
      <c r="BP158">
        <f>IF(ISERR(AM158/standardized!L159),"",AM158/standardized!L159)</f>
        <v>0.2</v>
      </c>
      <c r="BQ158" t="str">
        <f>IF(ISERR(AN158/standardized!M159),"",AN158/standardized!M159)</f>
        <v/>
      </c>
      <c r="BR158">
        <f>IF(ISERR(AO158/standardized!N159),"",AO158/standardized!N159)</f>
        <v>0.3</v>
      </c>
      <c r="BS158" t="str">
        <f>IF(ISERR(AP158/standardized!O159),"",AP158/standardized!O159)</f>
        <v/>
      </c>
      <c r="BT158" t="str">
        <f>IF(ISERR(AQ158/standardized!P159),"",AQ158/standardized!P159)</f>
        <v/>
      </c>
      <c r="BU158" t="str">
        <f>IF(ISERR(AR158/standardized!Q159),"",AR158/standardized!Q159)</f>
        <v/>
      </c>
      <c r="BV158" t="str">
        <f>IF(ISERR(AS158/standardized!R159),"",AS158/standardized!R159)</f>
        <v/>
      </c>
      <c r="BW158">
        <f>IF(ISERR(AT158/standardized!S159),"",AT158/standardized!S159)</f>
        <v>0.3</v>
      </c>
      <c r="BX158" t="str">
        <f>IF(ISERR(AU158/standardized!T159),"",AU158/standardized!T159)</f>
        <v/>
      </c>
      <c r="BY158">
        <f>IF(ISERR(AV158/standardized!U159),"",AV158/standardized!U159)</f>
        <v>1</v>
      </c>
      <c r="BZ158" t="str">
        <f>IF(ISERR(AW158/standardized!V159),"",AW158/standardized!V159)</f>
        <v/>
      </c>
      <c r="CA158" t="str">
        <f>IF(ISERR(AX158/standardized!W159),"",AX158/standardized!W159)</f>
        <v/>
      </c>
      <c r="CB158">
        <f>IF(ISERR(AY158/standardized!X159),"",AY158/standardized!X159)</f>
        <v>0.5</v>
      </c>
      <c r="CC158" t="str">
        <f>IF(ISERR(AZ158/standardized!Y159),"",AZ158/standardized!Y159)</f>
        <v/>
      </c>
      <c r="CD158">
        <f>IF(ISERR(BA158/standardized!Z159),"",BA158/standardized!Z159)</f>
        <v>1</v>
      </c>
      <c r="CE158">
        <f>IF(ISERR(BB158/standardized!AA159),"",BB158/standardized!AA159)</f>
        <v>1</v>
      </c>
      <c r="CF158">
        <f>IF(ISERR(BC158/standardized!AB159),"",BC158/standardized!AB159)</f>
        <v>1</v>
      </c>
      <c r="CG158">
        <f>IF(ISERR(BD158/standardized!AC159),"",BD158/standardized!AC159)</f>
        <v>1</v>
      </c>
      <c r="CH158">
        <f>IF(ISERR(BE158/standardized!AD159),"",BE158/standardized!AD159)</f>
        <v>1</v>
      </c>
      <c r="CJ158" t="s">
        <v>448</v>
      </c>
      <c r="CK158">
        <f t="shared" si="30"/>
        <v>4.3506493506493502</v>
      </c>
    </row>
    <row r="159" spans="31:89" ht="14.45" x14ac:dyDescent="0.35">
      <c r="AE159">
        <f>IF(standardized!D160="","",A$2*standardized!D160)</f>
        <v>0.60000000000000009</v>
      </c>
      <c r="AF159">
        <f>IF(standardized!E160="","",B$2*standardized!E160)</f>
        <v>0.8</v>
      </c>
      <c r="AG159">
        <f>IF(standardized!F160="","",C$2*standardized!F160)</f>
        <v>0.4</v>
      </c>
      <c r="AH159">
        <f>IF(standardized!G160="","",D$2*standardized!G160)</f>
        <v>0.8</v>
      </c>
      <c r="AI159">
        <f>IF(standardized!H160="","",E$2*standardized!H160)</f>
        <v>0.60000000000000009</v>
      </c>
      <c r="AJ159">
        <f>IF(standardized!I160="","",F$2*standardized!I160)</f>
        <v>0.60000000000000009</v>
      </c>
      <c r="AK159">
        <f>IF(standardized!J160="","",G$2*standardized!J160)</f>
        <v>0.60000000000000009</v>
      </c>
      <c r="AL159">
        <f>IF(standardized!K160="","",H$2*standardized!K160)</f>
        <v>0.60000000000000009</v>
      </c>
      <c r="AM159">
        <f>IF(standardized!L160="","",I$2*standardized!L160)</f>
        <v>0.60000000000000009</v>
      </c>
      <c r="AN159" t="str">
        <f>IF(standardized!M160="","",J$2*standardized!M160)</f>
        <v/>
      </c>
      <c r="AO159">
        <f>IF(standardized!N160="","",K$2*standardized!N160)</f>
        <v>1.2</v>
      </c>
      <c r="AP159">
        <f>IF(standardized!O160="","",L$2*standardized!O160)</f>
        <v>0.6</v>
      </c>
      <c r="AQ159">
        <f>IF(standardized!P160="","",M$2*standardized!P160)</f>
        <v>0.6</v>
      </c>
      <c r="AR159">
        <f>IF(standardized!Q160="","",N$2*standardized!Q160)</f>
        <v>1.2</v>
      </c>
      <c r="AS159">
        <f>IF(standardized!R160="","",O$2*standardized!R160)</f>
        <v>0.89999999999999991</v>
      </c>
      <c r="AT159">
        <f>IF(standardized!S160="","",P$2*standardized!S160)</f>
        <v>0.89999999999999991</v>
      </c>
      <c r="AU159">
        <f>IF(standardized!T160="","",Q$2*standardized!T160)</f>
        <v>0.6</v>
      </c>
      <c r="AV159">
        <f>IF(standardized!U160="","",R$2*standardized!U160)</f>
        <v>2</v>
      </c>
      <c r="AW159">
        <f>IF(standardized!V160="","",S$2*standardized!V160)</f>
        <v>1</v>
      </c>
      <c r="AX159">
        <f>IF(standardized!W160="","",T$2*standardized!W160)</f>
        <v>0.5</v>
      </c>
      <c r="AY159" t="str">
        <f>IF(standardized!X160="","",U$2*standardized!X160)</f>
        <v/>
      </c>
      <c r="AZ159" t="str">
        <f>IF(standardized!Y160="","",V$2*standardized!Y160)</f>
        <v/>
      </c>
      <c r="BA159">
        <f>IF(standardized!Z160="","",W$2*standardized!Z160)</f>
        <v>1</v>
      </c>
      <c r="BB159">
        <f>IF(standardized!AA160="","",X$2*standardized!AA160)</f>
        <v>1</v>
      </c>
      <c r="BC159">
        <f>IF(standardized!AB160="","",Y$2*standardized!AB160)</f>
        <v>3</v>
      </c>
      <c r="BD159">
        <f>IF(standardized!AC160="","",Z$2*standardized!AC160)</f>
        <v>3</v>
      </c>
      <c r="BE159">
        <f>IF(standardized!AD160="","",AA$2*standardized!AD160)</f>
        <v>3</v>
      </c>
      <c r="BF159" t="str">
        <f>IF(standardized!AE159="","",AB$2*standardized!AE159)</f>
        <v/>
      </c>
      <c r="BH159">
        <f>IF(ISERR(AE159/standardized!D160),"",AE159/standardized!D160)</f>
        <v>0.20000000000000004</v>
      </c>
      <c r="BI159">
        <f>IF(ISERR(AF159/standardized!E160),"",AF159/standardized!E160)</f>
        <v>0.2</v>
      </c>
      <c r="BJ159">
        <f>IF(ISERR(AG159/standardized!F160),"",AG159/standardized!F160)</f>
        <v>0.2</v>
      </c>
      <c r="BK159">
        <f>IF(ISERR(AH159/standardized!G160),"",AH159/standardized!G160)</f>
        <v>0.2</v>
      </c>
      <c r="BL159">
        <f>IF(ISERR(AI159/standardized!H160),"",AI159/standardized!H160)</f>
        <v>0.20000000000000004</v>
      </c>
      <c r="BM159">
        <f>IF(ISERR(AJ159/standardized!I160),"",AJ159/standardized!I160)</f>
        <v>0.20000000000000004</v>
      </c>
      <c r="BN159">
        <f>IF(ISERR(AK159/standardized!J160),"",AK159/standardized!J160)</f>
        <v>0.20000000000000004</v>
      </c>
      <c r="BO159">
        <f>IF(ISERR(AL159/standardized!K160),"",AL159/standardized!K160)</f>
        <v>0.20000000000000004</v>
      </c>
      <c r="BP159">
        <f>IF(ISERR(AM159/standardized!L160),"",AM159/standardized!L160)</f>
        <v>0.20000000000000004</v>
      </c>
      <c r="BQ159" t="str">
        <f>IF(ISERR(AN159/standardized!M160),"",AN159/standardized!M160)</f>
        <v/>
      </c>
      <c r="BR159">
        <f>IF(ISERR(AO159/standardized!N160),"",AO159/standardized!N160)</f>
        <v>0.3</v>
      </c>
      <c r="BS159">
        <f>IF(ISERR(AP159/standardized!O160),"",AP159/standardized!O160)</f>
        <v>0.3</v>
      </c>
      <c r="BT159">
        <f>IF(ISERR(AQ159/standardized!P160),"",AQ159/standardized!P160)</f>
        <v>0.3</v>
      </c>
      <c r="BU159">
        <f>IF(ISERR(AR159/standardized!Q160),"",AR159/standardized!Q160)</f>
        <v>0.3</v>
      </c>
      <c r="BV159">
        <f>IF(ISERR(AS159/standardized!R160),"",AS159/standardized!R160)</f>
        <v>0.3</v>
      </c>
      <c r="BW159">
        <f>IF(ISERR(AT159/standardized!S160),"",AT159/standardized!S160)</f>
        <v>0.3</v>
      </c>
      <c r="BX159">
        <f>IF(ISERR(AU159/standardized!T160),"",AU159/standardized!T160)</f>
        <v>0.3</v>
      </c>
      <c r="BY159">
        <f>IF(ISERR(AV159/standardized!U160),"",AV159/standardized!U160)</f>
        <v>1</v>
      </c>
      <c r="BZ159">
        <f>IF(ISERR(AW159/standardized!V160),"",AW159/standardized!V160)</f>
        <v>0.5</v>
      </c>
      <c r="CA159">
        <f>IF(ISERR(AX159/standardized!W160),"",AX159/standardized!W160)</f>
        <v>0.5</v>
      </c>
      <c r="CB159" t="str">
        <f>IF(ISERR(AY159/standardized!X160),"",AY159/standardized!X160)</f>
        <v/>
      </c>
      <c r="CC159" t="str">
        <f>IF(ISERR(AZ159/standardized!Y160),"",AZ159/standardized!Y160)</f>
        <v/>
      </c>
      <c r="CD159">
        <f>IF(ISERR(BA159/standardized!Z160),"",BA159/standardized!Z160)</f>
        <v>1</v>
      </c>
      <c r="CE159">
        <f>IF(ISERR(BB159/standardized!AA160),"",BB159/standardized!AA160)</f>
        <v>1</v>
      </c>
      <c r="CF159">
        <f>IF(ISERR(BC159/standardized!AB160),"",BC159/standardized!AB160)</f>
        <v>1</v>
      </c>
      <c r="CG159">
        <f>IF(ISERR(BD159/standardized!AC160),"",BD159/standardized!AC160)</f>
        <v>1</v>
      </c>
      <c r="CH159">
        <f>IF(ISERR(BE159/standardized!AD160),"",BE159/standardized!AD160)</f>
        <v>1</v>
      </c>
      <c r="CJ159" t="s">
        <v>250</v>
      </c>
      <c r="CK159">
        <f t="shared" si="30"/>
        <v>2.3944954128440372</v>
      </c>
    </row>
    <row r="160" spans="31:89" ht="14.45" x14ac:dyDescent="0.35">
      <c r="AE160">
        <f>IF(standardized!D161="","",A$2*standardized!D161)</f>
        <v>0.8</v>
      </c>
      <c r="AF160">
        <f>IF(standardized!E161="","",B$2*standardized!E161)</f>
        <v>0.8</v>
      </c>
      <c r="AG160">
        <f>IF(standardized!F161="","",C$2*standardized!F161)</f>
        <v>0.4</v>
      </c>
      <c r="AH160">
        <f>IF(standardized!G161="","",D$2*standardized!G161)</f>
        <v>0.8</v>
      </c>
      <c r="AI160">
        <f>IF(standardized!H161="","",E$2*standardized!H161)</f>
        <v>0.8</v>
      </c>
      <c r="AJ160">
        <f>IF(standardized!I161="","",F$2*standardized!I161)</f>
        <v>0.8</v>
      </c>
      <c r="AK160">
        <f>IF(standardized!J161="","",G$2*standardized!J161)</f>
        <v>0.8</v>
      </c>
      <c r="AL160">
        <f>IF(standardized!K161="","",H$2*standardized!K161)</f>
        <v>0.4</v>
      </c>
      <c r="AM160">
        <f>IF(standardized!L161="","",I$2*standardized!L161)</f>
        <v>0.4</v>
      </c>
      <c r="AN160" t="str">
        <f>IF(standardized!M161="","",J$2*standardized!M161)</f>
        <v/>
      </c>
      <c r="AO160">
        <f>IF(standardized!N161="","",K$2*standardized!N161)</f>
        <v>1.2</v>
      </c>
      <c r="AP160" t="str">
        <f>IF(standardized!O161="","",L$2*standardized!O161)</f>
        <v/>
      </c>
      <c r="AQ160">
        <f>IF(standardized!P161="","",M$2*standardized!P161)</f>
        <v>0.3</v>
      </c>
      <c r="AR160" t="str">
        <f>IF(standardized!Q161="","",N$2*standardized!Q161)</f>
        <v/>
      </c>
      <c r="AS160" t="str">
        <f>IF(standardized!R161="","",O$2*standardized!R161)</f>
        <v/>
      </c>
      <c r="AT160">
        <f>IF(standardized!S161="","",P$2*standardized!S161)</f>
        <v>0.89999999999999991</v>
      </c>
      <c r="AU160" t="str">
        <f>IF(standardized!T161="","",Q$2*standardized!T161)</f>
        <v/>
      </c>
      <c r="AV160">
        <f>IF(standardized!U161="","",R$2*standardized!U161)</f>
        <v>2</v>
      </c>
      <c r="AW160" t="str">
        <f>IF(standardized!V161="","",S$2*standardized!V161)</f>
        <v/>
      </c>
      <c r="AX160">
        <f>IF(standardized!W161="","",T$2*standardized!W161)</f>
        <v>1.5</v>
      </c>
      <c r="AY160">
        <f>IF(standardized!X161="","",U$2*standardized!X161)</f>
        <v>1.5</v>
      </c>
      <c r="AZ160" t="str">
        <f>IF(standardized!Y161="","",V$2*standardized!Y161)</f>
        <v/>
      </c>
      <c r="BA160">
        <f>IF(standardized!Z161="","",W$2*standardized!Z161)</f>
        <v>1</v>
      </c>
      <c r="BB160">
        <f>IF(standardized!AA161="","",X$2*standardized!AA161)</f>
        <v>1</v>
      </c>
      <c r="BC160">
        <f>IF(standardized!AB161="","",Y$2*standardized!AB161)</f>
        <v>4</v>
      </c>
      <c r="BD160">
        <f>IF(standardized!AC161="","",Z$2*standardized!AC161)</f>
        <v>2</v>
      </c>
      <c r="BE160">
        <f>IF(standardized!AD161="","",AA$2*standardized!AD161)</f>
        <v>2</v>
      </c>
      <c r="BF160" t="str">
        <f>IF(standardized!AE160="","",AB$2*standardized!AE160)</f>
        <v/>
      </c>
      <c r="BH160">
        <f>IF(ISERR(AE160/standardized!D161),"",AE160/standardized!D161)</f>
        <v>0.2</v>
      </c>
      <c r="BI160">
        <f>IF(ISERR(AF160/standardized!E161),"",AF160/standardized!E161)</f>
        <v>0.2</v>
      </c>
      <c r="BJ160">
        <f>IF(ISERR(AG160/standardized!F161),"",AG160/standardized!F161)</f>
        <v>0.2</v>
      </c>
      <c r="BK160">
        <f>IF(ISERR(AH160/standardized!G161),"",AH160/standardized!G161)</f>
        <v>0.2</v>
      </c>
      <c r="BL160">
        <f>IF(ISERR(AI160/standardized!H161),"",AI160/standardized!H161)</f>
        <v>0.2</v>
      </c>
      <c r="BM160">
        <f>IF(ISERR(AJ160/standardized!I161),"",AJ160/standardized!I161)</f>
        <v>0.2</v>
      </c>
      <c r="BN160">
        <f>IF(ISERR(AK160/standardized!J161),"",AK160/standardized!J161)</f>
        <v>0.2</v>
      </c>
      <c r="BO160">
        <f>IF(ISERR(AL160/standardized!K161),"",AL160/standardized!K161)</f>
        <v>0.2</v>
      </c>
      <c r="BP160">
        <f>IF(ISERR(AM160/standardized!L161),"",AM160/standardized!L161)</f>
        <v>0.2</v>
      </c>
      <c r="BQ160" t="str">
        <f>IF(ISERR(AN160/standardized!M161),"",AN160/standardized!M161)</f>
        <v/>
      </c>
      <c r="BR160">
        <f>IF(ISERR(AO160/standardized!N161),"",AO160/standardized!N161)</f>
        <v>0.3</v>
      </c>
      <c r="BS160" t="str">
        <f>IF(ISERR(AP160/standardized!O161),"",AP160/standardized!O161)</f>
        <v/>
      </c>
      <c r="BT160">
        <f>IF(ISERR(AQ160/standardized!P161),"",AQ160/standardized!P161)</f>
        <v>0.3</v>
      </c>
      <c r="BU160" t="str">
        <f>IF(ISERR(AR160/standardized!Q161),"",AR160/standardized!Q161)</f>
        <v/>
      </c>
      <c r="BV160" t="str">
        <f>IF(ISERR(AS160/standardized!R161),"",AS160/standardized!R161)</f>
        <v/>
      </c>
      <c r="BW160">
        <f>IF(ISERR(AT160/standardized!S161),"",AT160/standardized!S161)</f>
        <v>0.3</v>
      </c>
      <c r="BX160" t="str">
        <f>IF(ISERR(AU160/standardized!T161),"",AU160/standardized!T161)</f>
        <v/>
      </c>
      <c r="BY160">
        <f>IF(ISERR(AV160/standardized!U161),"",AV160/standardized!U161)</f>
        <v>1</v>
      </c>
      <c r="BZ160" t="str">
        <f>IF(ISERR(AW160/standardized!V161),"",AW160/standardized!V161)</f>
        <v/>
      </c>
      <c r="CA160">
        <f>IF(ISERR(AX160/standardized!W161),"",AX160/standardized!W161)</f>
        <v>0.5</v>
      </c>
      <c r="CB160">
        <f>IF(ISERR(AY160/standardized!X161),"",AY160/standardized!X161)</f>
        <v>0.5</v>
      </c>
      <c r="CC160" t="str">
        <f>IF(ISERR(AZ160/standardized!Y161),"",AZ160/standardized!Y161)</f>
        <v/>
      </c>
      <c r="CD160">
        <f>IF(ISERR(BA160/standardized!Z161),"",BA160/standardized!Z161)</f>
        <v>1</v>
      </c>
      <c r="CE160">
        <f>IF(ISERR(BB160/standardized!AA161),"",BB160/standardized!AA161)</f>
        <v>1</v>
      </c>
      <c r="CF160">
        <f>IF(ISERR(BC160/standardized!AB161),"",BC160/standardized!AB161)</f>
        <v>1</v>
      </c>
      <c r="CG160">
        <f>IF(ISERR(BD160/standardized!AC161),"",BD160/standardized!AC161)</f>
        <v>1</v>
      </c>
      <c r="CH160">
        <f>IF(ISERR(BE160/standardized!AD161),"",BE160/standardized!AD161)</f>
        <v>1</v>
      </c>
      <c r="CJ160" t="s">
        <v>282</v>
      </c>
      <c r="CK160">
        <f t="shared" si="30"/>
        <v>2.4123711340206184</v>
      </c>
    </row>
    <row r="161" spans="31:89" ht="14.45" x14ac:dyDescent="0.35">
      <c r="AE161" t="str">
        <f>IF(standardized!D162="","",A$2*standardized!D162)</f>
        <v/>
      </c>
      <c r="AF161" t="str">
        <f>IF(standardized!E162="","",B$2*standardized!E162)</f>
        <v/>
      </c>
      <c r="AG161" t="str">
        <f>IF(standardized!F162="","",C$2*standardized!F162)</f>
        <v/>
      </c>
      <c r="AH161" t="str">
        <f>IF(standardized!G162="","",D$2*standardized!G162)</f>
        <v/>
      </c>
      <c r="AI161" t="str">
        <f>IF(standardized!H162="","",E$2*standardized!H162)</f>
        <v/>
      </c>
      <c r="AJ161" t="str">
        <f>IF(standardized!I162="","",F$2*standardized!I162)</f>
        <v/>
      </c>
      <c r="AK161" t="str">
        <f>IF(standardized!J162="","",G$2*standardized!J162)</f>
        <v/>
      </c>
      <c r="AL161">
        <f>IF(standardized!K162="","",H$2*standardized!K162)</f>
        <v>0.8</v>
      </c>
      <c r="AM161">
        <f>IF(standardized!L162="","",I$2*standardized!L162)</f>
        <v>0.60000000000000009</v>
      </c>
      <c r="AN161" t="str">
        <f>IF(standardized!M162="","",J$2*standardized!M162)</f>
        <v/>
      </c>
      <c r="AO161">
        <f>IF(standardized!N162="","",K$2*standardized!N162)</f>
        <v>1.2</v>
      </c>
      <c r="AP161" t="str">
        <f>IF(standardized!O162="","",L$2*standardized!O162)</f>
        <v/>
      </c>
      <c r="AQ161">
        <f>IF(standardized!P162="","",M$2*standardized!P162)</f>
        <v>1.2</v>
      </c>
      <c r="AR161" t="str">
        <f>IF(standardized!Q162="","",N$2*standardized!Q162)</f>
        <v/>
      </c>
      <c r="AS161">
        <f>IF(standardized!R162="","",O$2*standardized!R162)</f>
        <v>1.2</v>
      </c>
      <c r="AT161">
        <f>IF(standardized!S162="","",P$2*standardized!S162)</f>
        <v>1.2</v>
      </c>
      <c r="AU161">
        <f>IF(standardized!T162="","",Q$2*standardized!T162)</f>
        <v>0.89999999999999991</v>
      </c>
      <c r="AV161">
        <f>IF(standardized!U162="","",R$2*standardized!U162)</f>
        <v>3</v>
      </c>
      <c r="AW161" t="str">
        <f>IF(standardized!V162="","",S$2*standardized!V162)</f>
        <v/>
      </c>
      <c r="AX161">
        <f>IF(standardized!W162="","",T$2*standardized!W162)</f>
        <v>1.5</v>
      </c>
      <c r="AY161">
        <f>IF(standardized!X162="","",U$2*standardized!X162)</f>
        <v>1</v>
      </c>
      <c r="AZ161">
        <f>IF(standardized!Y162="","",V$2*standardized!Y162)</f>
        <v>1</v>
      </c>
      <c r="BA161">
        <f>IF(standardized!Z162="","",W$2*standardized!Z162)</f>
        <v>3</v>
      </c>
      <c r="BB161">
        <f>IF(standardized!AA162="","",X$2*standardized!AA162)</f>
        <v>2</v>
      </c>
      <c r="BC161" t="str">
        <f>IF(standardized!AB162="","",Y$2*standardized!AB162)</f>
        <v/>
      </c>
      <c r="BD161">
        <f>IF(standardized!AC162="","",Z$2*standardized!AC162)</f>
        <v>5</v>
      </c>
      <c r="BE161">
        <f>IF(standardized!AD162="","",AA$2*standardized!AD162)</f>
        <v>5</v>
      </c>
      <c r="BF161" t="str">
        <f>IF(standardized!AE161="","",AB$2*standardized!AE161)</f>
        <v/>
      </c>
      <c r="BH161" t="str">
        <f>IF(ISERR(AE161/standardized!D162),"",AE161/standardized!D162)</f>
        <v/>
      </c>
      <c r="BI161" t="str">
        <f>IF(ISERR(AF161/standardized!E162),"",AF161/standardized!E162)</f>
        <v/>
      </c>
      <c r="BJ161" t="str">
        <f>IF(ISERR(AG161/standardized!F162),"",AG161/standardized!F162)</f>
        <v/>
      </c>
      <c r="BK161" t="str">
        <f>IF(ISERR(AH161/standardized!G162),"",AH161/standardized!G162)</f>
        <v/>
      </c>
      <c r="BL161" t="str">
        <f>IF(ISERR(AI161/standardized!H162),"",AI161/standardized!H162)</f>
        <v/>
      </c>
      <c r="BM161" t="str">
        <f>IF(ISERR(AJ161/standardized!I162),"",AJ161/standardized!I162)</f>
        <v/>
      </c>
      <c r="BN161" t="str">
        <f>IF(ISERR(AK161/standardized!J162),"",AK161/standardized!J162)</f>
        <v/>
      </c>
      <c r="BO161">
        <f>IF(ISERR(AL161/standardized!K162),"",AL161/standardized!K162)</f>
        <v>0.2</v>
      </c>
      <c r="BP161">
        <f>IF(ISERR(AM161/standardized!L162),"",AM161/standardized!L162)</f>
        <v>0.20000000000000004</v>
      </c>
      <c r="BQ161" t="str">
        <f>IF(ISERR(AN161/standardized!M162),"",AN161/standardized!M162)</f>
        <v/>
      </c>
      <c r="BR161">
        <f>IF(ISERR(AO161/standardized!N162),"",AO161/standardized!N162)</f>
        <v>0.3</v>
      </c>
      <c r="BS161" t="str">
        <f>IF(ISERR(AP161/standardized!O162),"",AP161/standardized!O162)</f>
        <v/>
      </c>
      <c r="BT161">
        <f>IF(ISERR(AQ161/standardized!P162),"",AQ161/standardized!P162)</f>
        <v>0.3</v>
      </c>
      <c r="BU161" t="str">
        <f>IF(ISERR(AR161/standardized!Q162),"",AR161/standardized!Q162)</f>
        <v/>
      </c>
      <c r="BV161">
        <f>IF(ISERR(AS161/standardized!R162),"",AS161/standardized!R162)</f>
        <v>0.3</v>
      </c>
      <c r="BW161">
        <f>IF(ISERR(AT161/standardized!S162),"",AT161/standardized!S162)</f>
        <v>0.3</v>
      </c>
      <c r="BX161">
        <f>IF(ISERR(AU161/standardized!T162),"",AU161/standardized!T162)</f>
        <v>0.3</v>
      </c>
      <c r="BY161">
        <f>IF(ISERR(AV161/standardized!U162),"",AV161/standardized!U162)</f>
        <v>1</v>
      </c>
      <c r="BZ161" t="str">
        <f>IF(ISERR(AW161/standardized!V162),"",AW161/standardized!V162)</f>
        <v/>
      </c>
      <c r="CA161">
        <f>IF(ISERR(AX161/standardized!W162),"",AX161/standardized!W162)</f>
        <v>0.5</v>
      </c>
      <c r="CB161">
        <f>IF(ISERR(AY161/standardized!X162),"",AY161/standardized!X162)</f>
        <v>0.5</v>
      </c>
      <c r="CC161">
        <f>IF(ISERR(AZ161/standardized!Y162),"",AZ161/standardized!Y162)</f>
        <v>0.5</v>
      </c>
      <c r="CD161">
        <f>IF(ISERR(BA161/standardized!Z162),"",BA161/standardized!Z162)</f>
        <v>1</v>
      </c>
      <c r="CE161">
        <f>IF(ISERR(BB161/standardized!AA162),"",BB161/standardized!AA162)</f>
        <v>1</v>
      </c>
      <c r="CF161" t="str">
        <f>IF(ISERR(BC161/standardized!AB162),"",BC161/standardized!AB162)</f>
        <v/>
      </c>
      <c r="CG161">
        <f>IF(ISERR(BD161/standardized!AC162),"",BD161/standardized!AC162)</f>
        <v>1</v>
      </c>
      <c r="CH161">
        <f>IF(ISERR(BE161/standardized!AD162),"",BE161/standardized!AD162)</f>
        <v>1</v>
      </c>
      <c r="CJ161" t="s">
        <v>376</v>
      </c>
      <c r="CK161">
        <f t="shared" si="30"/>
        <v>3.4047619047619047</v>
      </c>
    </row>
    <row r="162" spans="31:89" ht="14.45" x14ac:dyDescent="0.35">
      <c r="AE162" t="str">
        <f>IF(standardized!D163="","",A$2*standardized!D163)</f>
        <v/>
      </c>
      <c r="AF162" t="str">
        <f>IF(standardized!E163="","",B$2*standardized!E163)</f>
        <v/>
      </c>
      <c r="AG162" t="str">
        <f>IF(standardized!F163="","",C$2*standardized!F163)</f>
        <v/>
      </c>
      <c r="AH162" t="str">
        <f>IF(standardized!G163="","",D$2*standardized!G163)</f>
        <v/>
      </c>
      <c r="AI162" t="str">
        <f>IF(standardized!H163="","",E$2*standardized!H163)</f>
        <v/>
      </c>
      <c r="AJ162">
        <f>IF(standardized!I163="","",F$2*standardized!I163)</f>
        <v>0.8</v>
      </c>
      <c r="AK162">
        <f>IF(standardized!J163="","",G$2*standardized!J163)</f>
        <v>0.8</v>
      </c>
      <c r="AL162" t="str">
        <f>IF(standardized!K163="","",H$2*standardized!K163)</f>
        <v/>
      </c>
      <c r="AM162">
        <f>IF(standardized!L163="","",I$2*standardized!L163)</f>
        <v>0.8</v>
      </c>
      <c r="AN162" t="str">
        <f>IF(standardized!M163="","",J$2*standardized!M163)</f>
        <v/>
      </c>
      <c r="AO162">
        <f>IF(standardized!N163="","",K$2*standardized!N163)</f>
        <v>1.5</v>
      </c>
      <c r="AP162" t="str">
        <f>IF(standardized!O163="","",L$2*standardized!O163)</f>
        <v/>
      </c>
      <c r="AQ162" t="str">
        <f>IF(standardized!P163="","",M$2*standardized!P163)</f>
        <v/>
      </c>
      <c r="AR162" t="str">
        <f>IF(standardized!Q163="","",N$2*standardized!Q163)</f>
        <v/>
      </c>
      <c r="AS162" t="str">
        <f>IF(standardized!R163="","",O$2*standardized!R163)</f>
        <v/>
      </c>
      <c r="AT162">
        <f>IF(standardized!S163="","",P$2*standardized!S163)</f>
        <v>1.5</v>
      </c>
      <c r="AU162" t="str">
        <f>IF(standardized!T163="","",Q$2*standardized!T163)</f>
        <v/>
      </c>
      <c r="AV162" t="str">
        <f>IF(standardized!U163="","",R$2*standardized!U163)</f>
        <v/>
      </c>
      <c r="AW162" t="str">
        <f>IF(standardized!V163="","",S$2*standardized!V163)</f>
        <v/>
      </c>
      <c r="AX162" t="str">
        <f>IF(standardized!W163="","",T$2*standardized!W163)</f>
        <v/>
      </c>
      <c r="AY162">
        <f>IF(standardized!X163="","",U$2*standardized!X163)</f>
        <v>1.5</v>
      </c>
      <c r="AZ162" t="str">
        <f>IF(standardized!Y163="","",V$2*standardized!Y163)</f>
        <v/>
      </c>
      <c r="BA162">
        <f>IF(standardized!Z163="","",W$2*standardized!Z163)</f>
        <v>4</v>
      </c>
      <c r="BB162">
        <f>IF(standardized!AA163="","",X$2*standardized!AA163)</f>
        <v>4</v>
      </c>
      <c r="BC162">
        <f>IF(standardized!AB163="","",Y$2*standardized!AB163)</f>
        <v>5</v>
      </c>
      <c r="BD162">
        <f>IF(standardized!AC163="","",Z$2*standardized!AC163)</f>
        <v>5</v>
      </c>
      <c r="BE162">
        <f>IF(standardized!AD163="","",AA$2*standardized!AD163)</f>
        <v>4</v>
      </c>
      <c r="BF162" t="str">
        <f>IF(standardized!AE162="","",AB$2*standardized!AE162)</f>
        <v/>
      </c>
      <c r="BH162" t="str">
        <f>IF(ISERR(AE162/standardized!D163),"",AE162/standardized!D163)</f>
        <v/>
      </c>
      <c r="BI162" t="str">
        <f>IF(ISERR(AF162/standardized!E163),"",AF162/standardized!E163)</f>
        <v/>
      </c>
      <c r="BJ162" t="str">
        <f>IF(ISERR(AG162/standardized!F163),"",AG162/standardized!F163)</f>
        <v/>
      </c>
      <c r="BK162" t="str">
        <f>IF(ISERR(AH162/standardized!G163),"",AH162/standardized!G163)</f>
        <v/>
      </c>
      <c r="BL162" t="str">
        <f>IF(ISERR(AI162/standardized!H163),"",AI162/standardized!H163)</f>
        <v/>
      </c>
      <c r="BM162">
        <f>IF(ISERR(AJ162/standardized!I163),"",AJ162/standardized!I163)</f>
        <v>0.2</v>
      </c>
      <c r="BN162">
        <f>IF(ISERR(AK162/standardized!J163),"",AK162/standardized!J163)</f>
        <v>0.2</v>
      </c>
      <c r="BO162" t="str">
        <f>IF(ISERR(AL162/standardized!K163),"",AL162/standardized!K163)</f>
        <v/>
      </c>
      <c r="BP162">
        <f>IF(ISERR(AM162/standardized!L163),"",AM162/standardized!L163)</f>
        <v>0.2</v>
      </c>
      <c r="BQ162" t="str">
        <f>IF(ISERR(AN162/standardized!M163),"",AN162/standardized!M163)</f>
        <v/>
      </c>
      <c r="BR162">
        <f>IF(ISERR(AO162/standardized!N163),"",AO162/standardized!N163)</f>
        <v>0.3</v>
      </c>
      <c r="BS162" t="str">
        <f>IF(ISERR(AP162/standardized!O163),"",AP162/standardized!O163)</f>
        <v/>
      </c>
      <c r="BT162" t="str">
        <f>IF(ISERR(AQ162/standardized!P163),"",AQ162/standardized!P163)</f>
        <v/>
      </c>
      <c r="BU162" t="str">
        <f>IF(ISERR(AR162/standardized!Q163),"",AR162/standardized!Q163)</f>
        <v/>
      </c>
      <c r="BV162" t="str">
        <f>IF(ISERR(AS162/standardized!R163),"",AS162/standardized!R163)</f>
        <v/>
      </c>
      <c r="BW162">
        <f>IF(ISERR(AT162/standardized!S163),"",AT162/standardized!S163)</f>
        <v>0.3</v>
      </c>
      <c r="BX162" t="str">
        <f>IF(ISERR(AU162/standardized!T163),"",AU162/standardized!T163)</f>
        <v/>
      </c>
      <c r="BY162" t="str">
        <f>IF(ISERR(AV162/standardized!U163),"",AV162/standardized!U163)</f>
        <v/>
      </c>
      <c r="BZ162" t="str">
        <f>IF(ISERR(AW162/standardized!V163),"",AW162/standardized!V163)</f>
        <v/>
      </c>
      <c r="CA162" t="str">
        <f>IF(ISERR(AX162/standardized!W163),"",AX162/standardized!W163)</f>
        <v/>
      </c>
      <c r="CB162">
        <f>IF(ISERR(AY162/standardized!X163),"",AY162/standardized!X163)</f>
        <v>0.5</v>
      </c>
      <c r="CC162" t="str">
        <f>IF(ISERR(AZ162/standardized!Y163),"",AZ162/standardized!Y163)</f>
        <v/>
      </c>
      <c r="CD162">
        <f>IF(ISERR(BA162/standardized!Z163),"",BA162/standardized!Z163)</f>
        <v>1</v>
      </c>
      <c r="CE162">
        <f>IF(ISERR(BB162/standardized!AA163),"",BB162/standardized!AA163)</f>
        <v>1</v>
      </c>
      <c r="CF162">
        <f>IF(ISERR(BC162/standardized!AB163),"",BC162/standardized!AB163)</f>
        <v>1</v>
      </c>
      <c r="CG162">
        <f>IF(ISERR(BD162/standardized!AC163),"",BD162/standardized!AC163)</f>
        <v>1</v>
      </c>
      <c r="CH162">
        <f>IF(ISERR(BE162/standardized!AD163),"",BE162/standardized!AD163)</f>
        <v>1</v>
      </c>
      <c r="CJ162" t="s">
        <v>472</v>
      </c>
      <c r="CK162">
        <f t="shared" si="30"/>
        <v>4.3134328358208949</v>
      </c>
    </row>
    <row r="163" spans="31:89" ht="14.45" x14ac:dyDescent="0.35">
      <c r="AE163">
        <f>IF(standardized!D164="","",A$2*standardized!D164)</f>
        <v>0.8</v>
      </c>
      <c r="AF163">
        <f>IF(standardized!E164="","",B$2*standardized!E164)</f>
        <v>0.8</v>
      </c>
      <c r="AG163">
        <f>IF(standardized!F164="","",C$2*standardized!F164)</f>
        <v>0.4</v>
      </c>
      <c r="AH163">
        <f>IF(standardized!G164="","",D$2*standardized!G164)</f>
        <v>0.8</v>
      </c>
      <c r="AI163">
        <f>IF(standardized!H164="","",E$2*standardized!H164)</f>
        <v>0.4</v>
      </c>
      <c r="AJ163">
        <f>IF(standardized!I164="","",F$2*standardized!I164)</f>
        <v>0.60000000000000009</v>
      </c>
      <c r="AK163">
        <f>IF(standardized!J164="","",G$2*standardized!J164)</f>
        <v>0.60000000000000009</v>
      </c>
      <c r="AL163" t="str">
        <f>IF(standardized!K164="","",H$2*standardized!K164)</f>
        <v/>
      </c>
      <c r="AM163">
        <f>IF(standardized!L164="","",I$2*standardized!L164)</f>
        <v>0.60000000000000009</v>
      </c>
      <c r="AN163" t="str">
        <f>IF(standardized!M164="","",J$2*standardized!M164)</f>
        <v/>
      </c>
      <c r="AO163">
        <f>IF(standardized!N164="","",K$2*standardized!N164)</f>
        <v>1.5</v>
      </c>
      <c r="AP163" t="str">
        <f>IF(standardized!O164="","",L$2*standardized!O164)</f>
        <v/>
      </c>
      <c r="AQ163" t="str">
        <f>IF(standardized!P164="","",M$2*standardized!P164)</f>
        <v/>
      </c>
      <c r="AR163">
        <f>IF(standardized!Q164="","",N$2*standardized!Q164)</f>
        <v>1.2</v>
      </c>
      <c r="AS163">
        <f>IF(standardized!R164="","",O$2*standardized!R164)</f>
        <v>0.89999999999999991</v>
      </c>
      <c r="AT163">
        <f>IF(standardized!S164="","",P$2*standardized!S164)</f>
        <v>1.2</v>
      </c>
      <c r="AU163">
        <f>IF(standardized!T164="","",Q$2*standardized!T164)</f>
        <v>0.6</v>
      </c>
      <c r="AV163">
        <f>IF(standardized!U164="","",R$2*standardized!U164)</f>
        <v>2</v>
      </c>
      <c r="AW163">
        <f>IF(standardized!V164="","",S$2*standardized!V164)</f>
        <v>1</v>
      </c>
      <c r="AX163">
        <f>IF(standardized!W164="","",T$2*standardized!W164)</f>
        <v>1</v>
      </c>
      <c r="AY163" t="str">
        <f>IF(standardized!X164="","",U$2*standardized!X164)</f>
        <v/>
      </c>
      <c r="AZ163" t="str">
        <f>IF(standardized!Y164="","",V$2*standardized!Y164)</f>
        <v/>
      </c>
      <c r="BA163">
        <f>IF(standardized!Z164="","",W$2*standardized!Z164)</f>
        <v>2</v>
      </c>
      <c r="BB163">
        <f>IF(standardized!AA164="","",X$2*standardized!AA164)</f>
        <v>1</v>
      </c>
      <c r="BC163">
        <f>IF(standardized!AB164="","",Y$2*standardized!AB164)</f>
        <v>2</v>
      </c>
      <c r="BD163">
        <f>IF(standardized!AC164="","",Z$2*standardized!AC164)</f>
        <v>2</v>
      </c>
      <c r="BE163">
        <f>IF(standardized!AD164="","",AA$2*standardized!AD164)</f>
        <v>2</v>
      </c>
      <c r="BF163" t="str">
        <f>IF(standardized!AE163="","",AB$2*standardized!AE163)</f>
        <v/>
      </c>
      <c r="BH163">
        <f>IF(ISERR(AE163/standardized!D164),"",AE163/standardized!D164)</f>
        <v>0.2</v>
      </c>
      <c r="BI163">
        <f>IF(ISERR(AF163/standardized!E164),"",AF163/standardized!E164)</f>
        <v>0.2</v>
      </c>
      <c r="BJ163">
        <f>IF(ISERR(AG163/standardized!F164),"",AG163/standardized!F164)</f>
        <v>0.2</v>
      </c>
      <c r="BK163">
        <f>IF(ISERR(AH163/standardized!G164),"",AH163/standardized!G164)</f>
        <v>0.2</v>
      </c>
      <c r="BL163">
        <f>IF(ISERR(AI163/standardized!H164),"",AI163/standardized!H164)</f>
        <v>0.2</v>
      </c>
      <c r="BM163">
        <f>IF(ISERR(AJ163/standardized!I164),"",AJ163/standardized!I164)</f>
        <v>0.20000000000000004</v>
      </c>
      <c r="BN163">
        <f>IF(ISERR(AK163/standardized!J164),"",AK163/standardized!J164)</f>
        <v>0.20000000000000004</v>
      </c>
      <c r="BO163" t="str">
        <f>IF(ISERR(AL163/standardized!K164),"",AL163/standardized!K164)</f>
        <v/>
      </c>
      <c r="BP163">
        <f>IF(ISERR(AM163/standardized!L164),"",AM163/standardized!L164)</f>
        <v>0.20000000000000004</v>
      </c>
      <c r="BQ163" t="str">
        <f>IF(ISERR(AN163/standardized!M164),"",AN163/standardized!M164)</f>
        <v/>
      </c>
      <c r="BR163">
        <f>IF(ISERR(AO163/standardized!N164),"",AO163/standardized!N164)</f>
        <v>0.3</v>
      </c>
      <c r="BS163" t="str">
        <f>IF(ISERR(AP163/standardized!O164),"",AP163/standardized!O164)</f>
        <v/>
      </c>
      <c r="BT163" t="str">
        <f>IF(ISERR(AQ163/standardized!P164),"",AQ163/standardized!P164)</f>
        <v/>
      </c>
      <c r="BU163">
        <f>IF(ISERR(AR163/standardized!Q164),"",AR163/standardized!Q164)</f>
        <v>0.3</v>
      </c>
      <c r="BV163">
        <f>IF(ISERR(AS163/standardized!R164),"",AS163/standardized!R164)</f>
        <v>0.3</v>
      </c>
      <c r="BW163">
        <f>IF(ISERR(AT163/standardized!S164),"",AT163/standardized!S164)</f>
        <v>0.3</v>
      </c>
      <c r="BX163">
        <f>IF(ISERR(AU163/standardized!T164),"",AU163/standardized!T164)</f>
        <v>0.3</v>
      </c>
      <c r="BY163">
        <f>IF(ISERR(AV163/standardized!U164),"",AV163/standardized!U164)</f>
        <v>1</v>
      </c>
      <c r="BZ163">
        <f>IF(ISERR(AW163/standardized!V164),"",AW163/standardized!V164)</f>
        <v>0.5</v>
      </c>
      <c r="CA163">
        <f>IF(ISERR(AX163/standardized!W164),"",AX163/standardized!W164)</f>
        <v>0.5</v>
      </c>
      <c r="CB163" t="str">
        <f>IF(ISERR(AY163/standardized!X164),"",AY163/standardized!X164)</f>
        <v/>
      </c>
      <c r="CC163" t="str">
        <f>IF(ISERR(AZ163/standardized!Y164),"",AZ163/standardized!Y164)</f>
        <v/>
      </c>
      <c r="CD163">
        <f>IF(ISERR(BA163/standardized!Z164),"",BA163/standardized!Z164)</f>
        <v>1</v>
      </c>
      <c r="CE163">
        <f>IF(ISERR(BB163/standardized!AA164),"",BB163/standardized!AA164)</f>
        <v>1</v>
      </c>
      <c r="CF163">
        <f>IF(ISERR(BC163/standardized!AB164),"",BC163/standardized!AB164)</f>
        <v>1</v>
      </c>
      <c r="CG163">
        <f>IF(ISERR(BD163/standardized!AC164),"",BD163/standardized!AC164)</f>
        <v>1</v>
      </c>
      <c r="CH163">
        <f>IF(ISERR(BE163/standardized!AD164),"",BE163/standardized!AD164)</f>
        <v>1</v>
      </c>
      <c r="CJ163" t="s">
        <v>268</v>
      </c>
      <c r="CK163">
        <f t="shared" si="30"/>
        <v>2.3168316831683167</v>
      </c>
    </row>
    <row r="164" spans="31:89" ht="14.45" x14ac:dyDescent="0.35">
      <c r="AE164" t="str">
        <f>IF(standardized!D165="","",A$2*standardized!D165)</f>
        <v/>
      </c>
      <c r="AF164">
        <f>IF(standardized!E165="","",B$2*standardized!E165)</f>
        <v>0.8</v>
      </c>
      <c r="AG164">
        <f>IF(standardized!F165="","",C$2*standardized!F165)</f>
        <v>0.60000000000000009</v>
      </c>
      <c r="AH164">
        <f>IF(standardized!G165="","",D$2*standardized!G165)</f>
        <v>1</v>
      </c>
      <c r="AI164">
        <f>IF(standardized!H165="","",E$2*standardized!H165)</f>
        <v>1</v>
      </c>
      <c r="AJ164" t="str">
        <f>IF(standardized!I165="","",F$2*standardized!I165)</f>
        <v/>
      </c>
      <c r="AK164" t="str">
        <f>IF(standardized!J165="","",G$2*standardized!J165)</f>
        <v/>
      </c>
      <c r="AL164">
        <f>IF(standardized!K165="","",H$2*standardized!K165)</f>
        <v>0.60000000000000009</v>
      </c>
      <c r="AM164" t="str">
        <f>IF(standardized!L165="","",I$2*standardized!L165)</f>
        <v/>
      </c>
      <c r="AN164" t="str">
        <f>IF(standardized!M165="","",J$2*standardized!M165)</f>
        <v/>
      </c>
      <c r="AO164">
        <f>IF(standardized!N165="","",K$2*standardized!N165)</f>
        <v>1.5</v>
      </c>
      <c r="AP164" t="str">
        <f>IF(standardized!O165="","",L$2*standardized!O165)</f>
        <v/>
      </c>
      <c r="AQ164">
        <f>IF(standardized!P165="","",M$2*standardized!P165)</f>
        <v>1.2</v>
      </c>
      <c r="AR164" t="str">
        <f>IF(standardized!Q165="","",N$2*standardized!Q165)</f>
        <v/>
      </c>
      <c r="AS164" t="str">
        <f>IF(standardized!R165="","",O$2*standardized!R165)</f>
        <v/>
      </c>
      <c r="AT164">
        <f>IF(standardized!S165="","",P$2*standardized!S165)</f>
        <v>1.2</v>
      </c>
      <c r="AU164" t="str">
        <f>IF(standardized!T165="","",Q$2*standardized!T165)</f>
        <v/>
      </c>
      <c r="AV164" t="str">
        <f>IF(standardized!U165="","",R$2*standardized!U165)</f>
        <v/>
      </c>
      <c r="AW164" t="str">
        <f>IF(standardized!V165="","",S$2*standardized!V165)</f>
        <v/>
      </c>
      <c r="AX164" t="str">
        <f>IF(standardized!W165="","",T$2*standardized!W165)</f>
        <v/>
      </c>
      <c r="AY164" t="str">
        <f>IF(standardized!X165="","",U$2*standardized!X165)</f>
        <v/>
      </c>
      <c r="AZ164" t="str">
        <f>IF(standardized!Y165="","",V$2*standardized!Y165)</f>
        <v/>
      </c>
      <c r="BA164">
        <f>IF(standardized!Z165="","",W$2*standardized!Z165)</f>
        <v>4</v>
      </c>
      <c r="BB164">
        <f>IF(standardized!AA165="","",X$2*standardized!AA165)</f>
        <v>3</v>
      </c>
      <c r="BC164">
        <f>IF(standardized!AB165="","",Y$2*standardized!AB165)</f>
        <v>4</v>
      </c>
      <c r="BD164">
        <f>IF(standardized!AC165="","",Z$2*standardized!AC165)</f>
        <v>3</v>
      </c>
      <c r="BE164">
        <f>IF(standardized!AD165="","",AA$2*standardized!AD165)</f>
        <v>2</v>
      </c>
      <c r="BF164" t="str">
        <f>IF(standardized!AE164="","",AB$2*standardized!AE164)</f>
        <v/>
      </c>
      <c r="BH164" t="str">
        <f>IF(ISERR(AE164/standardized!D165),"",AE164/standardized!D165)</f>
        <v/>
      </c>
      <c r="BI164">
        <f>IF(ISERR(AF164/standardized!E165),"",AF164/standardized!E165)</f>
        <v>0.2</v>
      </c>
      <c r="BJ164">
        <f>IF(ISERR(AG164/standardized!F165),"",AG164/standardized!F165)</f>
        <v>0.20000000000000004</v>
      </c>
      <c r="BK164">
        <f>IF(ISERR(AH164/standardized!G165),"",AH164/standardized!G165)</f>
        <v>0.2</v>
      </c>
      <c r="BL164">
        <f>IF(ISERR(AI164/standardized!H165),"",AI164/standardized!H165)</f>
        <v>0.2</v>
      </c>
      <c r="BM164" t="str">
        <f>IF(ISERR(AJ164/standardized!I165),"",AJ164/standardized!I165)</f>
        <v/>
      </c>
      <c r="BN164" t="str">
        <f>IF(ISERR(AK164/standardized!J165),"",AK164/standardized!J165)</f>
        <v/>
      </c>
      <c r="BO164">
        <f>IF(ISERR(AL164/standardized!K165),"",AL164/standardized!K165)</f>
        <v>0.20000000000000004</v>
      </c>
      <c r="BP164" t="str">
        <f>IF(ISERR(AM164/standardized!L165),"",AM164/standardized!L165)</f>
        <v/>
      </c>
      <c r="BQ164" t="str">
        <f>IF(ISERR(AN164/standardized!M165),"",AN164/standardized!M165)</f>
        <v/>
      </c>
      <c r="BR164">
        <f>IF(ISERR(AO164/standardized!N165),"",AO164/standardized!N165)</f>
        <v>0.3</v>
      </c>
      <c r="BS164" t="str">
        <f>IF(ISERR(AP164/standardized!O165),"",AP164/standardized!O165)</f>
        <v/>
      </c>
      <c r="BT164">
        <f>IF(ISERR(AQ164/standardized!P165),"",AQ164/standardized!P165)</f>
        <v>0.3</v>
      </c>
      <c r="BU164" t="str">
        <f>IF(ISERR(AR164/standardized!Q165),"",AR164/standardized!Q165)</f>
        <v/>
      </c>
      <c r="BV164" t="str">
        <f>IF(ISERR(AS164/standardized!R165),"",AS164/standardized!R165)</f>
        <v/>
      </c>
      <c r="BW164">
        <f>IF(ISERR(AT164/standardized!S165),"",AT164/standardized!S165)</f>
        <v>0.3</v>
      </c>
      <c r="BX164" t="str">
        <f>IF(ISERR(AU164/standardized!T165),"",AU164/standardized!T165)</f>
        <v/>
      </c>
      <c r="BY164" t="str">
        <f>IF(ISERR(AV164/standardized!U165),"",AV164/standardized!U165)</f>
        <v/>
      </c>
      <c r="BZ164" t="str">
        <f>IF(ISERR(AW164/standardized!V165),"",AW164/standardized!V165)</f>
        <v/>
      </c>
      <c r="CA164" t="str">
        <f>IF(ISERR(AX164/standardized!W165),"",AX164/standardized!W165)</f>
        <v/>
      </c>
      <c r="CB164" t="str">
        <f>IF(ISERR(AY164/standardized!X165),"",AY164/standardized!X165)</f>
        <v/>
      </c>
      <c r="CC164" t="str">
        <f>IF(ISERR(AZ164/standardized!Y165),"",AZ164/standardized!Y165)</f>
        <v/>
      </c>
      <c r="CD164">
        <f>IF(ISERR(BA164/standardized!Z165),"",BA164/standardized!Z165)</f>
        <v>1</v>
      </c>
      <c r="CE164">
        <f>IF(ISERR(BB164/standardized!AA165),"",BB164/standardized!AA165)</f>
        <v>1</v>
      </c>
      <c r="CF164">
        <f>IF(ISERR(BC164/standardized!AB165),"",BC164/standardized!AB165)</f>
        <v>1</v>
      </c>
      <c r="CG164">
        <f>IF(ISERR(BD164/standardized!AC165),"",BD164/standardized!AC165)</f>
        <v>1</v>
      </c>
      <c r="CH164">
        <f>IF(ISERR(BE164/standardized!AD165),"",BE164/standardized!AD165)</f>
        <v>1</v>
      </c>
      <c r="CJ164" t="s">
        <v>348</v>
      </c>
      <c r="CK164">
        <f t="shared" si="30"/>
        <v>3.4637681159420284</v>
      </c>
    </row>
    <row r="165" spans="31:89" ht="14.45" x14ac:dyDescent="0.35">
      <c r="AE165">
        <f>IF(standardized!D166="","",A$2*standardized!D166)</f>
        <v>0.8</v>
      </c>
      <c r="AF165">
        <f>IF(standardized!E166="","",B$2*standardized!E166)</f>
        <v>0.8</v>
      </c>
      <c r="AG165">
        <f>IF(standardized!F166="","",C$2*standardized!F166)</f>
        <v>0.60000000000000009</v>
      </c>
      <c r="AH165">
        <f>IF(standardized!G166="","",D$2*standardized!G166)</f>
        <v>0.8</v>
      </c>
      <c r="AI165">
        <f>IF(standardized!H166="","",E$2*standardized!H166)</f>
        <v>0.60000000000000009</v>
      </c>
      <c r="AJ165">
        <f>IF(standardized!I166="","",F$2*standardized!I166)</f>
        <v>0.60000000000000009</v>
      </c>
      <c r="AK165">
        <f>IF(standardized!J166="","",G$2*standardized!J166)</f>
        <v>0.60000000000000009</v>
      </c>
      <c r="AL165" t="str">
        <f>IF(standardized!K166="","",H$2*standardized!K166)</f>
        <v/>
      </c>
      <c r="AM165">
        <f>IF(standardized!L166="","",I$2*standardized!L166)</f>
        <v>0.4</v>
      </c>
      <c r="AN165">
        <f>IF(standardized!M166="","",J$2*standardized!M166)</f>
        <v>0.8</v>
      </c>
      <c r="AO165">
        <f>IF(standardized!N166="","",K$2*standardized!N166)</f>
        <v>1.2</v>
      </c>
      <c r="AP165" t="str">
        <f>IF(standardized!O166="","",L$2*standardized!O166)</f>
        <v/>
      </c>
      <c r="AQ165" t="str">
        <f>IF(standardized!P166="","",M$2*standardized!P166)</f>
        <v/>
      </c>
      <c r="AR165">
        <f>IF(standardized!Q166="","",N$2*standardized!Q166)</f>
        <v>0.89999999999999991</v>
      </c>
      <c r="AS165" t="str">
        <f>IF(standardized!R166="","",O$2*standardized!R166)</f>
        <v/>
      </c>
      <c r="AT165">
        <f>IF(standardized!S166="","",P$2*standardized!S166)</f>
        <v>1.2</v>
      </c>
      <c r="AU165" t="str">
        <f>IF(standardized!T166="","",Q$2*standardized!T166)</f>
        <v/>
      </c>
      <c r="AV165">
        <f>IF(standardized!U166="","",R$2*standardized!U166)</f>
        <v>2</v>
      </c>
      <c r="AW165">
        <f>IF(standardized!V166="","",S$2*standardized!V166)</f>
        <v>1</v>
      </c>
      <c r="AX165" t="str">
        <f>IF(standardized!W166="","",T$2*standardized!W166)</f>
        <v/>
      </c>
      <c r="AY165">
        <f>IF(standardized!X166="","",U$2*standardized!X166)</f>
        <v>1</v>
      </c>
      <c r="AZ165" t="str">
        <f>IF(standardized!Y166="","",V$2*standardized!Y166)</f>
        <v/>
      </c>
      <c r="BA165">
        <f>IF(standardized!Z166="","",W$2*standardized!Z166)</f>
        <v>1</v>
      </c>
      <c r="BB165">
        <f>IF(standardized!AA166="","",X$2*standardized!AA166)</f>
        <v>1</v>
      </c>
      <c r="BC165">
        <f>IF(standardized!AB166="","",Y$2*standardized!AB166)</f>
        <v>2</v>
      </c>
      <c r="BD165">
        <f>IF(standardized!AC166="","",Z$2*standardized!AC166)</f>
        <v>3</v>
      </c>
      <c r="BE165">
        <f>IF(standardized!AD166="","",AA$2*standardized!AD166)</f>
        <v>3</v>
      </c>
      <c r="BF165" t="str">
        <f>IF(standardized!AE165="","",AB$2*standardized!AE165)</f>
        <v/>
      </c>
      <c r="BH165">
        <f>IF(ISERR(AE165/standardized!D166),"",AE165/standardized!D166)</f>
        <v>0.2</v>
      </c>
      <c r="BI165">
        <f>IF(ISERR(AF165/standardized!E166),"",AF165/standardized!E166)</f>
        <v>0.2</v>
      </c>
      <c r="BJ165">
        <f>IF(ISERR(AG165/standardized!F166),"",AG165/standardized!F166)</f>
        <v>0.20000000000000004</v>
      </c>
      <c r="BK165">
        <f>IF(ISERR(AH165/standardized!G166),"",AH165/standardized!G166)</f>
        <v>0.2</v>
      </c>
      <c r="BL165">
        <f>IF(ISERR(AI165/standardized!H166),"",AI165/standardized!H166)</f>
        <v>0.20000000000000004</v>
      </c>
      <c r="BM165">
        <f>IF(ISERR(AJ165/standardized!I166),"",AJ165/standardized!I166)</f>
        <v>0.20000000000000004</v>
      </c>
      <c r="BN165">
        <f>IF(ISERR(AK165/standardized!J166),"",AK165/standardized!J166)</f>
        <v>0.20000000000000004</v>
      </c>
      <c r="BO165" t="str">
        <f>IF(ISERR(AL165/standardized!K166),"",AL165/standardized!K166)</f>
        <v/>
      </c>
      <c r="BP165">
        <f>IF(ISERR(AM165/standardized!L166),"",AM165/standardized!L166)</f>
        <v>0.2</v>
      </c>
      <c r="BQ165">
        <f>IF(ISERR(AN165/standardized!M166),"",AN165/standardized!M166)</f>
        <v>0.2</v>
      </c>
      <c r="BR165">
        <f>IF(ISERR(AO165/standardized!N166),"",AO165/standardized!N166)</f>
        <v>0.3</v>
      </c>
      <c r="BS165" t="str">
        <f>IF(ISERR(AP165/standardized!O166),"",AP165/standardized!O166)</f>
        <v/>
      </c>
      <c r="BT165" t="str">
        <f>IF(ISERR(AQ165/standardized!P166),"",AQ165/standardized!P166)</f>
        <v/>
      </c>
      <c r="BU165">
        <f>IF(ISERR(AR165/standardized!Q166),"",AR165/standardized!Q166)</f>
        <v>0.3</v>
      </c>
      <c r="BV165" t="str">
        <f>IF(ISERR(AS165/standardized!R166),"",AS165/standardized!R166)</f>
        <v/>
      </c>
      <c r="BW165">
        <f>IF(ISERR(AT165/standardized!S166),"",AT165/standardized!S166)</f>
        <v>0.3</v>
      </c>
      <c r="BX165" t="str">
        <f>IF(ISERR(AU165/standardized!T166),"",AU165/standardized!T166)</f>
        <v/>
      </c>
      <c r="BY165">
        <f>IF(ISERR(AV165/standardized!U166),"",AV165/standardized!U166)</f>
        <v>1</v>
      </c>
      <c r="BZ165">
        <f>IF(ISERR(AW165/standardized!V166),"",AW165/standardized!V166)</f>
        <v>0.5</v>
      </c>
      <c r="CA165" t="str">
        <f>IF(ISERR(AX165/standardized!W166),"",AX165/standardized!W166)</f>
        <v/>
      </c>
      <c r="CB165">
        <f>IF(ISERR(AY165/standardized!X166),"",AY165/standardized!X166)</f>
        <v>0.5</v>
      </c>
      <c r="CC165" t="str">
        <f>IF(ISERR(AZ165/standardized!Y166),"",AZ165/standardized!Y166)</f>
        <v/>
      </c>
      <c r="CD165">
        <f>IF(ISERR(BA165/standardized!Z166),"",BA165/standardized!Z166)</f>
        <v>1</v>
      </c>
      <c r="CE165">
        <f>IF(ISERR(BB165/standardized!AA166),"",BB165/standardized!AA166)</f>
        <v>1</v>
      </c>
      <c r="CF165">
        <f>IF(ISERR(BC165/standardized!AB166),"",BC165/standardized!AB166)</f>
        <v>1</v>
      </c>
      <c r="CG165">
        <f>IF(ISERR(BD165/standardized!AC166),"",BD165/standardized!AC166)</f>
        <v>1</v>
      </c>
      <c r="CH165">
        <f>IF(ISERR(BE165/standardized!AD166),"",BE165/standardized!AD166)</f>
        <v>1</v>
      </c>
      <c r="CJ165" t="s">
        <v>278</v>
      </c>
      <c r="CK165">
        <f t="shared" si="30"/>
        <v>2.4020618556701034</v>
      </c>
    </row>
    <row r="166" spans="31:89" ht="14.45" x14ac:dyDescent="0.35">
      <c r="AE166">
        <f>IF(standardized!D167="","",A$2*standardized!D167)</f>
        <v>0.8</v>
      </c>
      <c r="AF166">
        <f>IF(standardized!E167="","",B$2*standardized!E167)</f>
        <v>0.8</v>
      </c>
      <c r="AG166">
        <f>IF(standardized!F167="","",C$2*standardized!F167)</f>
        <v>0.60000000000000009</v>
      </c>
      <c r="AH166">
        <f>IF(standardized!G167="","",D$2*standardized!G167)</f>
        <v>0.60000000000000009</v>
      </c>
      <c r="AI166">
        <f>IF(standardized!H167="","",E$2*standardized!H167)</f>
        <v>0.8</v>
      </c>
      <c r="AJ166" t="str">
        <f>IF(standardized!I167="","",F$2*standardized!I167)</f>
        <v/>
      </c>
      <c r="AK166" t="str">
        <f>IF(standardized!J167="","",G$2*standardized!J167)</f>
        <v/>
      </c>
      <c r="AL166" t="str">
        <f>IF(standardized!K167="","",H$2*standardized!K167)</f>
        <v/>
      </c>
      <c r="AM166">
        <f>IF(standardized!L167="","",I$2*standardized!L167)</f>
        <v>0.60000000000000009</v>
      </c>
      <c r="AN166">
        <f>IF(standardized!M167="","",J$2*standardized!M167)</f>
        <v>0.8</v>
      </c>
      <c r="AO166">
        <f>IF(standardized!N167="","",K$2*standardized!N167)</f>
        <v>1.2</v>
      </c>
      <c r="AP166">
        <f>IF(standardized!O167="","",L$2*standardized!O167)</f>
        <v>1.2</v>
      </c>
      <c r="AQ166" t="str">
        <f>IF(standardized!P167="","",M$2*standardized!P167)</f>
        <v/>
      </c>
      <c r="AR166">
        <f>IF(standardized!Q167="","",N$2*standardized!Q167)</f>
        <v>1.5</v>
      </c>
      <c r="AS166" t="str">
        <f>IF(standardized!R167="","",O$2*standardized!R167)</f>
        <v/>
      </c>
      <c r="AT166">
        <f>IF(standardized!S167="","",P$2*standardized!S167)</f>
        <v>0.89999999999999991</v>
      </c>
      <c r="AU166" t="str">
        <f>IF(standardized!T167="","",Q$2*standardized!T167)</f>
        <v/>
      </c>
      <c r="AV166">
        <f>IF(standardized!U167="","",R$2*standardized!U167)</f>
        <v>2</v>
      </c>
      <c r="AW166">
        <f>IF(standardized!V167="","",S$2*standardized!V167)</f>
        <v>1.5</v>
      </c>
      <c r="AX166">
        <f>IF(standardized!W167="","",T$2*standardized!W167)</f>
        <v>1.5</v>
      </c>
      <c r="AY166" t="str">
        <f>IF(standardized!X167="","",U$2*standardized!X167)</f>
        <v/>
      </c>
      <c r="AZ166" t="str">
        <f>IF(standardized!Y167="","",V$2*standardized!Y167)</f>
        <v/>
      </c>
      <c r="BA166">
        <f>IF(standardized!Z167="","",W$2*standardized!Z167)</f>
        <v>1</v>
      </c>
      <c r="BB166">
        <f>IF(standardized!AA167="","",X$2*standardized!AA167)</f>
        <v>1</v>
      </c>
      <c r="BC166">
        <f>IF(standardized!AB167="","",Y$2*standardized!AB167)</f>
        <v>2</v>
      </c>
      <c r="BD166">
        <f>IF(standardized!AC167="","",Z$2*standardized!AC167)</f>
        <v>3</v>
      </c>
      <c r="BE166">
        <f>IF(standardized!AD167="","",AA$2*standardized!AD167)</f>
        <v>3</v>
      </c>
      <c r="BF166" t="str">
        <f>IF(standardized!AE166="","",AB$2*standardized!AE166)</f>
        <v/>
      </c>
      <c r="BH166">
        <f>IF(ISERR(AE166/standardized!D167),"",AE166/standardized!D167)</f>
        <v>0.2</v>
      </c>
      <c r="BI166">
        <f>IF(ISERR(AF166/standardized!E167),"",AF166/standardized!E167)</f>
        <v>0.2</v>
      </c>
      <c r="BJ166">
        <f>IF(ISERR(AG166/standardized!F167),"",AG166/standardized!F167)</f>
        <v>0.20000000000000004</v>
      </c>
      <c r="BK166">
        <f>IF(ISERR(AH166/standardized!G167),"",AH166/standardized!G167)</f>
        <v>0.20000000000000004</v>
      </c>
      <c r="BL166">
        <f>IF(ISERR(AI166/standardized!H167),"",AI166/standardized!H167)</f>
        <v>0.2</v>
      </c>
      <c r="BM166" t="str">
        <f>IF(ISERR(AJ166/standardized!I167),"",AJ166/standardized!I167)</f>
        <v/>
      </c>
      <c r="BN166" t="str">
        <f>IF(ISERR(AK166/standardized!J167),"",AK166/standardized!J167)</f>
        <v/>
      </c>
      <c r="BO166" t="str">
        <f>IF(ISERR(AL166/standardized!K167),"",AL166/standardized!K167)</f>
        <v/>
      </c>
      <c r="BP166">
        <f>IF(ISERR(AM166/standardized!L167),"",AM166/standardized!L167)</f>
        <v>0.20000000000000004</v>
      </c>
      <c r="BQ166">
        <f>IF(ISERR(AN166/standardized!M167),"",AN166/standardized!M167)</f>
        <v>0.2</v>
      </c>
      <c r="BR166">
        <f>IF(ISERR(AO166/standardized!N167),"",AO166/standardized!N167)</f>
        <v>0.3</v>
      </c>
      <c r="BS166">
        <f>IF(ISERR(AP166/standardized!O167),"",AP166/standardized!O167)</f>
        <v>0.3</v>
      </c>
      <c r="BT166" t="str">
        <f>IF(ISERR(AQ166/standardized!P167),"",AQ166/standardized!P167)</f>
        <v/>
      </c>
      <c r="BU166">
        <f>IF(ISERR(AR166/standardized!Q167),"",AR166/standardized!Q167)</f>
        <v>0.3</v>
      </c>
      <c r="BV166" t="str">
        <f>IF(ISERR(AS166/standardized!R167),"",AS166/standardized!R167)</f>
        <v/>
      </c>
      <c r="BW166">
        <f>IF(ISERR(AT166/standardized!S167),"",AT166/standardized!S167)</f>
        <v>0.3</v>
      </c>
      <c r="BX166" t="str">
        <f>IF(ISERR(AU166/standardized!T167),"",AU166/standardized!T167)</f>
        <v/>
      </c>
      <c r="BY166">
        <f>IF(ISERR(AV166/standardized!U167),"",AV166/standardized!U167)</f>
        <v>1</v>
      </c>
      <c r="BZ166">
        <f>IF(ISERR(AW166/standardized!V167),"",AW166/standardized!V167)</f>
        <v>0.5</v>
      </c>
      <c r="CA166">
        <f>IF(ISERR(AX166/standardized!W167),"",AX166/standardized!W167)</f>
        <v>0.5</v>
      </c>
      <c r="CB166" t="str">
        <f>IF(ISERR(AY166/standardized!X167),"",AY166/standardized!X167)</f>
        <v/>
      </c>
      <c r="CC166" t="str">
        <f>IF(ISERR(AZ166/standardized!Y167),"",AZ166/standardized!Y167)</f>
        <v/>
      </c>
      <c r="CD166">
        <f>IF(ISERR(BA166/standardized!Z167),"",BA166/standardized!Z167)</f>
        <v>1</v>
      </c>
      <c r="CE166">
        <f>IF(ISERR(BB166/standardized!AA167),"",BB166/standardized!AA167)</f>
        <v>1</v>
      </c>
      <c r="CF166">
        <f>IF(ISERR(BC166/standardized!AB167),"",BC166/standardized!AB167)</f>
        <v>1</v>
      </c>
      <c r="CG166">
        <f>IF(ISERR(BD166/standardized!AC167),"",BD166/standardized!AC167)</f>
        <v>1</v>
      </c>
      <c r="CH166">
        <f>IF(ISERR(BE166/standardized!AD167),"",BE166/standardized!AD167)</f>
        <v>1</v>
      </c>
      <c r="CJ166" t="s">
        <v>256</v>
      </c>
      <c r="CK166">
        <f t="shared" si="30"/>
        <v>2.5833333333333339</v>
      </c>
    </row>
    <row r="167" spans="31:89" ht="14.45" x14ac:dyDescent="0.35">
      <c r="AE167" t="str">
        <f>IF(standardized!D168="","",A$2*standardized!D168)</f>
        <v/>
      </c>
      <c r="AF167" t="str">
        <f>IF(standardized!E168="","",B$2*standardized!E168)</f>
        <v/>
      </c>
      <c r="AG167" t="str">
        <f>IF(standardized!F168="","",C$2*standardized!F168)</f>
        <v/>
      </c>
      <c r="AH167" t="str">
        <f>IF(standardized!G168="","",D$2*standardized!G168)</f>
        <v/>
      </c>
      <c r="AI167" t="str">
        <f>IF(standardized!H168="","",E$2*standardized!H168)</f>
        <v/>
      </c>
      <c r="AJ167">
        <f>IF(standardized!I168="","",F$2*standardized!I168)</f>
        <v>0.8</v>
      </c>
      <c r="AK167">
        <f>IF(standardized!J168="","",G$2*standardized!J168)</f>
        <v>0.8</v>
      </c>
      <c r="AL167" t="str">
        <f>IF(standardized!K168="","",H$2*standardized!K168)</f>
        <v/>
      </c>
      <c r="AM167">
        <f>IF(standardized!L168="","",I$2*standardized!L168)</f>
        <v>0.8</v>
      </c>
      <c r="AN167" t="str">
        <f>IF(standardized!M168="","",J$2*standardized!M168)</f>
        <v/>
      </c>
      <c r="AO167">
        <f>IF(standardized!N168="","",K$2*standardized!N168)</f>
        <v>1.2</v>
      </c>
      <c r="AP167" t="str">
        <f>IF(standardized!O168="","",L$2*standardized!O168)</f>
        <v/>
      </c>
      <c r="AQ167" t="str">
        <f>IF(standardized!P168="","",M$2*standardized!P168)</f>
        <v/>
      </c>
      <c r="AR167" t="str">
        <f>IF(standardized!Q168="","",N$2*standardized!Q168)</f>
        <v/>
      </c>
      <c r="AS167" t="str">
        <f>IF(standardized!R168="","",O$2*standardized!R168)</f>
        <v/>
      </c>
      <c r="AT167">
        <f>IF(standardized!S168="","",P$2*standardized!S168)</f>
        <v>1.2</v>
      </c>
      <c r="AU167" t="str">
        <f>IF(standardized!T168="","",Q$2*standardized!T168)</f>
        <v/>
      </c>
      <c r="AV167" t="str">
        <f>IF(standardized!U168="","",R$2*standardized!U168)</f>
        <v/>
      </c>
      <c r="AW167" t="str">
        <f>IF(standardized!V168="","",S$2*standardized!V168)</f>
        <v/>
      </c>
      <c r="AX167">
        <f>IF(standardized!W168="","",T$2*standardized!W168)</f>
        <v>1.5</v>
      </c>
      <c r="AY167">
        <f>IF(standardized!X168="","",U$2*standardized!X168)</f>
        <v>1.5</v>
      </c>
      <c r="AZ167" t="str">
        <f>IF(standardized!Y168="","",V$2*standardized!Y168)</f>
        <v/>
      </c>
      <c r="BA167">
        <f>IF(standardized!Z168="","",W$2*standardized!Z168)</f>
        <v>4</v>
      </c>
      <c r="BB167">
        <f>IF(standardized!AA168="","",X$2*standardized!AA168)</f>
        <v>5</v>
      </c>
      <c r="BC167">
        <f>IF(standardized!AB168="","",Y$2*standardized!AB168)</f>
        <v>4</v>
      </c>
      <c r="BD167">
        <f>IF(standardized!AC168="","",Z$2*standardized!AC168)</f>
        <v>2</v>
      </c>
      <c r="BE167">
        <f>IF(standardized!AD168="","",AA$2*standardized!AD168)</f>
        <v>2</v>
      </c>
      <c r="BF167" t="str">
        <f>IF(standardized!AE167="","",AB$2*standardized!AE167)</f>
        <v/>
      </c>
      <c r="BH167" t="str">
        <f>IF(ISERR(AE167/standardized!D168),"",AE167/standardized!D168)</f>
        <v/>
      </c>
      <c r="BI167" t="str">
        <f>IF(ISERR(AF167/standardized!E168),"",AF167/standardized!E168)</f>
        <v/>
      </c>
      <c r="BJ167" t="str">
        <f>IF(ISERR(AG167/standardized!F168),"",AG167/standardized!F168)</f>
        <v/>
      </c>
      <c r="BK167" t="str">
        <f>IF(ISERR(AH167/standardized!G168),"",AH167/standardized!G168)</f>
        <v/>
      </c>
      <c r="BL167" t="str">
        <f>IF(ISERR(AI167/standardized!H168),"",AI167/standardized!H168)</f>
        <v/>
      </c>
      <c r="BM167">
        <f>IF(ISERR(AJ167/standardized!I168),"",AJ167/standardized!I168)</f>
        <v>0.2</v>
      </c>
      <c r="BN167">
        <f>IF(ISERR(AK167/standardized!J168),"",AK167/standardized!J168)</f>
        <v>0.2</v>
      </c>
      <c r="BO167" t="str">
        <f>IF(ISERR(AL167/standardized!K168),"",AL167/standardized!K168)</f>
        <v/>
      </c>
      <c r="BP167">
        <f>IF(ISERR(AM167/standardized!L168),"",AM167/standardized!L168)</f>
        <v>0.2</v>
      </c>
      <c r="BQ167" t="str">
        <f>IF(ISERR(AN167/standardized!M168),"",AN167/standardized!M168)</f>
        <v/>
      </c>
      <c r="BR167">
        <f>IF(ISERR(AO167/standardized!N168),"",AO167/standardized!N168)</f>
        <v>0.3</v>
      </c>
      <c r="BS167" t="str">
        <f>IF(ISERR(AP167/standardized!O168),"",AP167/standardized!O168)</f>
        <v/>
      </c>
      <c r="BT167" t="str">
        <f>IF(ISERR(AQ167/standardized!P168),"",AQ167/standardized!P168)</f>
        <v/>
      </c>
      <c r="BU167" t="str">
        <f>IF(ISERR(AR167/standardized!Q168),"",AR167/standardized!Q168)</f>
        <v/>
      </c>
      <c r="BV167" t="str">
        <f>IF(ISERR(AS167/standardized!R168),"",AS167/standardized!R168)</f>
        <v/>
      </c>
      <c r="BW167">
        <f>IF(ISERR(AT167/standardized!S168),"",AT167/standardized!S168)</f>
        <v>0.3</v>
      </c>
      <c r="BX167" t="str">
        <f>IF(ISERR(AU167/standardized!T168),"",AU167/standardized!T168)</f>
        <v/>
      </c>
      <c r="BY167" t="str">
        <f>IF(ISERR(AV167/standardized!U168),"",AV167/standardized!U168)</f>
        <v/>
      </c>
      <c r="BZ167" t="str">
        <f>IF(ISERR(AW167/standardized!V168),"",AW167/standardized!V168)</f>
        <v/>
      </c>
      <c r="CA167">
        <f>IF(ISERR(AX167/standardized!W168),"",AX167/standardized!W168)</f>
        <v>0.5</v>
      </c>
      <c r="CB167">
        <f>IF(ISERR(AY167/standardized!X168),"",AY167/standardized!X168)</f>
        <v>0.5</v>
      </c>
      <c r="CC167" t="str">
        <f>IF(ISERR(AZ167/standardized!Y168),"",AZ167/standardized!Y168)</f>
        <v/>
      </c>
      <c r="CD167">
        <f>IF(ISERR(BA167/standardized!Z168),"",BA167/standardized!Z168)</f>
        <v>1</v>
      </c>
      <c r="CE167">
        <f>IF(ISERR(BB167/standardized!AA168),"",BB167/standardized!AA168)</f>
        <v>1</v>
      </c>
      <c r="CF167">
        <f>IF(ISERR(BC167/standardized!AB168),"",BC167/standardized!AB168)</f>
        <v>1</v>
      </c>
      <c r="CG167">
        <f>IF(ISERR(BD167/standardized!AC168),"",BD167/standardized!AC168)</f>
        <v>1</v>
      </c>
      <c r="CH167">
        <f>IF(ISERR(BE167/standardized!AD168),"",BE167/standardized!AD168)</f>
        <v>1</v>
      </c>
      <c r="CJ167" t="s">
        <v>458</v>
      </c>
      <c r="CK167">
        <f t="shared" si="30"/>
        <v>3.4444444444444446</v>
      </c>
    </row>
    <row r="168" spans="31:89" ht="14.45" x14ac:dyDescent="0.35">
      <c r="AE168">
        <f>IF(standardized!D169="","",A$2*standardized!D169)</f>
        <v>1</v>
      </c>
      <c r="AF168">
        <f>IF(standardized!E169="","",B$2*standardized!E169)</f>
        <v>0.8</v>
      </c>
      <c r="AG168">
        <f>IF(standardized!F169="","",C$2*standardized!F169)</f>
        <v>0.60000000000000009</v>
      </c>
      <c r="AH168">
        <f>IF(standardized!G169="","",D$2*standardized!G169)</f>
        <v>1</v>
      </c>
      <c r="AI168">
        <f>IF(standardized!H169="","",E$2*standardized!H169)</f>
        <v>1</v>
      </c>
      <c r="AJ168" t="str">
        <f>IF(standardized!I169="","",F$2*standardized!I169)</f>
        <v/>
      </c>
      <c r="AK168" t="str">
        <f>IF(standardized!J169="","",G$2*standardized!J169)</f>
        <v/>
      </c>
      <c r="AL168">
        <f>IF(standardized!K169="","",H$2*standardized!K169)</f>
        <v>0.8</v>
      </c>
      <c r="AM168" t="str">
        <f>IF(standardized!L169="","",I$2*standardized!L169)</f>
        <v/>
      </c>
      <c r="AN168" t="str">
        <f>IF(standardized!M169="","",J$2*standardized!M169)</f>
        <v/>
      </c>
      <c r="AO168">
        <f>IF(standardized!N169="","",K$2*standardized!N169)</f>
        <v>1.5</v>
      </c>
      <c r="AP168" t="str">
        <f>IF(standardized!O169="","",L$2*standardized!O169)</f>
        <v/>
      </c>
      <c r="AQ168">
        <f>IF(standardized!P169="","",M$2*standardized!P169)</f>
        <v>1.2</v>
      </c>
      <c r="AR168" t="str">
        <f>IF(standardized!Q169="","",N$2*standardized!Q169)</f>
        <v/>
      </c>
      <c r="AS168" t="str">
        <f>IF(standardized!R169="","",O$2*standardized!R169)</f>
        <v/>
      </c>
      <c r="AT168">
        <f>IF(standardized!S169="","",P$2*standardized!S169)</f>
        <v>1.2</v>
      </c>
      <c r="AU168" t="str">
        <f>IF(standardized!T169="","",Q$2*standardized!T169)</f>
        <v/>
      </c>
      <c r="AV168" t="str">
        <f>IF(standardized!U169="","",R$2*standardized!U169)</f>
        <v/>
      </c>
      <c r="AW168" t="str">
        <f>IF(standardized!V169="","",S$2*standardized!V169)</f>
        <v/>
      </c>
      <c r="AX168" t="str">
        <f>IF(standardized!W169="","",T$2*standardized!W169)</f>
        <v/>
      </c>
      <c r="AY168" t="str">
        <f>IF(standardized!X169="","",U$2*standardized!X169)</f>
        <v/>
      </c>
      <c r="AZ168" t="str">
        <f>IF(standardized!Y169="","",V$2*standardized!Y169)</f>
        <v/>
      </c>
      <c r="BA168">
        <f>IF(standardized!Z169="","",W$2*standardized!Z169)</f>
        <v>3</v>
      </c>
      <c r="BB168">
        <f>IF(standardized!AA169="","",X$2*standardized!AA169)</f>
        <v>2</v>
      </c>
      <c r="BC168">
        <f>IF(standardized!AB169="","",Y$2*standardized!AB169)</f>
        <v>3</v>
      </c>
      <c r="BD168">
        <f>IF(standardized!AC169="","",Z$2*standardized!AC169)</f>
        <v>2</v>
      </c>
      <c r="BE168">
        <f>IF(standardized!AD169="","",AA$2*standardized!AD169)</f>
        <v>2</v>
      </c>
      <c r="BF168" t="str">
        <f>IF(standardized!AE168="","",AB$2*standardized!AE168)</f>
        <v/>
      </c>
      <c r="BH168">
        <f>IF(ISERR(AE168/standardized!D169),"",AE168/standardized!D169)</f>
        <v>0.2</v>
      </c>
      <c r="BI168">
        <f>IF(ISERR(AF168/standardized!E169),"",AF168/standardized!E169)</f>
        <v>0.2</v>
      </c>
      <c r="BJ168">
        <f>IF(ISERR(AG168/standardized!F169),"",AG168/standardized!F169)</f>
        <v>0.20000000000000004</v>
      </c>
      <c r="BK168">
        <f>IF(ISERR(AH168/standardized!G169),"",AH168/standardized!G169)</f>
        <v>0.2</v>
      </c>
      <c r="BL168">
        <f>IF(ISERR(AI168/standardized!H169),"",AI168/standardized!H169)</f>
        <v>0.2</v>
      </c>
      <c r="BM168" t="str">
        <f>IF(ISERR(AJ168/standardized!I169),"",AJ168/standardized!I169)</f>
        <v/>
      </c>
      <c r="BN168" t="str">
        <f>IF(ISERR(AK168/standardized!J169),"",AK168/standardized!J169)</f>
        <v/>
      </c>
      <c r="BO168">
        <f>IF(ISERR(AL168/standardized!K169),"",AL168/standardized!K169)</f>
        <v>0.2</v>
      </c>
      <c r="BP168" t="str">
        <f>IF(ISERR(AM168/standardized!L169),"",AM168/standardized!L169)</f>
        <v/>
      </c>
      <c r="BQ168" t="str">
        <f>IF(ISERR(AN168/standardized!M169),"",AN168/standardized!M169)</f>
        <v/>
      </c>
      <c r="BR168">
        <f>IF(ISERR(AO168/standardized!N169),"",AO168/standardized!N169)</f>
        <v>0.3</v>
      </c>
      <c r="BS168" t="str">
        <f>IF(ISERR(AP168/standardized!O169),"",AP168/standardized!O169)</f>
        <v/>
      </c>
      <c r="BT168">
        <f>IF(ISERR(AQ168/standardized!P169),"",AQ168/standardized!P169)</f>
        <v>0.3</v>
      </c>
      <c r="BU168" t="str">
        <f>IF(ISERR(AR168/standardized!Q169),"",AR168/standardized!Q169)</f>
        <v/>
      </c>
      <c r="BV168" t="str">
        <f>IF(ISERR(AS168/standardized!R169),"",AS168/standardized!R169)</f>
        <v/>
      </c>
      <c r="BW168">
        <f>IF(ISERR(AT168/standardized!S169),"",AT168/standardized!S169)</f>
        <v>0.3</v>
      </c>
      <c r="BX168" t="str">
        <f>IF(ISERR(AU168/standardized!T169),"",AU168/standardized!T169)</f>
        <v/>
      </c>
      <c r="BY168" t="str">
        <f>IF(ISERR(AV168/standardized!U169),"",AV168/standardized!U169)</f>
        <v/>
      </c>
      <c r="BZ168" t="str">
        <f>IF(ISERR(AW168/standardized!V169),"",AW168/standardized!V169)</f>
        <v/>
      </c>
      <c r="CA168" t="str">
        <f>IF(ISERR(AX168/standardized!W169),"",AX168/standardized!W169)</f>
        <v/>
      </c>
      <c r="CB168" t="str">
        <f>IF(ISERR(AY168/standardized!X169),"",AY168/standardized!X169)</f>
        <v/>
      </c>
      <c r="CC168" t="str">
        <f>IF(ISERR(AZ168/standardized!Y169),"",AZ168/standardized!Y169)</f>
        <v/>
      </c>
      <c r="CD168">
        <f>IF(ISERR(BA168/standardized!Z169),"",BA168/standardized!Z169)</f>
        <v>1</v>
      </c>
      <c r="CE168">
        <f>IF(ISERR(BB168/standardized!AA169),"",BB168/standardized!AA169)</f>
        <v>1</v>
      </c>
      <c r="CF168">
        <f>IF(ISERR(BC168/standardized!AB169),"",BC168/standardized!AB169)</f>
        <v>1</v>
      </c>
      <c r="CG168">
        <f>IF(ISERR(BD168/standardized!AC169),"",BD168/standardized!AC169)</f>
        <v>1</v>
      </c>
      <c r="CH168">
        <f>IF(ISERR(BE168/standardized!AD169),"",BE168/standardized!AD169)</f>
        <v>1</v>
      </c>
      <c r="CJ168" t="s">
        <v>310</v>
      </c>
      <c r="CK168">
        <f t="shared" si="30"/>
        <v>2.9718309859154934</v>
      </c>
    </row>
    <row r="169" spans="31:89" ht="14.45" x14ac:dyDescent="0.35">
      <c r="AE169" t="str">
        <f>IF(standardized!D170="","",A$2*standardized!D170)</f>
        <v/>
      </c>
      <c r="AF169" t="str">
        <f>IF(standardized!E170="","",B$2*standardized!E170)</f>
        <v/>
      </c>
      <c r="AG169" t="str">
        <f>IF(standardized!F170="","",C$2*standardized!F170)</f>
        <v/>
      </c>
      <c r="AH169" t="str">
        <f>IF(standardized!G170="","",D$2*standardized!G170)</f>
        <v/>
      </c>
      <c r="AI169" t="str">
        <f>IF(standardized!H170="","",E$2*standardized!H170)</f>
        <v/>
      </c>
      <c r="AJ169">
        <f>IF(standardized!I170="","",F$2*standardized!I170)</f>
        <v>0.8</v>
      </c>
      <c r="AK169">
        <f>IF(standardized!J170="","",G$2*standardized!J170)</f>
        <v>1</v>
      </c>
      <c r="AL169" t="str">
        <f>IF(standardized!K170="","",H$2*standardized!K170)</f>
        <v/>
      </c>
      <c r="AM169" t="str">
        <f>IF(standardized!L170="","",I$2*standardized!L170)</f>
        <v/>
      </c>
      <c r="AN169">
        <f>IF(standardized!M170="","",J$2*standardized!M170)</f>
        <v>0.8</v>
      </c>
      <c r="AO169">
        <f>IF(standardized!N170="","",K$2*standardized!N170)</f>
        <v>1.5</v>
      </c>
      <c r="AP169" t="str">
        <f>IF(standardized!O170="","",L$2*standardized!O170)</f>
        <v/>
      </c>
      <c r="AQ169" t="str">
        <f>IF(standardized!P170="","",M$2*standardized!P170)</f>
        <v/>
      </c>
      <c r="AR169" t="str">
        <f>IF(standardized!Q170="","",N$2*standardized!Q170)</f>
        <v/>
      </c>
      <c r="AS169" t="str">
        <f>IF(standardized!R170="","",O$2*standardized!R170)</f>
        <v/>
      </c>
      <c r="AT169">
        <f>IF(standardized!S170="","",P$2*standardized!S170)</f>
        <v>1.5</v>
      </c>
      <c r="AU169" t="str">
        <f>IF(standardized!T170="","",Q$2*standardized!T170)</f>
        <v/>
      </c>
      <c r="AV169" t="str">
        <f>IF(standardized!U170="","",R$2*standardized!U170)</f>
        <v/>
      </c>
      <c r="AW169" t="str">
        <f>IF(standardized!V170="","",S$2*standardized!V170)</f>
        <v/>
      </c>
      <c r="AX169" t="str">
        <f>IF(standardized!W170="","",T$2*standardized!W170)</f>
        <v/>
      </c>
      <c r="AY169" t="str">
        <f>IF(standardized!X170="","",U$2*standardized!X170)</f>
        <v/>
      </c>
      <c r="AZ169" t="str">
        <f>IF(standardized!Y170="","",V$2*standardized!Y170)</f>
        <v/>
      </c>
      <c r="BA169">
        <f>IF(standardized!Z170="","",W$2*standardized!Z170)</f>
        <v>5</v>
      </c>
      <c r="BB169">
        <f>IF(standardized!AA170="","",X$2*standardized!AA170)</f>
        <v>5</v>
      </c>
      <c r="BC169">
        <f>IF(standardized!AB170="","",Y$2*standardized!AB170)</f>
        <v>5</v>
      </c>
      <c r="BD169">
        <f>IF(standardized!AC170="","",Z$2*standardized!AC170)</f>
        <v>5</v>
      </c>
      <c r="BE169">
        <f>IF(standardized!AD170="","",AA$2*standardized!AD170)</f>
        <v>5</v>
      </c>
      <c r="BF169" t="str">
        <f>IF(standardized!AE169="","",AB$2*standardized!AE169)</f>
        <v/>
      </c>
      <c r="BH169" t="str">
        <f>IF(ISERR(AE169/standardized!D170),"",AE169/standardized!D170)</f>
        <v/>
      </c>
      <c r="BI169" t="str">
        <f>IF(ISERR(AF169/standardized!E170),"",AF169/standardized!E170)</f>
        <v/>
      </c>
      <c r="BJ169" t="str">
        <f>IF(ISERR(AG169/standardized!F170),"",AG169/standardized!F170)</f>
        <v/>
      </c>
      <c r="BK169" t="str">
        <f>IF(ISERR(AH169/standardized!G170),"",AH169/standardized!G170)</f>
        <v/>
      </c>
      <c r="BL169" t="str">
        <f>IF(ISERR(AI169/standardized!H170),"",AI169/standardized!H170)</f>
        <v/>
      </c>
      <c r="BM169">
        <f>IF(ISERR(AJ169/standardized!I170),"",AJ169/standardized!I170)</f>
        <v>0.2</v>
      </c>
      <c r="BN169">
        <f>IF(ISERR(AK169/standardized!J170),"",AK169/standardized!J170)</f>
        <v>0.2</v>
      </c>
      <c r="BO169" t="str">
        <f>IF(ISERR(AL169/standardized!K170),"",AL169/standardized!K170)</f>
        <v/>
      </c>
      <c r="BP169" t="str">
        <f>IF(ISERR(AM169/standardized!L170),"",AM169/standardized!L170)</f>
        <v/>
      </c>
      <c r="BQ169">
        <f>IF(ISERR(AN169/standardized!M170),"",AN169/standardized!M170)</f>
        <v>0.2</v>
      </c>
      <c r="BR169">
        <f>IF(ISERR(AO169/standardized!N170),"",AO169/standardized!N170)</f>
        <v>0.3</v>
      </c>
      <c r="BS169" t="str">
        <f>IF(ISERR(AP169/standardized!O170),"",AP169/standardized!O170)</f>
        <v/>
      </c>
      <c r="BT169" t="str">
        <f>IF(ISERR(AQ169/standardized!P170),"",AQ169/standardized!P170)</f>
        <v/>
      </c>
      <c r="BU169" t="str">
        <f>IF(ISERR(AR169/standardized!Q170),"",AR169/standardized!Q170)</f>
        <v/>
      </c>
      <c r="BV169" t="str">
        <f>IF(ISERR(AS169/standardized!R170),"",AS169/standardized!R170)</f>
        <v/>
      </c>
      <c r="BW169">
        <f>IF(ISERR(AT169/standardized!S170),"",AT169/standardized!S170)</f>
        <v>0.3</v>
      </c>
      <c r="BX169" t="str">
        <f>IF(ISERR(AU169/standardized!T170),"",AU169/standardized!T170)</f>
        <v/>
      </c>
      <c r="BY169" t="str">
        <f>IF(ISERR(AV169/standardized!U170),"",AV169/standardized!U170)</f>
        <v/>
      </c>
      <c r="BZ169" t="str">
        <f>IF(ISERR(AW169/standardized!V170),"",AW169/standardized!V170)</f>
        <v/>
      </c>
      <c r="CA169" t="str">
        <f>IF(ISERR(AX169/standardized!W170),"",AX169/standardized!W170)</f>
        <v/>
      </c>
      <c r="CB169" t="str">
        <f>IF(ISERR(AY169/standardized!X170),"",AY169/standardized!X170)</f>
        <v/>
      </c>
      <c r="CC169" t="str">
        <f>IF(ISERR(AZ169/standardized!Y170),"",AZ169/standardized!Y170)</f>
        <v/>
      </c>
      <c r="CD169">
        <f>IF(ISERR(BA169/standardized!Z170),"",BA169/standardized!Z170)</f>
        <v>1</v>
      </c>
      <c r="CE169">
        <f>IF(ISERR(BB169/standardized!AA170),"",BB169/standardized!AA170)</f>
        <v>1</v>
      </c>
      <c r="CF169">
        <f>IF(ISERR(BC169/standardized!AB170),"",BC169/standardized!AB170)</f>
        <v>1</v>
      </c>
      <c r="CG169">
        <f>IF(ISERR(BD169/standardized!AC170),"",BD169/standardized!AC170)</f>
        <v>1</v>
      </c>
      <c r="CH169">
        <f>IF(ISERR(BE169/standardized!AD170),"",BE169/standardized!AD170)</f>
        <v>1</v>
      </c>
      <c r="CJ169" t="s">
        <v>494</v>
      </c>
      <c r="CK169">
        <f t="shared" si="30"/>
        <v>4.935483870967742</v>
      </c>
    </row>
    <row r="170" spans="31:89" ht="14.45" x14ac:dyDescent="0.35">
      <c r="AE170" t="str">
        <f>IF(standardized!D171="","",A$2*standardized!D171)</f>
        <v/>
      </c>
      <c r="AF170" t="str">
        <f>IF(standardized!E171="","",B$2*standardized!E171)</f>
        <v/>
      </c>
      <c r="AG170" t="str">
        <f>IF(standardized!F171="","",C$2*standardized!F171)</f>
        <v/>
      </c>
      <c r="AH170" t="str">
        <f>IF(standardized!G171="","",D$2*standardized!G171)</f>
        <v/>
      </c>
      <c r="AI170" t="str">
        <f>IF(standardized!H171="","",E$2*standardized!H171)</f>
        <v/>
      </c>
      <c r="AJ170">
        <f>IF(standardized!I171="","",F$2*standardized!I171)</f>
        <v>0.8</v>
      </c>
      <c r="AK170">
        <f>IF(standardized!J171="","",G$2*standardized!J171)</f>
        <v>0.8</v>
      </c>
      <c r="AL170">
        <f>IF(standardized!K171="","",H$2*standardized!K171)</f>
        <v>0.60000000000000009</v>
      </c>
      <c r="AM170">
        <f>IF(standardized!L171="","",I$2*standardized!L171)</f>
        <v>0.8</v>
      </c>
      <c r="AN170">
        <f>IF(standardized!M171="","",J$2*standardized!M171)</f>
        <v>0.8</v>
      </c>
      <c r="AO170">
        <f>IF(standardized!N171="","",K$2*standardized!N171)</f>
        <v>1.2</v>
      </c>
      <c r="AP170">
        <f>IF(standardized!O171="","",L$2*standardized!O171)</f>
        <v>0.89999999999999991</v>
      </c>
      <c r="AQ170">
        <f>IF(standardized!P171="","",M$2*standardized!P171)</f>
        <v>1.2</v>
      </c>
      <c r="AR170">
        <f>IF(standardized!Q171="","",N$2*standardized!Q171)</f>
        <v>1.2</v>
      </c>
      <c r="AS170">
        <f>IF(standardized!R171="","",O$2*standardized!R171)</f>
        <v>1.2</v>
      </c>
      <c r="AT170">
        <f>IF(standardized!S171="","",P$2*standardized!S171)</f>
        <v>1.2</v>
      </c>
      <c r="AU170" t="str">
        <f>IF(standardized!T171="","",Q$2*standardized!T171)</f>
        <v/>
      </c>
      <c r="AV170">
        <f>IF(standardized!U171="","",R$2*standardized!U171)</f>
        <v>2</v>
      </c>
      <c r="AW170">
        <f>IF(standardized!V171="","",S$2*standardized!V171)</f>
        <v>1</v>
      </c>
      <c r="AX170">
        <f>IF(standardized!W171="","",T$2*standardized!W171)</f>
        <v>1.5</v>
      </c>
      <c r="AY170">
        <f>IF(standardized!X171="","",U$2*standardized!X171)</f>
        <v>1.5</v>
      </c>
      <c r="AZ170" t="str">
        <f>IF(standardized!Y171="","",V$2*standardized!Y171)</f>
        <v/>
      </c>
      <c r="BA170">
        <f>IF(standardized!Z171="","",W$2*standardized!Z171)</f>
        <v>1</v>
      </c>
      <c r="BB170">
        <f>IF(standardized!AA171="","",X$2*standardized!AA171)</f>
        <v>1</v>
      </c>
      <c r="BC170">
        <f>IF(standardized!AB171="","",Y$2*standardized!AB171)</f>
        <v>3</v>
      </c>
      <c r="BD170">
        <f>IF(standardized!AC171="","",Z$2*standardized!AC171)</f>
        <v>2</v>
      </c>
      <c r="BE170">
        <f>IF(standardized!AD171="","",AA$2*standardized!AD171)</f>
        <v>2</v>
      </c>
      <c r="BF170" t="str">
        <f>IF(standardized!AE170="","",AB$2*standardized!AE170)</f>
        <v/>
      </c>
      <c r="BH170" t="str">
        <f>IF(ISERR(AE170/standardized!D171),"",AE170/standardized!D171)</f>
        <v/>
      </c>
      <c r="BI170" t="str">
        <f>IF(ISERR(AF170/standardized!E171),"",AF170/standardized!E171)</f>
        <v/>
      </c>
      <c r="BJ170" t="str">
        <f>IF(ISERR(AG170/standardized!F171),"",AG170/standardized!F171)</f>
        <v/>
      </c>
      <c r="BK170" t="str">
        <f>IF(ISERR(AH170/standardized!G171),"",AH170/standardized!G171)</f>
        <v/>
      </c>
      <c r="BL170" t="str">
        <f>IF(ISERR(AI170/standardized!H171),"",AI170/standardized!H171)</f>
        <v/>
      </c>
      <c r="BM170">
        <f>IF(ISERR(AJ170/standardized!I171),"",AJ170/standardized!I171)</f>
        <v>0.2</v>
      </c>
      <c r="BN170">
        <f>IF(ISERR(AK170/standardized!J171),"",AK170/standardized!J171)</f>
        <v>0.2</v>
      </c>
      <c r="BO170">
        <f>IF(ISERR(AL170/standardized!K171),"",AL170/standardized!K171)</f>
        <v>0.20000000000000004</v>
      </c>
      <c r="BP170">
        <f>IF(ISERR(AM170/standardized!L171),"",AM170/standardized!L171)</f>
        <v>0.2</v>
      </c>
      <c r="BQ170">
        <f>IF(ISERR(AN170/standardized!M171),"",AN170/standardized!M171)</f>
        <v>0.2</v>
      </c>
      <c r="BR170">
        <f>IF(ISERR(AO170/standardized!N171),"",AO170/standardized!N171)</f>
        <v>0.3</v>
      </c>
      <c r="BS170">
        <f>IF(ISERR(AP170/standardized!O171),"",AP170/standardized!O171)</f>
        <v>0.3</v>
      </c>
      <c r="BT170">
        <f>IF(ISERR(AQ170/standardized!P171),"",AQ170/standardized!P171)</f>
        <v>0.3</v>
      </c>
      <c r="BU170">
        <f>IF(ISERR(AR170/standardized!Q171),"",AR170/standardized!Q171)</f>
        <v>0.3</v>
      </c>
      <c r="BV170">
        <f>IF(ISERR(AS170/standardized!R171),"",AS170/standardized!R171)</f>
        <v>0.3</v>
      </c>
      <c r="BW170">
        <f>IF(ISERR(AT170/standardized!S171),"",AT170/standardized!S171)</f>
        <v>0.3</v>
      </c>
      <c r="BX170" t="str">
        <f>IF(ISERR(AU170/standardized!T171),"",AU170/standardized!T171)</f>
        <v/>
      </c>
      <c r="BY170">
        <f>IF(ISERR(AV170/standardized!U171),"",AV170/standardized!U171)</f>
        <v>1</v>
      </c>
      <c r="BZ170">
        <f>IF(ISERR(AW170/standardized!V171),"",AW170/standardized!V171)</f>
        <v>0.5</v>
      </c>
      <c r="CA170">
        <f>IF(ISERR(AX170/standardized!W171),"",AX170/standardized!W171)</f>
        <v>0.5</v>
      </c>
      <c r="CB170">
        <f>IF(ISERR(AY170/standardized!X171),"",AY170/standardized!X171)</f>
        <v>0.5</v>
      </c>
      <c r="CC170" t="str">
        <f>IF(ISERR(AZ170/standardized!Y171),"",AZ170/standardized!Y171)</f>
        <v/>
      </c>
      <c r="CD170">
        <f>IF(ISERR(BA170/standardized!Z171),"",BA170/standardized!Z171)</f>
        <v>1</v>
      </c>
      <c r="CE170">
        <f>IF(ISERR(BB170/standardized!AA171),"",BB170/standardized!AA171)</f>
        <v>1</v>
      </c>
      <c r="CF170">
        <f>IF(ISERR(BC170/standardized!AB171),"",BC170/standardized!AB171)</f>
        <v>1</v>
      </c>
      <c r="CG170">
        <f>IF(ISERR(BD170/standardized!AC171),"",BD170/standardized!AC171)</f>
        <v>1</v>
      </c>
      <c r="CH170">
        <f>IF(ISERR(BE170/standardized!AD171),"",BE170/standardized!AD171)</f>
        <v>1</v>
      </c>
      <c r="CJ170" t="s">
        <v>306</v>
      </c>
      <c r="CK170">
        <f t="shared" si="30"/>
        <v>2.4951456310679609</v>
      </c>
    </row>
    <row r="171" spans="31:89" ht="14.45" x14ac:dyDescent="0.35">
      <c r="AE171" t="str">
        <f>IF(standardized!D172="","",A$2*standardized!D172)</f>
        <v/>
      </c>
      <c r="AF171" t="str">
        <f>IF(standardized!E172="","",B$2*standardized!E172)</f>
        <v/>
      </c>
      <c r="AG171" t="str">
        <f>IF(standardized!F172="","",C$2*standardized!F172)</f>
        <v/>
      </c>
      <c r="AH171" t="str">
        <f>IF(standardized!G172="","",D$2*standardized!G172)</f>
        <v/>
      </c>
      <c r="AI171" t="str">
        <f>IF(standardized!H172="","",E$2*standardized!H172)</f>
        <v/>
      </c>
      <c r="AJ171">
        <f>IF(standardized!I172="","",F$2*standardized!I172)</f>
        <v>0.8</v>
      </c>
      <c r="AK171">
        <f>IF(standardized!J172="","",G$2*standardized!J172)</f>
        <v>0.8</v>
      </c>
      <c r="AL171" t="str">
        <f>IF(standardized!K172="","",H$2*standardized!K172)</f>
        <v/>
      </c>
      <c r="AM171">
        <f>IF(standardized!L172="","",I$2*standardized!L172)</f>
        <v>0.8</v>
      </c>
      <c r="AN171">
        <f>IF(standardized!M172="","",J$2*standardized!M172)</f>
        <v>0.8</v>
      </c>
      <c r="AO171">
        <f>IF(standardized!N172="","",K$2*standardized!N172)</f>
        <v>1.5</v>
      </c>
      <c r="AP171" t="str">
        <f>IF(standardized!O172="","",L$2*standardized!O172)</f>
        <v/>
      </c>
      <c r="AQ171" t="str">
        <f>IF(standardized!P172="","",M$2*standardized!P172)</f>
        <v/>
      </c>
      <c r="AR171">
        <f>IF(standardized!Q172="","",N$2*standardized!Q172)</f>
        <v>1.5</v>
      </c>
      <c r="AS171">
        <f>IF(standardized!R172="","",O$2*standardized!R172)</f>
        <v>1.5</v>
      </c>
      <c r="AT171">
        <f>IF(standardized!S172="","",P$2*standardized!S172)</f>
        <v>1.2</v>
      </c>
      <c r="AU171" t="str">
        <f>IF(standardized!T172="","",Q$2*standardized!T172)</f>
        <v/>
      </c>
      <c r="AV171">
        <f>IF(standardized!U172="","",R$2*standardized!U172)</f>
        <v>3</v>
      </c>
      <c r="AW171">
        <f>IF(standardized!V172="","",S$2*standardized!V172)</f>
        <v>2</v>
      </c>
      <c r="AX171" t="str">
        <f>IF(standardized!W172="","",T$2*standardized!W172)</f>
        <v/>
      </c>
      <c r="AY171" t="str">
        <f>IF(standardized!X172="","",U$2*standardized!X172)</f>
        <v/>
      </c>
      <c r="AZ171" t="str">
        <f>IF(standardized!Y172="","",V$2*standardized!Y172)</f>
        <v/>
      </c>
      <c r="BA171">
        <f>IF(standardized!Z172="","",W$2*standardized!Z172)</f>
        <v>1</v>
      </c>
      <c r="BB171">
        <f>IF(standardized!AA172="","",X$2*standardized!AA172)</f>
        <v>2</v>
      </c>
      <c r="BC171">
        <f>IF(standardized!AB172="","",Y$2*standardized!AB172)</f>
        <v>3</v>
      </c>
      <c r="BD171">
        <f>IF(standardized!AC172="","",Z$2*standardized!AC172)</f>
        <v>3</v>
      </c>
      <c r="BE171">
        <f>IF(standardized!AD172="","",AA$2*standardized!AD172)</f>
        <v>3</v>
      </c>
      <c r="BF171" t="str">
        <f>IF(standardized!AE171="","",AB$2*standardized!AE171)</f>
        <v/>
      </c>
      <c r="BH171" t="str">
        <f>IF(ISERR(AE171/standardized!D172),"",AE171/standardized!D172)</f>
        <v/>
      </c>
      <c r="BI171" t="str">
        <f>IF(ISERR(AF171/standardized!E172),"",AF171/standardized!E172)</f>
        <v/>
      </c>
      <c r="BJ171" t="str">
        <f>IF(ISERR(AG171/standardized!F172),"",AG171/standardized!F172)</f>
        <v/>
      </c>
      <c r="BK171" t="str">
        <f>IF(ISERR(AH171/standardized!G172),"",AH171/standardized!G172)</f>
        <v/>
      </c>
      <c r="BL171" t="str">
        <f>IF(ISERR(AI171/standardized!H172),"",AI171/standardized!H172)</f>
        <v/>
      </c>
      <c r="BM171">
        <f>IF(ISERR(AJ171/standardized!I172),"",AJ171/standardized!I172)</f>
        <v>0.2</v>
      </c>
      <c r="BN171">
        <f>IF(ISERR(AK171/standardized!J172),"",AK171/standardized!J172)</f>
        <v>0.2</v>
      </c>
      <c r="BO171" t="str">
        <f>IF(ISERR(AL171/standardized!K172),"",AL171/standardized!K172)</f>
        <v/>
      </c>
      <c r="BP171">
        <f>IF(ISERR(AM171/standardized!L172),"",AM171/standardized!L172)</f>
        <v>0.2</v>
      </c>
      <c r="BQ171">
        <f>IF(ISERR(AN171/standardized!M172),"",AN171/standardized!M172)</f>
        <v>0.2</v>
      </c>
      <c r="BR171">
        <f>IF(ISERR(AO171/standardized!N172),"",AO171/standardized!N172)</f>
        <v>0.3</v>
      </c>
      <c r="BS171" t="str">
        <f>IF(ISERR(AP171/standardized!O172),"",AP171/standardized!O172)</f>
        <v/>
      </c>
      <c r="BT171" t="str">
        <f>IF(ISERR(AQ171/standardized!P172),"",AQ171/standardized!P172)</f>
        <v/>
      </c>
      <c r="BU171">
        <f>IF(ISERR(AR171/standardized!Q172),"",AR171/standardized!Q172)</f>
        <v>0.3</v>
      </c>
      <c r="BV171">
        <f>IF(ISERR(AS171/standardized!R172),"",AS171/standardized!R172)</f>
        <v>0.3</v>
      </c>
      <c r="BW171">
        <f>IF(ISERR(AT171/standardized!S172),"",AT171/standardized!S172)</f>
        <v>0.3</v>
      </c>
      <c r="BX171" t="str">
        <f>IF(ISERR(AU171/standardized!T172),"",AU171/standardized!T172)</f>
        <v/>
      </c>
      <c r="BY171">
        <f>IF(ISERR(AV171/standardized!U172),"",AV171/standardized!U172)</f>
        <v>1</v>
      </c>
      <c r="BZ171">
        <f>IF(ISERR(AW171/standardized!V172),"",AW171/standardized!V172)</f>
        <v>0.5</v>
      </c>
      <c r="CA171" t="str">
        <f>IF(ISERR(AX171/standardized!W172),"",AX171/standardized!W172)</f>
        <v/>
      </c>
      <c r="CB171" t="str">
        <f>IF(ISERR(AY171/standardized!X172),"",AY171/standardized!X172)</f>
        <v/>
      </c>
      <c r="CC171" t="str">
        <f>IF(ISERR(AZ171/standardized!Y172),"",AZ171/standardized!Y172)</f>
        <v/>
      </c>
      <c r="CD171">
        <f>IF(ISERR(BA171/standardized!Z172),"",BA171/standardized!Z172)</f>
        <v>1</v>
      </c>
      <c r="CE171">
        <f>IF(ISERR(BB171/standardized!AA172),"",BB171/standardized!AA172)</f>
        <v>1</v>
      </c>
      <c r="CF171">
        <f>IF(ISERR(BC171/standardized!AB172),"",BC171/standardized!AB172)</f>
        <v>1</v>
      </c>
      <c r="CG171">
        <f>IF(ISERR(BD171/standardized!AC172),"",BD171/standardized!AC172)</f>
        <v>1</v>
      </c>
      <c r="CH171">
        <f>IF(ISERR(BE171/standardized!AD172),"",BE171/standardized!AD172)</f>
        <v>1</v>
      </c>
      <c r="CJ171" t="s">
        <v>362</v>
      </c>
      <c r="CK171">
        <f t="shared" si="30"/>
        <v>3.0470588235294116</v>
      </c>
    </row>
    <row r="172" spans="31:89" ht="14.45" x14ac:dyDescent="0.35">
      <c r="AE172" t="str">
        <f>IF(standardized!D173="","",A$2*standardized!D173)</f>
        <v/>
      </c>
      <c r="AF172" t="str">
        <f>IF(standardized!E173="","",B$2*standardized!E173)</f>
        <v/>
      </c>
      <c r="AG172" t="str">
        <f>IF(standardized!F173="","",C$2*standardized!F173)</f>
        <v/>
      </c>
      <c r="AH172" t="str">
        <f>IF(standardized!G173="","",D$2*standardized!G173)</f>
        <v/>
      </c>
      <c r="AI172" t="str">
        <f>IF(standardized!H173="","",E$2*standardized!H173)</f>
        <v/>
      </c>
      <c r="AJ172">
        <f>IF(standardized!I173="","",F$2*standardized!I173)</f>
        <v>0.8</v>
      </c>
      <c r="AK172">
        <f>IF(standardized!J173="","",G$2*standardized!J173)</f>
        <v>0.8</v>
      </c>
      <c r="AL172" t="str">
        <f>IF(standardized!K173="","",H$2*standardized!K173)</f>
        <v/>
      </c>
      <c r="AM172">
        <f>IF(standardized!L173="","",I$2*standardized!L173)</f>
        <v>0.8</v>
      </c>
      <c r="AN172">
        <f>IF(standardized!M173="","",J$2*standardized!M173)</f>
        <v>0.8</v>
      </c>
      <c r="AO172">
        <f>IF(standardized!N173="","",K$2*standardized!N173)</f>
        <v>1.5</v>
      </c>
      <c r="AP172" t="str">
        <f>IF(standardized!O173="","",L$2*standardized!O173)</f>
        <v/>
      </c>
      <c r="AQ172" t="str">
        <f>IF(standardized!P173="","",M$2*standardized!P173)</f>
        <v/>
      </c>
      <c r="AR172" t="str">
        <f>IF(standardized!Q173="","",N$2*standardized!Q173)</f>
        <v/>
      </c>
      <c r="AS172" t="str">
        <f>IF(standardized!R173="","",O$2*standardized!R173)</f>
        <v/>
      </c>
      <c r="AT172">
        <f>IF(standardized!S173="","",P$2*standardized!S173)</f>
        <v>1.2</v>
      </c>
      <c r="AU172" t="str">
        <f>IF(standardized!T173="","",Q$2*standardized!T173)</f>
        <v/>
      </c>
      <c r="AV172">
        <f>IF(standardized!U173="","",R$2*standardized!U173)</f>
        <v>4</v>
      </c>
      <c r="AW172">
        <f>IF(standardized!V173="","",S$2*standardized!V173)</f>
        <v>1.5</v>
      </c>
      <c r="AX172" t="str">
        <f>IF(standardized!W173="","",T$2*standardized!W173)</f>
        <v/>
      </c>
      <c r="AY172" t="str">
        <f>IF(standardized!X173="","",U$2*standardized!X173)</f>
        <v/>
      </c>
      <c r="AZ172" t="str">
        <f>IF(standardized!Y173="","",V$2*standardized!Y173)</f>
        <v/>
      </c>
      <c r="BA172">
        <f>IF(standardized!Z173="","",W$2*standardized!Z173)</f>
        <v>3</v>
      </c>
      <c r="BB172">
        <f>IF(standardized!AA173="","",X$2*standardized!AA173)</f>
        <v>3</v>
      </c>
      <c r="BC172">
        <f>IF(standardized!AB173="","",Y$2*standardized!AB173)</f>
        <v>5</v>
      </c>
      <c r="BD172">
        <f>IF(standardized!AC173="","",Z$2*standardized!AC173)</f>
        <v>4</v>
      </c>
      <c r="BE172">
        <f>IF(standardized!AD173="","",AA$2*standardized!AD173)</f>
        <v>4</v>
      </c>
      <c r="BF172" t="str">
        <f>IF(standardized!AE172="","",AB$2*standardized!AE172)</f>
        <v/>
      </c>
      <c r="BH172" t="str">
        <f>IF(ISERR(AE172/standardized!D173),"",AE172/standardized!D173)</f>
        <v/>
      </c>
      <c r="BI172" t="str">
        <f>IF(ISERR(AF172/standardized!E173),"",AF172/standardized!E173)</f>
        <v/>
      </c>
      <c r="BJ172" t="str">
        <f>IF(ISERR(AG172/standardized!F173),"",AG172/standardized!F173)</f>
        <v/>
      </c>
      <c r="BK172" t="str">
        <f>IF(ISERR(AH172/standardized!G173),"",AH172/standardized!G173)</f>
        <v/>
      </c>
      <c r="BL172" t="str">
        <f>IF(ISERR(AI172/standardized!H173),"",AI172/standardized!H173)</f>
        <v/>
      </c>
      <c r="BM172">
        <f>IF(ISERR(AJ172/standardized!I173),"",AJ172/standardized!I173)</f>
        <v>0.2</v>
      </c>
      <c r="BN172">
        <f>IF(ISERR(AK172/standardized!J173),"",AK172/standardized!J173)</f>
        <v>0.2</v>
      </c>
      <c r="BO172" t="str">
        <f>IF(ISERR(AL172/standardized!K173),"",AL172/standardized!K173)</f>
        <v/>
      </c>
      <c r="BP172">
        <f>IF(ISERR(AM172/standardized!L173),"",AM172/standardized!L173)</f>
        <v>0.2</v>
      </c>
      <c r="BQ172">
        <f>IF(ISERR(AN172/standardized!M173),"",AN172/standardized!M173)</f>
        <v>0.2</v>
      </c>
      <c r="BR172">
        <f>IF(ISERR(AO172/standardized!N173),"",AO172/standardized!N173)</f>
        <v>0.3</v>
      </c>
      <c r="BS172" t="str">
        <f>IF(ISERR(AP172/standardized!O173),"",AP172/standardized!O173)</f>
        <v/>
      </c>
      <c r="BT172" t="str">
        <f>IF(ISERR(AQ172/standardized!P173),"",AQ172/standardized!P173)</f>
        <v/>
      </c>
      <c r="BU172" t="str">
        <f>IF(ISERR(AR172/standardized!Q173),"",AR172/standardized!Q173)</f>
        <v/>
      </c>
      <c r="BV172" t="str">
        <f>IF(ISERR(AS172/standardized!R173),"",AS172/standardized!R173)</f>
        <v/>
      </c>
      <c r="BW172">
        <f>IF(ISERR(AT172/standardized!S173),"",AT172/standardized!S173)</f>
        <v>0.3</v>
      </c>
      <c r="BX172" t="str">
        <f>IF(ISERR(AU172/standardized!T173),"",AU172/standardized!T173)</f>
        <v/>
      </c>
      <c r="BY172">
        <f>IF(ISERR(AV172/standardized!U173),"",AV172/standardized!U173)</f>
        <v>1</v>
      </c>
      <c r="BZ172">
        <f>IF(ISERR(AW172/standardized!V173),"",AW172/standardized!V173)</f>
        <v>0.5</v>
      </c>
      <c r="CA172" t="str">
        <f>IF(ISERR(AX172/standardized!W173),"",AX172/standardized!W173)</f>
        <v/>
      </c>
      <c r="CB172" t="str">
        <f>IF(ISERR(AY172/standardized!X173),"",AY172/standardized!X173)</f>
        <v/>
      </c>
      <c r="CC172" t="str">
        <f>IF(ISERR(AZ172/standardized!Y173),"",AZ172/standardized!Y173)</f>
        <v/>
      </c>
      <c r="CD172">
        <f>IF(ISERR(BA172/standardized!Z173),"",BA172/standardized!Z173)</f>
        <v>1</v>
      </c>
      <c r="CE172">
        <f>IF(ISERR(BB172/standardized!AA173),"",BB172/standardized!AA173)</f>
        <v>1</v>
      </c>
      <c r="CF172">
        <f>IF(ISERR(BC172/standardized!AB173),"",BC172/standardized!AB173)</f>
        <v>1</v>
      </c>
      <c r="CG172">
        <f>IF(ISERR(BD172/standardized!AC173),"",BD172/standardized!AC173)</f>
        <v>1</v>
      </c>
      <c r="CH172">
        <f>IF(ISERR(BE172/standardized!AD173),"",BE172/standardized!AD173)</f>
        <v>1</v>
      </c>
      <c r="CJ172" t="s">
        <v>432</v>
      </c>
      <c r="CK172">
        <f t="shared" si="30"/>
        <v>3.8481012658227844</v>
      </c>
    </row>
    <row r="173" spans="31:89" ht="14.45" x14ac:dyDescent="0.35">
      <c r="AE173">
        <f>IF(standardized!D174="","",A$2*standardized!D174)</f>
        <v>0.8</v>
      </c>
      <c r="AF173">
        <f>IF(standardized!E174="","",B$2*standardized!E174)</f>
        <v>0.8</v>
      </c>
      <c r="AG173">
        <f>IF(standardized!F174="","",C$2*standardized!F174)</f>
        <v>0.60000000000000009</v>
      </c>
      <c r="AH173">
        <f>IF(standardized!G174="","",D$2*standardized!G174)</f>
        <v>0.8</v>
      </c>
      <c r="AI173">
        <f>IF(standardized!H174="","",E$2*standardized!H174)</f>
        <v>0.60000000000000009</v>
      </c>
      <c r="AJ173">
        <f>IF(standardized!I174="","",F$2*standardized!I174)</f>
        <v>0.60000000000000009</v>
      </c>
      <c r="AK173">
        <f>IF(standardized!J174="","",G$2*standardized!J174)</f>
        <v>0.60000000000000009</v>
      </c>
      <c r="AL173">
        <f>IF(standardized!K174="","",H$2*standardized!K174)</f>
        <v>0.60000000000000009</v>
      </c>
      <c r="AM173" t="str">
        <f>IF(standardized!L174="","",I$2*standardized!L174)</f>
        <v/>
      </c>
      <c r="AN173" t="str">
        <f>IF(standardized!M174="","",J$2*standardized!M174)</f>
        <v/>
      </c>
      <c r="AO173">
        <f>IF(standardized!N174="","",K$2*standardized!N174)</f>
        <v>1.2</v>
      </c>
      <c r="AP173" t="str">
        <f>IF(standardized!O174="","",L$2*standardized!O174)</f>
        <v/>
      </c>
      <c r="AQ173">
        <f>IF(standardized!P174="","",M$2*standardized!P174)</f>
        <v>0.6</v>
      </c>
      <c r="AR173">
        <f>IF(standardized!Q174="","",N$2*standardized!Q174)</f>
        <v>1.2</v>
      </c>
      <c r="AS173">
        <f>IF(standardized!R174="","",O$2*standardized!R174)</f>
        <v>0.89999999999999991</v>
      </c>
      <c r="AT173">
        <f>IF(standardized!S174="","",P$2*standardized!S174)</f>
        <v>1.2</v>
      </c>
      <c r="AU173">
        <f>IF(standardized!T174="","",Q$2*standardized!T174)</f>
        <v>0.6</v>
      </c>
      <c r="AV173">
        <f>IF(standardized!U174="","",R$2*standardized!U174)</f>
        <v>2</v>
      </c>
      <c r="AW173">
        <f>IF(standardized!V174="","",S$2*standardized!V174)</f>
        <v>1</v>
      </c>
      <c r="AX173" t="str">
        <f>IF(standardized!W174="","",T$2*standardized!W174)</f>
        <v/>
      </c>
      <c r="AY173" t="str">
        <f>IF(standardized!X174="","",U$2*standardized!X174)</f>
        <v/>
      </c>
      <c r="AZ173" t="str">
        <f>IF(standardized!Y174="","",V$2*standardized!Y174)</f>
        <v/>
      </c>
      <c r="BA173">
        <f>IF(standardized!Z174="","",W$2*standardized!Z174)</f>
        <v>1</v>
      </c>
      <c r="BB173">
        <f>IF(standardized!AA174="","",X$2*standardized!AA174)</f>
        <v>2</v>
      </c>
      <c r="BC173">
        <f>IF(standardized!AB174="","",Y$2*standardized!AB174)</f>
        <v>2</v>
      </c>
      <c r="BD173">
        <f>IF(standardized!AC174="","",Z$2*standardized!AC174)</f>
        <v>2</v>
      </c>
      <c r="BE173">
        <f>IF(standardized!AD174="","",AA$2*standardized!AD174)</f>
        <v>2</v>
      </c>
      <c r="BF173" t="str">
        <f>IF(standardized!AE173="","",AB$2*standardized!AE173)</f>
        <v/>
      </c>
      <c r="BH173">
        <f>IF(ISERR(AE173/standardized!D174),"",AE173/standardized!D174)</f>
        <v>0.2</v>
      </c>
      <c r="BI173">
        <f>IF(ISERR(AF173/standardized!E174),"",AF173/standardized!E174)</f>
        <v>0.2</v>
      </c>
      <c r="BJ173">
        <f>IF(ISERR(AG173/standardized!F174),"",AG173/standardized!F174)</f>
        <v>0.20000000000000004</v>
      </c>
      <c r="BK173">
        <f>IF(ISERR(AH173/standardized!G174),"",AH173/standardized!G174)</f>
        <v>0.2</v>
      </c>
      <c r="BL173">
        <f>IF(ISERR(AI173/standardized!H174),"",AI173/standardized!H174)</f>
        <v>0.20000000000000004</v>
      </c>
      <c r="BM173">
        <f>IF(ISERR(AJ173/standardized!I174),"",AJ173/standardized!I174)</f>
        <v>0.20000000000000004</v>
      </c>
      <c r="BN173">
        <f>IF(ISERR(AK173/standardized!J174),"",AK173/standardized!J174)</f>
        <v>0.20000000000000004</v>
      </c>
      <c r="BO173">
        <f>IF(ISERR(AL173/standardized!K174),"",AL173/standardized!K174)</f>
        <v>0.20000000000000004</v>
      </c>
      <c r="BP173" t="str">
        <f>IF(ISERR(AM173/standardized!L174),"",AM173/standardized!L174)</f>
        <v/>
      </c>
      <c r="BQ173" t="str">
        <f>IF(ISERR(AN173/standardized!M174),"",AN173/standardized!M174)</f>
        <v/>
      </c>
      <c r="BR173">
        <f>IF(ISERR(AO173/standardized!N174),"",AO173/standardized!N174)</f>
        <v>0.3</v>
      </c>
      <c r="BS173" t="str">
        <f>IF(ISERR(AP173/standardized!O174),"",AP173/standardized!O174)</f>
        <v/>
      </c>
      <c r="BT173">
        <f>IF(ISERR(AQ173/standardized!P174),"",AQ173/standardized!P174)</f>
        <v>0.3</v>
      </c>
      <c r="BU173">
        <f>IF(ISERR(AR173/standardized!Q174),"",AR173/standardized!Q174)</f>
        <v>0.3</v>
      </c>
      <c r="BV173">
        <f>IF(ISERR(AS173/standardized!R174),"",AS173/standardized!R174)</f>
        <v>0.3</v>
      </c>
      <c r="BW173">
        <f>IF(ISERR(AT173/standardized!S174),"",AT173/standardized!S174)</f>
        <v>0.3</v>
      </c>
      <c r="BX173">
        <f>IF(ISERR(AU173/standardized!T174),"",AU173/standardized!T174)</f>
        <v>0.3</v>
      </c>
      <c r="BY173">
        <f>IF(ISERR(AV173/standardized!U174),"",AV173/standardized!U174)</f>
        <v>1</v>
      </c>
      <c r="BZ173">
        <f>IF(ISERR(AW173/standardized!V174),"",AW173/standardized!V174)</f>
        <v>0.5</v>
      </c>
      <c r="CA173" t="str">
        <f>IF(ISERR(AX173/standardized!W174),"",AX173/standardized!W174)</f>
        <v/>
      </c>
      <c r="CB173" t="str">
        <f>IF(ISERR(AY173/standardized!X174),"",AY173/standardized!X174)</f>
        <v/>
      </c>
      <c r="CC173" t="str">
        <f>IF(ISERR(AZ173/standardized!Y174),"",AZ173/standardized!Y174)</f>
        <v/>
      </c>
      <c r="CD173">
        <f>IF(ISERR(BA173/standardized!Z174),"",BA173/standardized!Z174)</f>
        <v>1</v>
      </c>
      <c r="CE173">
        <f>IF(ISERR(BB173/standardized!AA174),"",BB173/standardized!AA174)</f>
        <v>1</v>
      </c>
      <c r="CF173">
        <f>IF(ISERR(BC173/standardized!AB174),"",BC173/standardized!AB174)</f>
        <v>1</v>
      </c>
      <c r="CG173">
        <f>IF(ISERR(BD173/standardized!AC174),"",BD173/standardized!AC174)</f>
        <v>1</v>
      </c>
      <c r="CH173">
        <f>IF(ISERR(BE173/standardized!AD174),"",BE173/standardized!AD174)</f>
        <v>1</v>
      </c>
      <c r="CJ173" t="s">
        <v>264</v>
      </c>
      <c r="CK173">
        <f t="shared" si="30"/>
        <v>2.3333333333333339</v>
      </c>
    </row>
    <row r="174" spans="31:89" ht="14.45" x14ac:dyDescent="0.35">
      <c r="AE174" t="str">
        <f>IF(standardized!D175="","",A$2*standardized!D175)</f>
        <v/>
      </c>
      <c r="AF174" t="str">
        <f>IF(standardized!E175="","",B$2*standardized!E175)</f>
        <v/>
      </c>
      <c r="AG174" t="str">
        <f>IF(standardized!F175="","",C$2*standardized!F175)</f>
        <v/>
      </c>
      <c r="AH174" t="str">
        <f>IF(standardized!G175="","",D$2*standardized!G175)</f>
        <v/>
      </c>
      <c r="AI174" t="str">
        <f>IF(standardized!H175="","",E$2*standardized!H175)</f>
        <v/>
      </c>
      <c r="AJ174">
        <f>IF(standardized!I175="","",F$2*standardized!I175)</f>
        <v>0.8</v>
      </c>
      <c r="AK174">
        <f>IF(standardized!J175="","",G$2*standardized!J175)</f>
        <v>0.8</v>
      </c>
      <c r="AL174" t="str">
        <f>IF(standardized!K175="","",H$2*standardized!K175)</f>
        <v/>
      </c>
      <c r="AM174">
        <f>IF(standardized!L175="","",I$2*standardized!L175)</f>
        <v>0.8</v>
      </c>
      <c r="AN174" t="str">
        <f>IF(standardized!M175="","",J$2*standardized!M175)</f>
        <v/>
      </c>
      <c r="AO174">
        <f>IF(standardized!N175="","",K$2*standardized!N175)</f>
        <v>1.5</v>
      </c>
      <c r="AP174" t="str">
        <f>IF(standardized!O175="","",L$2*standardized!O175)</f>
        <v/>
      </c>
      <c r="AQ174" t="str">
        <f>IF(standardized!P175="","",M$2*standardized!P175)</f>
        <v/>
      </c>
      <c r="AR174" t="str">
        <f>IF(standardized!Q175="","",N$2*standardized!Q175)</f>
        <v/>
      </c>
      <c r="AS174" t="str">
        <f>IF(standardized!R175="","",O$2*standardized!R175)</f>
        <v/>
      </c>
      <c r="AT174">
        <f>IF(standardized!S175="","",P$2*standardized!S175)</f>
        <v>1.5</v>
      </c>
      <c r="AU174" t="str">
        <f>IF(standardized!T175="","",Q$2*standardized!T175)</f>
        <v/>
      </c>
      <c r="AV174" t="str">
        <f>IF(standardized!U175="","",R$2*standardized!U175)</f>
        <v/>
      </c>
      <c r="AW174" t="str">
        <f>IF(standardized!V175="","",S$2*standardized!V175)</f>
        <v/>
      </c>
      <c r="AX174" t="str">
        <f>IF(standardized!W175="","",T$2*standardized!W175)</f>
        <v/>
      </c>
      <c r="AY174">
        <f>IF(standardized!X175="","",U$2*standardized!X175)</f>
        <v>1.5</v>
      </c>
      <c r="AZ174" t="str">
        <f>IF(standardized!Y175="","",V$2*standardized!Y175)</f>
        <v/>
      </c>
      <c r="BA174">
        <f>IF(standardized!Z175="","",W$2*standardized!Z175)</f>
        <v>4</v>
      </c>
      <c r="BB174">
        <f>IF(standardized!AA175="","",X$2*standardized!AA175)</f>
        <v>3</v>
      </c>
      <c r="BC174">
        <f>IF(standardized!AB175="","",Y$2*standardized!AB175)</f>
        <v>5</v>
      </c>
      <c r="BD174">
        <f>IF(standardized!AC175="","",Z$2*standardized!AC175)</f>
        <v>5</v>
      </c>
      <c r="BE174">
        <f>IF(standardized!AD175="","",AA$2*standardized!AD175)</f>
        <v>4</v>
      </c>
      <c r="BF174" t="str">
        <f>IF(standardized!AE174="","",AB$2*standardized!AE174)</f>
        <v/>
      </c>
      <c r="BH174" t="str">
        <f>IF(ISERR(AE174/standardized!D175),"",AE174/standardized!D175)</f>
        <v/>
      </c>
      <c r="BI174" t="str">
        <f>IF(ISERR(AF174/standardized!E175),"",AF174/standardized!E175)</f>
        <v/>
      </c>
      <c r="BJ174" t="str">
        <f>IF(ISERR(AG174/standardized!F175),"",AG174/standardized!F175)</f>
        <v/>
      </c>
      <c r="BK174" t="str">
        <f>IF(ISERR(AH174/standardized!G175),"",AH174/standardized!G175)</f>
        <v/>
      </c>
      <c r="BL174" t="str">
        <f>IF(ISERR(AI174/standardized!H175),"",AI174/standardized!H175)</f>
        <v/>
      </c>
      <c r="BM174">
        <f>IF(ISERR(AJ174/standardized!I175),"",AJ174/standardized!I175)</f>
        <v>0.2</v>
      </c>
      <c r="BN174">
        <f>IF(ISERR(AK174/standardized!J175),"",AK174/standardized!J175)</f>
        <v>0.2</v>
      </c>
      <c r="BO174" t="str">
        <f>IF(ISERR(AL174/standardized!K175),"",AL174/standardized!K175)</f>
        <v/>
      </c>
      <c r="BP174">
        <f>IF(ISERR(AM174/standardized!L175),"",AM174/standardized!L175)</f>
        <v>0.2</v>
      </c>
      <c r="BQ174" t="str">
        <f>IF(ISERR(AN174/standardized!M175),"",AN174/standardized!M175)</f>
        <v/>
      </c>
      <c r="BR174">
        <f>IF(ISERR(AO174/standardized!N175),"",AO174/standardized!N175)</f>
        <v>0.3</v>
      </c>
      <c r="BS174" t="str">
        <f>IF(ISERR(AP174/standardized!O175),"",AP174/standardized!O175)</f>
        <v/>
      </c>
      <c r="BT174" t="str">
        <f>IF(ISERR(AQ174/standardized!P175),"",AQ174/standardized!P175)</f>
        <v/>
      </c>
      <c r="BU174" t="str">
        <f>IF(ISERR(AR174/standardized!Q175),"",AR174/standardized!Q175)</f>
        <v/>
      </c>
      <c r="BV174" t="str">
        <f>IF(ISERR(AS174/standardized!R175),"",AS174/standardized!R175)</f>
        <v/>
      </c>
      <c r="BW174">
        <f>IF(ISERR(AT174/standardized!S175),"",AT174/standardized!S175)</f>
        <v>0.3</v>
      </c>
      <c r="BX174" t="str">
        <f>IF(ISERR(AU174/standardized!T175),"",AU174/standardized!T175)</f>
        <v/>
      </c>
      <c r="BY174" t="str">
        <f>IF(ISERR(AV174/standardized!U175),"",AV174/standardized!U175)</f>
        <v/>
      </c>
      <c r="BZ174" t="str">
        <f>IF(ISERR(AW174/standardized!V175),"",AW174/standardized!V175)</f>
        <v/>
      </c>
      <c r="CA174" t="str">
        <f>IF(ISERR(AX174/standardized!W175),"",AX174/standardized!W175)</f>
        <v/>
      </c>
      <c r="CB174">
        <f>IF(ISERR(AY174/standardized!X175),"",AY174/standardized!X175)</f>
        <v>0.5</v>
      </c>
      <c r="CC174" t="str">
        <f>IF(ISERR(AZ174/standardized!Y175),"",AZ174/standardized!Y175)</f>
        <v/>
      </c>
      <c r="CD174">
        <f>IF(ISERR(BA174/standardized!Z175),"",BA174/standardized!Z175)</f>
        <v>1</v>
      </c>
      <c r="CE174">
        <f>IF(ISERR(BB174/standardized!AA175),"",BB174/standardized!AA175)</f>
        <v>1</v>
      </c>
      <c r="CF174">
        <f>IF(ISERR(BC174/standardized!AB175),"",BC174/standardized!AB175)</f>
        <v>1</v>
      </c>
      <c r="CG174">
        <f>IF(ISERR(BD174/standardized!AC175),"",BD174/standardized!AC175)</f>
        <v>1</v>
      </c>
      <c r="CH174">
        <f>IF(ISERR(BE174/standardized!AD175),"",BE174/standardized!AD175)</f>
        <v>1</v>
      </c>
      <c r="CJ174" t="s">
        <v>470</v>
      </c>
      <c r="CK174">
        <f t="shared" si="30"/>
        <v>4.1641791044776113</v>
      </c>
    </row>
    <row r="175" spans="31:89" ht="14.45" x14ac:dyDescent="0.35">
      <c r="AE175" t="str">
        <f>IF(standardized!D176="","",A$2*standardized!D176)</f>
        <v/>
      </c>
      <c r="AF175" t="str">
        <f>IF(standardized!E176="","",B$2*standardized!E176)</f>
        <v/>
      </c>
      <c r="AG175" t="str">
        <f>IF(standardized!F176="","",C$2*standardized!F176)</f>
        <v/>
      </c>
      <c r="AH175" t="str">
        <f>IF(standardized!G176="","",D$2*standardized!G176)</f>
        <v/>
      </c>
      <c r="AI175" t="str">
        <f>IF(standardized!H176="","",E$2*standardized!H176)</f>
        <v/>
      </c>
      <c r="AJ175">
        <f>IF(standardized!I176="","",F$2*standardized!I176)</f>
        <v>0.60000000000000009</v>
      </c>
      <c r="AK175">
        <f>IF(standardized!J176="","",G$2*standardized!J176)</f>
        <v>0.60000000000000009</v>
      </c>
      <c r="AL175" t="str">
        <f>IF(standardized!K176="","",H$2*standardized!K176)</f>
        <v/>
      </c>
      <c r="AM175" t="str">
        <f>IF(standardized!L176="","",I$2*standardized!L176)</f>
        <v/>
      </c>
      <c r="AN175" t="str">
        <f>IF(standardized!M176="","",J$2*standardized!M176)</f>
        <v/>
      </c>
      <c r="AO175">
        <f>IF(standardized!N176="","",K$2*standardized!N176)</f>
        <v>1.5</v>
      </c>
      <c r="AP175" t="str">
        <f>IF(standardized!O176="","",L$2*standardized!O176)</f>
        <v/>
      </c>
      <c r="AQ175" t="str">
        <f>IF(standardized!P176="","",M$2*standardized!P176)</f>
        <v/>
      </c>
      <c r="AR175">
        <f>IF(standardized!Q176="","",N$2*standardized!Q176)</f>
        <v>0.89999999999999991</v>
      </c>
      <c r="AS175" t="str">
        <f>IF(standardized!R176="","",O$2*standardized!R176)</f>
        <v/>
      </c>
      <c r="AT175">
        <f>IF(standardized!S176="","",P$2*standardized!S176)</f>
        <v>0.89999999999999991</v>
      </c>
      <c r="AU175" t="str">
        <f>IF(standardized!T176="","",Q$2*standardized!T176)</f>
        <v/>
      </c>
      <c r="AV175">
        <f>IF(standardized!U176="","",R$2*standardized!U176)</f>
        <v>2</v>
      </c>
      <c r="AW175">
        <f>IF(standardized!V176="","",S$2*standardized!V176)</f>
        <v>1</v>
      </c>
      <c r="AX175" t="str">
        <f>IF(standardized!W176="","",T$2*standardized!W176)</f>
        <v/>
      </c>
      <c r="AY175" t="str">
        <f>IF(standardized!X176="","",U$2*standardized!X176)</f>
        <v/>
      </c>
      <c r="AZ175" t="str">
        <f>IF(standardized!Y176="","",V$2*standardized!Y176)</f>
        <v/>
      </c>
      <c r="BA175">
        <f>IF(standardized!Z176="","",W$2*standardized!Z176)</f>
        <v>4</v>
      </c>
      <c r="BB175">
        <f>IF(standardized!AA176="","",X$2*standardized!AA176)</f>
        <v>3</v>
      </c>
      <c r="BC175">
        <f>IF(standardized!AB176="","",Y$2*standardized!AB176)</f>
        <v>4</v>
      </c>
      <c r="BD175">
        <f>IF(standardized!AC176="","",Z$2*standardized!AC176)</f>
        <v>5</v>
      </c>
      <c r="BE175">
        <f>IF(standardized!AD176="","",AA$2*standardized!AD176)</f>
        <v>5</v>
      </c>
      <c r="BF175" t="str">
        <f>IF(standardized!AE175="","",AB$2*standardized!AE175)</f>
        <v/>
      </c>
      <c r="BH175" t="str">
        <f>IF(ISERR(AE175/standardized!D176),"",AE175/standardized!D176)</f>
        <v/>
      </c>
      <c r="BI175" t="str">
        <f>IF(ISERR(AF175/standardized!E176),"",AF175/standardized!E176)</f>
        <v/>
      </c>
      <c r="BJ175" t="str">
        <f>IF(ISERR(AG175/standardized!F176),"",AG175/standardized!F176)</f>
        <v/>
      </c>
      <c r="BK175" t="str">
        <f>IF(ISERR(AH175/standardized!G176),"",AH175/standardized!G176)</f>
        <v/>
      </c>
      <c r="BL175" t="str">
        <f>IF(ISERR(AI175/standardized!H176),"",AI175/standardized!H176)</f>
        <v/>
      </c>
      <c r="BM175">
        <f>IF(ISERR(AJ175/standardized!I176),"",AJ175/standardized!I176)</f>
        <v>0.20000000000000004</v>
      </c>
      <c r="BN175">
        <f>IF(ISERR(AK175/standardized!J176),"",AK175/standardized!J176)</f>
        <v>0.20000000000000004</v>
      </c>
      <c r="BO175" t="str">
        <f>IF(ISERR(AL175/standardized!K176),"",AL175/standardized!K176)</f>
        <v/>
      </c>
      <c r="BP175" t="str">
        <f>IF(ISERR(AM175/standardized!L176),"",AM175/standardized!L176)</f>
        <v/>
      </c>
      <c r="BQ175" t="str">
        <f>IF(ISERR(AN175/standardized!M176),"",AN175/standardized!M176)</f>
        <v/>
      </c>
      <c r="BR175">
        <f>IF(ISERR(AO175/standardized!N176),"",AO175/standardized!N176)</f>
        <v>0.3</v>
      </c>
      <c r="BS175" t="str">
        <f>IF(ISERR(AP175/standardized!O176),"",AP175/standardized!O176)</f>
        <v/>
      </c>
      <c r="BT175" t="str">
        <f>IF(ISERR(AQ175/standardized!P176),"",AQ175/standardized!P176)</f>
        <v/>
      </c>
      <c r="BU175">
        <f>IF(ISERR(AR175/standardized!Q176),"",AR175/standardized!Q176)</f>
        <v>0.3</v>
      </c>
      <c r="BV175" t="str">
        <f>IF(ISERR(AS175/standardized!R176),"",AS175/standardized!R176)</f>
        <v/>
      </c>
      <c r="BW175">
        <f>IF(ISERR(AT175/standardized!S176),"",AT175/standardized!S176)</f>
        <v>0.3</v>
      </c>
      <c r="BX175" t="str">
        <f>IF(ISERR(AU175/standardized!T176),"",AU175/standardized!T176)</f>
        <v/>
      </c>
      <c r="BY175">
        <f>IF(ISERR(AV175/standardized!U176),"",AV175/standardized!U176)</f>
        <v>1</v>
      </c>
      <c r="BZ175">
        <f>IF(ISERR(AW175/standardized!V176),"",AW175/standardized!V176)</f>
        <v>0.5</v>
      </c>
      <c r="CA175" t="str">
        <f>IF(ISERR(AX175/standardized!W176),"",AX175/standardized!W176)</f>
        <v/>
      </c>
      <c r="CB175" t="str">
        <f>IF(ISERR(AY175/standardized!X176),"",AY175/standardized!X176)</f>
        <v/>
      </c>
      <c r="CC175" t="str">
        <f>IF(ISERR(AZ175/standardized!Y176),"",AZ175/standardized!Y176)</f>
        <v/>
      </c>
      <c r="CD175">
        <f>IF(ISERR(BA175/standardized!Z176),"",BA175/standardized!Z176)</f>
        <v>1</v>
      </c>
      <c r="CE175">
        <f>IF(ISERR(BB175/standardized!AA176),"",BB175/standardized!AA176)</f>
        <v>1</v>
      </c>
      <c r="CF175">
        <f>IF(ISERR(BC175/standardized!AB176),"",BC175/standardized!AB176)</f>
        <v>1</v>
      </c>
      <c r="CG175">
        <f>IF(ISERR(BD175/standardized!AC176),"",BD175/standardized!AC176)</f>
        <v>1</v>
      </c>
      <c r="CH175">
        <f>IF(ISERR(BE175/standardized!AD176),"",BE175/standardized!AD176)</f>
        <v>1</v>
      </c>
      <c r="CJ175" t="s">
        <v>486</v>
      </c>
      <c r="CK175">
        <f t="shared" si="30"/>
        <v>3.6538461538461537</v>
      </c>
    </row>
    <row r="176" spans="31:89" ht="14.45" x14ac:dyDescent="0.35">
      <c r="AE176" t="str">
        <f>IF(standardized!D177="","",A$2*standardized!D177)</f>
        <v/>
      </c>
      <c r="AF176" t="str">
        <f>IF(standardized!E177="","",B$2*standardized!E177)</f>
        <v/>
      </c>
      <c r="AG176" t="str">
        <f>IF(standardized!F177="","",C$2*standardized!F177)</f>
        <v/>
      </c>
      <c r="AH176" t="str">
        <f>IF(standardized!G177="","",D$2*standardized!G177)</f>
        <v/>
      </c>
      <c r="AI176" t="str">
        <f>IF(standardized!H177="","",E$2*standardized!H177)</f>
        <v/>
      </c>
      <c r="AJ176">
        <f>IF(standardized!I177="","",F$2*standardized!I177)</f>
        <v>0.8</v>
      </c>
      <c r="AK176">
        <f>IF(standardized!J177="","",G$2*standardized!J177)</f>
        <v>0.8</v>
      </c>
      <c r="AL176">
        <f>IF(standardized!K177="","",H$2*standardized!K177)</f>
        <v>0.8</v>
      </c>
      <c r="AM176">
        <f>IF(standardized!L177="","",I$2*standardized!L177)</f>
        <v>0.8</v>
      </c>
      <c r="AN176" t="str">
        <f>IF(standardized!M177="","",J$2*standardized!M177)</f>
        <v/>
      </c>
      <c r="AO176">
        <f>IF(standardized!N177="","",K$2*standardized!N177)</f>
        <v>1.5</v>
      </c>
      <c r="AP176" t="str">
        <f>IF(standardized!O177="","",L$2*standardized!O177)</f>
        <v/>
      </c>
      <c r="AQ176">
        <f>IF(standardized!P177="","",M$2*standardized!P177)</f>
        <v>1.2</v>
      </c>
      <c r="AR176" t="str">
        <f>IF(standardized!Q177="","",N$2*standardized!Q177)</f>
        <v/>
      </c>
      <c r="AS176">
        <f>IF(standardized!R177="","",O$2*standardized!R177)</f>
        <v>1.2</v>
      </c>
      <c r="AT176">
        <f>IF(standardized!S177="","",P$2*standardized!S177)</f>
        <v>1.2</v>
      </c>
      <c r="AU176" t="str">
        <f>IF(standardized!T177="","",Q$2*standardized!T177)</f>
        <v/>
      </c>
      <c r="AV176">
        <f>IF(standardized!U177="","",R$2*standardized!U177)</f>
        <v>3</v>
      </c>
      <c r="AW176" t="str">
        <f>IF(standardized!V177="","",S$2*standardized!V177)</f>
        <v/>
      </c>
      <c r="AX176" t="str">
        <f>IF(standardized!W177="","",T$2*standardized!W177)</f>
        <v/>
      </c>
      <c r="AY176" t="str">
        <f>IF(standardized!X177="","",U$2*standardized!X177)</f>
        <v/>
      </c>
      <c r="AZ176" t="str">
        <f>IF(standardized!Y177="","",V$2*standardized!Y177)</f>
        <v/>
      </c>
      <c r="BA176">
        <f>IF(standardized!Z177="","",W$2*standardized!Z177)</f>
        <v>3</v>
      </c>
      <c r="BB176">
        <f>IF(standardized!AA177="","",X$2*standardized!AA177)</f>
        <v>3</v>
      </c>
      <c r="BC176">
        <f>IF(standardized!AB177="","",Y$2*standardized!AB177)</f>
        <v>5</v>
      </c>
      <c r="BD176">
        <f>IF(standardized!AC177="","",Z$2*standardized!AC177)</f>
        <v>4</v>
      </c>
      <c r="BE176">
        <f>IF(standardized!AD177="","",AA$2*standardized!AD177)</f>
        <v>4</v>
      </c>
      <c r="BF176" t="str">
        <f>IF(standardized!AE176="","",AB$2*standardized!AE176)</f>
        <v/>
      </c>
      <c r="BH176" t="str">
        <f>IF(ISERR(AE176/standardized!D177),"",AE176/standardized!D177)</f>
        <v/>
      </c>
      <c r="BI176" t="str">
        <f>IF(ISERR(AF176/standardized!E177),"",AF176/standardized!E177)</f>
        <v/>
      </c>
      <c r="BJ176" t="str">
        <f>IF(ISERR(AG176/standardized!F177),"",AG176/standardized!F177)</f>
        <v/>
      </c>
      <c r="BK176" t="str">
        <f>IF(ISERR(AH176/standardized!G177),"",AH176/standardized!G177)</f>
        <v/>
      </c>
      <c r="BL176" t="str">
        <f>IF(ISERR(AI176/standardized!H177),"",AI176/standardized!H177)</f>
        <v/>
      </c>
      <c r="BM176">
        <f>IF(ISERR(AJ176/standardized!I177),"",AJ176/standardized!I177)</f>
        <v>0.2</v>
      </c>
      <c r="BN176">
        <f>IF(ISERR(AK176/standardized!J177),"",AK176/standardized!J177)</f>
        <v>0.2</v>
      </c>
      <c r="BO176">
        <f>IF(ISERR(AL176/standardized!K177),"",AL176/standardized!K177)</f>
        <v>0.2</v>
      </c>
      <c r="BP176">
        <f>IF(ISERR(AM176/standardized!L177),"",AM176/standardized!L177)</f>
        <v>0.2</v>
      </c>
      <c r="BQ176" t="str">
        <f>IF(ISERR(AN176/standardized!M177),"",AN176/standardized!M177)</f>
        <v/>
      </c>
      <c r="BR176">
        <f>IF(ISERR(AO176/standardized!N177),"",AO176/standardized!N177)</f>
        <v>0.3</v>
      </c>
      <c r="BS176" t="str">
        <f>IF(ISERR(AP176/standardized!O177),"",AP176/standardized!O177)</f>
        <v/>
      </c>
      <c r="BT176">
        <f>IF(ISERR(AQ176/standardized!P177),"",AQ176/standardized!P177)</f>
        <v>0.3</v>
      </c>
      <c r="BU176" t="str">
        <f>IF(ISERR(AR176/standardized!Q177),"",AR176/standardized!Q177)</f>
        <v/>
      </c>
      <c r="BV176">
        <f>IF(ISERR(AS176/standardized!R177),"",AS176/standardized!R177)</f>
        <v>0.3</v>
      </c>
      <c r="BW176">
        <f>IF(ISERR(AT176/standardized!S177),"",AT176/standardized!S177)</f>
        <v>0.3</v>
      </c>
      <c r="BX176" t="str">
        <f>IF(ISERR(AU176/standardized!T177),"",AU176/standardized!T177)</f>
        <v/>
      </c>
      <c r="BY176">
        <f>IF(ISERR(AV176/standardized!U177),"",AV176/standardized!U177)</f>
        <v>1</v>
      </c>
      <c r="BZ176" t="str">
        <f>IF(ISERR(AW176/standardized!V177),"",AW176/standardized!V177)</f>
        <v/>
      </c>
      <c r="CA176" t="str">
        <f>IF(ISERR(AX176/standardized!W177),"",AX176/standardized!W177)</f>
        <v/>
      </c>
      <c r="CB176" t="str">
        <f>IF(ISERR(AY176/standardized!X177),"",AY176/standardized!X177)</f>
        <v/>
      </c>
      <c r="CC176" t="str">
        <f>IF(ISERR(AZ176/standardized!Y177),"",AZ176/standardized!Y177)</f>
        <v/>
      </c>
      <c r="CD176">
        <f>IF(ISERR(BA176/standardized!Z177),"",BA176/standardized!Z177)</f>
        <v>1</v>
      </c>
      <c r="CE176">
        <f>IF(ISERR(BB176/standardized!AA177),"",BB176/standardized!AA177)</f>
        <v>1</v>
      </c>
      <c r="CF176">
        <f>IF(ISERR(BC176/standardized!AB177),"",BC176/standardized!AB177)</f>
        <v>1</v>
      </c>
      <c r="CG176">
        <f>IF(ISERR(BD176/standardized!AC177),"",BD176/standardized!AC177)</f>
        <v>1</v>
      </c>
      <c r="CH176">
        <f>IF(ISERR(BE176/standardized!AD177),"",BE176/standardized!AD177)</f>
        <v>1</v>
      </c>
      <c r="CJ176" t="s">
        <v>424</v>
      </c>
      <c r="CK176">
        <f t="shared" si="30"/>
        <v>3.7875000000000001</v>
      </c>
    </row>
    <row r="177" spans="31:89" ht="14.45" x14ac:dyDescent="0.35">
      <c r="AE177" t="str">
        <f>IF(standardized!D178="","",A$2*standardized!D178)</f>
        <v/>
      </c>
      <c r="AF177" t="str">
        <f>IF(standardized!E178="","",B$2*standardized!E178)</f>
        <v/>
      </c>
      <c r="AG177" t="str">
        <f>IF(standardized!F178="","",C$2*standardized!F178)</f>
        <v/>
      </c>
      <c r="AH177" t="str">
        <f>IF(standardized!G178="","",D$2*standardized!G178)</f>
        <v/>
      </c>
      <c r="AI177" t="str">
        <f>IF(standardized!H178="","",E$2*standardized!H178)</f>
        <v/>
      </c>
      <c r="AJ177">
        <f>IF(standardized!I178="","",F$2*standardized!I178)</f>
        <v>1</v>
      </c>
      <c r="AK177">
        <f>IF(standardized!J178="","",G$2*standardized!J178)</f>
        <v>1</v>
      </c>
      <c r="AL177" t="str">
        <f>IF(standardized!K178="","",H$2*standardized!K178)</f>
        <v/>
      </c>
      <c r="AM177">
        <f>IF(standardized!L178="","",I$2*standardized!L178)</f>
        <v>0.8</v>
      </c>
      <c r="AN177" t="str">
        <f>IF(standardized!M178="","",J$2*standardized!M178)</f>
        <v/>
      </c>
      <c r="AO177">
        <f>IF(standardized!N178="","",K$2*standardized!N178)</f>
        <v>1.5</v>
      </c>
      <c r="AP177" t="str">
        <f>IF(standardized!O178="","",L$2*standardized!O178)</f>
        <v/>
      </c>
      <c r="AQ177" t="str">
        <f>IF(standardized!P178="","",M$2*standardized!P178)</f>
        <v/>
      </c>
      <c r="AR177" t="str">
        <f>IF(standardized!Q178="","",N$2*standardized!Q178)</f>
        <v/>
      </c>
      <c r="AS177" t="str">
        <f>IF(standardized!R178="","",O$2*standardized!R178)</f>
        <v/>
      </c>
      <c r="AT177">
        <f>IF(standardized!S178="","",P$2*standardized!S178)</f>
        <v>1.2</v>
      </c>
      <c r="AU177" t="str">
        <f>IF(standardized!T178="","",Q$2*standardized!T178)</f>
        <v/>
      </c>
      <c r="AV177" t="str">
        <f>IF(standardized!U178="","",R$2*standardized!U178)</f>
        <v/>
      </c>
      <c r="AW177" t="str">
        <f>IF(standardized!V178="","",S$2*standardized!V178)</f>
        <v/>
      </c>
      <c r="AX177" t="str">
        <f>IF(standardized!W178="","",T$2*standardized!W178)</f>
        <v/>
      </c>
      <c r="AY177" t="str">
        <f>IF(standardized!X178="","",U$2*standardized!X178)</f>
        <v/>
      </c>
      <c r="AZ177" t="str">
        <f>IF(standardized!Y178="","",V$2*standardized!Y178)</f>
        <v/>
      </c>
      <c r="BA177">
        <f>IF(standardized!Z178="","",W$2*standardized!Z178)</f>
        <v>5</v>
      </c>
      <c r="BB177">
        <f>IF(standardized!AA178="","",X$2*standardized!AA178)</f>
        <v>5</v>
      </c>
      <c r="BC177">
        <f>IF(standardized!AB178="","",Y$2*standardized!AB178)</f>
        <v>5</v>
      </c>
      <c r="BD177">
        <f>IF(standardized!AC178="","",Z$2*standardized!AC178)</f>
        <v>5</v>
      </c>
      <c r="BE177">
        <f>IF(standardized!AD178="","",AA$2*standardized!AD178)</f>
        <v>5</v>
      </c>
      <c r="BF177" t="str">
        <f>IF(standardized!AE177="","",AB$2*standardized!AE177)</f>
        <v/>
      </c>
      <c r="BH177" t="str">
        <f>IF(ISERR(AE177/standardized!D178),"",AE177/standardized!D178)</f>
        <v/>
      </c>
      <c r="BI177" t="str">
        <f>IF(ISERR(AF177/standardized!E178),"",AF177/standardized!E178)</f>
        <v/>
      </c>
      <c r="BJ177" t="str">
        <f>IF(ISERR(AG177/standardized!F178),"",AG177/standardized!F178)</f>
        <v/>
      </c>
      <c r="BK177" t="str">
        <f>IF(ISERR(AH177/standardized!G178),"",AH177/standardized!G178)</f>
        <v/>
      </c>
      <c r="BL177" t="str">
        <f>IF(ISERR(AI177/standardized!H178),"",AI177/standardized!H178)</f>
        <v/>
      </c>
      <c r="BM177">
        <f>IF(ISERR(AJ177/standardized!I178),"",AJ177/standardized!I178)</f>
        <v>0.2</v>
      </c>
      <c r="BN177">
        <f>IF(ISERR(AK177/standardized!J178),"",AK177/standardized!J178)</f>
        <v>0.2</v>
      </c>
      <c r="BO177" t="str">
        <f>IF(ISERR(AL177/standardized!K178),"",AL177/standardized!K178)</f>
        <v/>
      </c>
      <c r="BP177">
        <f>IF(ISERR(AM177/standardized!L178),"",AM177/standardized!L178)</f>
        <v>0.2</v>
      </c>
      <c r="BQ177" t="str">
        <f>IF(ISERR(AN177/standardized!M178),"",AN177/standardized!M178)</f>
        <v/>
      </c>
      <c r="BR177">
        <f>IF(ISERR(AO177/standardized!N178),"",AO177/standardized!N178)</f>
        <v>0.3</v>
      </c>
      <c r="BS177" t="str">
        <f>IF(ISERR(AP177/standardized!O178),"",AP177/standardized!O178)</f>
        <v/>
      </c>
      <c r="BT177" t="str">
        <f>IF(ISERR(AQ177/standardized!P178),"",AQ177/standardized!P178)</f>
        <v/>
      </c>
      <c r="BU177" t="str">
        <f>IF(ISERR(AR177/standardized!Q178),"",AR177/standardized!Q178)</f>
        <v/>
      </c>
      <c r="BV177" t="str">
        <f>IF(ISERR(AS177/standardized!R178),"",AS177/standardized!R178)</f>
        <v/>
      </c>
      <c r="BW177">
        <f>IF(ISERR(AT177/standardized!S178),"",AT177/standardized!S178)</f>
        <v>0.3</v>
      </c>
      <c r="BX177" t="str">
        <f>IF(ISERR(AU177/standardized!T178),"",AU177/standardized!T178)</f>
        <v/>
      </c>
      <c r="BY177" t="str">
        <f>IF(ISERR(AV177/standardized!U178),"",AV177/standardized!U178)</f>
        <v/>
      </c>
      <c r="BZ177" t="str">
        <f>IF(ISERR(AW177/standardized!V178),"",AW177/standardized!V178)</f>
        <v/>
      </c>
      <c r="CA177" t="str">
        <f>IF(ISERR(AX177/standardized!W178),"",AX177/standardized!W178)</f>
        <v/>
      </c>
      <c r="CB177" t="str">
        <f>IF(ISERR(AY177/standardized!X178),"",AY177/standardized!X178)</f>
        <v/>
      </c>
      <c r="CC177" t="str">
        <f>IF(ISERR(AZ177/standardized!Y178),"",AZ177/standardized!Y178)</f>
        <v/>
      </c>
      <c r="CD177">
        <f>IF(ISERR(BA177/standardized!Z178),"",BA177/standardized!Z178)</f>
        <v>1</v>
      </c>
      <c r="CE177">
        <f>IF(ISERR(BB177/standardized!AA178),"",BB177/standardized!AA178)</f>
        <v>1</v>
      </c>
      <c r="CF177">
        <f>IF(ISERR(BC177/standardized!AB178),"",BC177/standardized!AB178)</f>
        <v>1</v>
      </c>
      <c r="CG177">
        <f>IF(ISERR(BD177/standardized!AC178),"",BD177/standardized!AC178)</f>
        <v>1</v>
      </c>
      <c r="CH177">
        <f>IF(ISERR(BE177/standardized!AD178),"",BE177/standardized!AD178)</f>
        <v>1</v>
      </c>
      <c r="CJ177" t="s">
        <v>498</v>
      </c>
      <c r="CK177">
        <f t="shared" si="30"/>
        <v>4.919354838709677</v>
      </c>
    </row>
    <row r="178" spans="31:89" ht="14.45" x14ac:dyDescent="0.35">
      <c r="AE178" t="str">
        <f>IF(standardized!D179="","",A$2*standardized!D179)</f>
        <v/>
      </c>
      <c r="AF178" t="str">
        <f>IF(standardized!E179="","",B$2*standardized!E179)</f>
        <v/>
      </c>
      <c r="AG178" t="str">
        <f>IF(standardized!F179="","",C$2*standardized!F179)</f>
        <v/>
      </c>
      <c r="AH178" t="str">
        <f>IF(standardized!G179="","",D$2*standardized!G179)</f>
        <v/>
      </c>
      <c r="AI178" t="str">
        <f>IF(standardized!H179="","",E$2*standardized!H179)</f>
        <v/>
      </c>
      <c r="AJ178">
        <f>IF(standardized!I179="","",F$2*standardized!I179)</f>
        <v>0.8</v>
      </c>
      <c r="AK178">
        <f>IF(standardized!J179="","",G$2*standardized!J179)</f>
        <v>1</v>
      </c>
      <c r="AL178" t="str">
        <f>IF(standardized!K179="","",H$2*standardized!K179)</f>
        <v/>
      </c>
      <c r="AM178" t="str">
        <f>IF(standardized!L179="","",I$2*standardized!L179)</f>
        <v/>
      </c>
      <c r="AN178">
        <f>IF(standardized!M179="","",J$2*standardized!M179)</f>
        <v>0.8</v>
      </c>
      <c r="AO178">
        <f>IF(standardized!N179="","",K$2*standardized!N179)</f>
        <v>1.5</v>
      </c>
      <c r="AP178" t="str">
        <f>IF(standardized!O179="","",L$2*standardized!O179)</f>
        <v/>
      </c>
      <c r="AQ178" t="str">
        <f>IF(standardized!P179="","",M$2*standardized!P179)</f>
        <v/>
      </c>
      <c r="AR178" t="str">
        <f>IF(standardized!Q179="","",N$2*standardized!Q179)</f>
        <v/>
      </c>
      <c r="AS178" t="str">
        <f>IF(standardized!R179="","",O$2*standardized!R179)</f>
        <v/>
      </c>
      <c r="AT178" t="str">
        <f>IF(standardized!S179="","",P$2*standardized!S179)</f>
        <v/>
      </c>
      <c r="AU178" t="str">
        <f>IF(standardized!T179="","",Q$2*standardized!T179)</f>
        <v/>
      </c>
      <c r="AV178">
        <f>IF(standardized!U179="","",R$2*standardized!U179)</f>
        <v>3</v>
      </c>
      <c r="AW178" t="str">
        <f>IF(standardized!V179="","",S$2*standardized!V179)</f>
        <v/>
      </c>
      <c r="AX178" t="str">
        <f>IF(standardized!W179="","",T$2*standardized!W179)</f>
        <v/>
      </c>
      <c r="AY178" t="str">
        <f>IF(standardized!X179="","",U$2*standardized!X179)</f>
        <v/>
      </c>
      <c r="AZ178" t="str">
        <f>IF(standardized!Y179="","",V$2*standardized!Y179)</f>
        <v/>
      </c>
      <c r="BA178">
        <f>IF(standardized!Z179="","",W$2*standardized!Z179)</f>
        <v>5</v>
      </c>
      <c r="BB178">
        <f>IF(standardized!AA179="","",X$2*standardized!AA179)</f>
        <v>5</v>
      </c>
      <c r="BC178">
        <f>IF(standardized!AB179="","",Y$2*standardized!AB179)</f>
        <v>5</v>
      </c>
      <c r="BD178">
        <f>IF(standardized!AC179="","",Z$2*standardized!AC179)</f>
        <v>5</v>
      </c>
      <c r="BE178">
        <f>IF(standardized!AD179="","",AA$2*standardized!AD179)</f>
        <v>5</v>
      </c>
      <c r="BF178" t="str">
        <f>IF(standardized!AE178="","",AB$2*standardized!AE178)</f>
        <v/>
      </c>
      <c r="BH178" t="str">
        <f>IF(ISERR(AE178/standardized!D179),"",AE178/standardized!D179)</f>
        <v/>
      </c>
      <c r="BI178" t="str">
        <f>IF(ISERR(AF178/standardized!E179),"",AF178/standardized!E179)</f>
        <v/>
      </c>
      <c r="BJ178" t="str">
        <f>IF(ISERR(AG178/standardized!F179),"",AG178/standardized!F179)</f>
        <v/>
      </c>
      <c r="BK178" t="str">
        <f>IF(ISERR(AH178/standardized!G179),"",AH178/standardized!G179)</f>
        <v/>
      </c>
      <c r="BL178" t="str">
        <f>IF(ISERR(AI178/standardized!H179),"",AI178/standardized!H179)</f>
        <v/>
      </c>
      <c r="BM178">
        <f>IF(ISERR(AJ178/standardized!I179),"",AJ178/standardized!I179)</f>
        <v>0.2</v>
      </c>
      <c r="BN178">
        <f>IF(ISERR(AK178/standardized!J179),"",AK178/standardized!J179)</f>
        <v>0.2</v>
      </c>
      <c r="BO178" t="str">
        <f>IF(ISERR(AL178/standardized!K179),"",AL178/standardized!K179)</f>
        <v/>
      </c>
      <c r="BP178" t="str">
        <f>IF(ISERR(AM178/standardized!L179),"",AM178/standardized!L179)</f>
        <v/>
      </c>
      <c r="BQ178">
        <f>IF(ISERR(AN178/standardized!M179),"",AN178/standardized!M179)</f>
        <v>0.2</v>
      </c>
      <c r="BR178">
        <f>IF(ISERR(AO178/standardized!N179),"",AO178/standardized!N179)</f>
        <v>0.3</v>
      </c>
      <c r="BS178" t="str">
        <f>IF(ISERR(AP178/standardized!O179),"",AP178/standardized!O179)</f>
        <v/>
      </c>
      <c r="BT178" t="str">
        <f>IF(ISERR(AQ178/standardized!P179),"",AQ178/standardized!P179)</f>
        <v/>
      </c>
      <c r="BU178" t="str">
        <f>IF(ISERR(AR178/standardized!Q179),"",AR178/standardized!Q179)</f>
        <v/>
      </c>
      <c r="BV178" t="str">
        <f>IF(ISERR(AS178/standardized!R179),"",AS178/standardized!R179)</f>
        <v/>
      </c>
      <c r="BW178" t="str">
        <f>IF(ISERR(AT178/standardized!S179),"",AT178/standardized!S179)</f>
        <v/>
      </c>
      <c r="BX178" t="str">
        <f>IF(ISERR(AU178/standardized!T179),"",AU178/standardized!T179)</f>
        <v/>
      </c>
      <c r="BY178">
        <f>IF(ISERR(AV178/standardized!U179),"",AV178/standardized!U179)</f>
        <v>1</v>
      </c>
      <c r="BZ178" t="str">
        <f>IF(ISERR(AW178/standardized!V179),"",AW178/standardized!V179)</f>
        <v/>
      </c>
      <c r="CA178" t="str">
        <f>IF(ISERR(AX178/standardized!W179),"",AX178/standardized!W179)</f>
        <v/>
      </c>
      <c r="CB178" t="str">
        <f>IF(ISERR(AY178/standardized!X179),"",AY178/standardized!X179)</f>
        <v/>
      </c>
      <c r="CC178" t="str">
        <f>IF(ISERR(AZ178/standardized!Y179),"",AZ178/standardized!Y179)</f>
        <v/>
      </c>
      <c r="CD178">
        <f>IF(ISERR(BA178/standardized!Z179),"",BA178/standardized!Z179)</f>
        <v>1</v>
      </c>
      <c r="CE178">
        <f>IF(ISERR(BB178/standardized!AA179),"",BB178/standardized!AA179)</f>
        <v>1</v>
      </c>
      <c r="CF178">
        <f>IF(ISERR(BC178/standardized!AB179),"",BC178/standardized!AB179)</f>
        <v>1</v>
      </c>
      <c r="CG178">
        <f>IF(ISERR(BD178/standardized!AC179),"",BD178/standardized!AC179)</f>
        <v>1</v>
      </c>
      <c r="CH178">
        <f>IF(ISERR(BE178/standardized!AD179),"",BE178/standardized!AD179)</f>
        <v>1</v>
      </c>
      <c r="CJ178" t="s">
        <v>510</v>
      </c>
      <c r="CK178">
        <f t="shared" si="30"/>
        <v>4.6521739130434785</v>
      </c>
    </row>
    <row r="179" spans="31:89" ht="14.45" x14ac:dyDescent="0.35">
      <c r="AE179">
        <f>IF(standardized!D180="","",A$2*standardized!D180)</f>
        <v>0.60000000000000009</v>
      </c>
      <c r="AF179">
        <f>IF(standardized!E180="","",B$2*standardized!E180)</f>
        <v>0.8</v>
      </c>
      <c r="AG179">
        <f>IF(standardized!F180="","",C$2*standardized!F180)</f>
        <v>0.60000000000000009</v>
      </c>
      <c r="AH179">
        <f>IF(standardized!G180="","",D$2*standardized!G180)</f>
        <v>0.8</v>
      </c>
      <c r="AI179">
        <f>IF(standardized!H180="","",E$2*standardized!H180)</f>
        <v>0.8</v>
      </c>
      <c r="AJ179" t="str">
        <f>IF(standardized!I180="","",F$2*standardized!I180)</f>
        <v/>
      </c>
      <c r="AK179" t="str">
        <f>IF(standardized!J180="","",G$2*standardized!J180)</f>
        <v/>
      </c>
      <c r="AL179" t="str">
        <f>IF(standardized!K180="","",H$2*standardized!K180)</f>
        <v/>
      </c>
      <c r="AM179" t="str">
        <f>IF(standardized!L180="","",I$2*standardized!L180)</f>
        <v/>
      </c>
      <c r="AN179" t="str">
        <f>IF(standardized!M180="","",J$2*standardized!M180)</f>
        <v/>
      </c>
      <c r="AO179">
        <f>IF(standardized!N180="","",K$2*standardized!N180)</f>
        <v>1.2</v>
      </c>
      <c r="AP179" t="str">
        <f>IF(standardized!O180="","",L$2*standardized!O180)</f>
        <v/>
      </c>
      <c r="AQ179" t="str">
        <f>IF(standardized!P180="","",M$2*standardized!P180)</f>
        <v/>
      </c>
      <c r="AR179" t="str">
        <f>IF(standardized!Q180="","",N$2*standardized!Q180)</f>
        <v/>
      </c>
      <c r="AS179" t="str">
        <f>IF(standardized!R180="","",O$2*standardized!R180)</f>
        <v/>
      </c>
      <c r="AT179">
        <f>IF(standardized!S180="","",P$2*standardized!S180)</f>
        <v>1.2</v>
      </c>
      <c r="AU179" t="str">
        <f>IF(standardized!T180="","",Q$2*standardized!T180)</f>
        <v/>
      </c>
      <c r="AV179">
        <f>IF(standardized!U180="","",R$2*standardized!U180)</f>
        <v>2</v>
      </c>
      <c r="AW179" t="str">
        <f>IF(standardized!V180="","",S$2*standardized!V180)</f>
        <v/>
      </c>
      <c r="AX179" t="str">
        <f>IF(standardized!W180="","",T$2*standardized!W180)</f>
        <v/>
      </c>
      <c r="AY179" t="str">
        <f>IF(standardized!X180="","",U$2*standardized!X180)</f>
        <v/>
      </c>
      <c r="AZ179" t="str">
        <f>IF(standardized!Y180="","",V$2*standardized!Y180)</f>
        <v/>
      </c>
      <c r="BA179">
        <f>IF(standardized!Z180="","",W$2*standardized!Z180)</f>
        <v>3</v>
      </c>
      <c r="BB179">
        <f>IF(standardized!AA180="","",X$2*standardized!AA180)</f>
        <v>3</v>
      </c>
      <c r="BC179">
        <f>IF(standardized!AB180="","",Y$2*standardized!AB180)</f>
        <v>2</v>
      </c>
      <c r="BD179">
        <f>IF(standardized!AC180="","",Z$2*standardized!AC180)</f>
        <v>3</v>
      </c>
      <c r="BE179">
        <f>IF(standardized!AD180="","",AA$2*standardized!AD180)</f>
        <v>3</v>
      </c>
      <c r="BF179" t="str">
        <f>IF(standardized!AE179="","",AB$2*standardized!AE179)</f>
        <v/>
      </c>
      <c r="BH179">
        <f>IF(ISERR(AE179/standardized!D180),"",AE179/standardized!D180)</f>
        <v>0.20000000000000004</v>
      </c>
      <c r="BI179">
        <f>IF(ISERR(AF179/standardized!E180),"",AF179/standardized!E180)</f>
        <v>0.2</v>
      </c>
      <c r="BJ179">
        <f>IF(ISERR(AG179/standardized!F180),"",AG179/standardized!F180)</f>
        <v>0.20000000000000004</v>
      </c>
      <c r="BK179">
        <f>IF(ISERR(AH179/standardized!G180),"",AH179/standardized!G180)</f>
        <v>0.2</v>
      </c>
      <c r="BL179">
        <f>IF(ISERR(AI179/standardized!H180),"",AI179/standardized!H180)</f>
        <v>0.2</v>
      </c>
      <c r="BM179" t="str">
        <f>IF(ISERR(AJ179/standardized!I180),"",AJ179/standardized!I180)</f>
        <v/>
      </c>
      <c r="BN179" t="str">
        <f>IF(ISERR(AK179/standardized!J180),"",AK179/standardized!J180)</f>
        <v/>
      </c>
      <c r="BO179" t="str">
        <f>IF(ISERR(AL179/standardized!K180),"",AL179/standardized!K180)</f>
        <v/>
      </c>
      <c r="BP179" t="str">
        <f>IF(ISERR(AM179/standardized!L180),"",AM179/standardized!L180)</f>
        <v/>
      </c>
      <c r="BQ179" t="str">
        <f>IF(ISERR(AN179/standardized!M180),"",AN179/standardized!M180)</f>
        <v/>
      </c>
      <c r="BR179">
        <f>IF(ISERR(AO179/standardized!N180),"",AO179/standardized!N180)</f>
        <v>0.3</v>
      </c>
      <c r="BS179" t="str">
        <f>IF(ISERR(AP179/standardized!O180),"",AP179/standardized!O180)</f>
        <v/>
      </c>
      <c r="BT179" t="str">
        <f>IF(ISERR(AQ179/standardized!P180),"",AQ179/standardized!P180)</f>
        <v/>
      </c>
      <c r="BU179" t="str">
        <f>IF(ISERR(AR179/standardized!Q180),"",AR179/standardized!Q180)</f>
        <v/>
      </c>
      <c r="BV179" t="str">
        <f>IF(ISERR(AS179/standardized!R180),"",AS179/standardized!R180)</f>
        <v/>
      </c>
      <c r="BW179">
        <f>IF(ISERR(AT179/standardized!S180),"",AT179/standardized!S180)</f>
        <v>0.3</v>
      </c>
      <c r="BX179" t="str">
        <f>IF(ISERR(AU179/standardized!T180),"",AU179/standardized!T180)</f>
        <v/>
      </c>
      <c r="BY179">
        <f>IF(ISERR(AV179/standardized!U180),"",AV179/standardized!U180)</f>
        <v>1</v>
      </c>
      <c r="BZ179" t="str">
        <f>IF(ISERR(AW179/standardized!V180),"",AW179/standardized!V180)</f>
        <v/>
      </c>
      <c r="CA179" t="str">
        <f>IF(ISERR(AX179/standardized!W180),"",AX179/standardized!W180)</f>
        <v/>
      </c>
      <c r="CB179" t="str">
        <f>IF(ISERR(AY179/standardized!X180),"",AY179/standardized!X180)</f>
        <v/>
      </c>
      <c r="CC179" t="str">
        <f>IF(ISERR(AZ179/standardized!Y180),"",AZ179/standardized!Y180)</f>
        <v/>
      </c>
      <c r="CD179">
        <f>IF(ISERR(BA179/standardized!Z180),"",BA179/standardized!Z180)</f>
        <v>1</v>
      </c>
      <c r="CE179">
        <f>IF(ISERR(BB179/standardized!AA180),"",BB179/standardized!AA180)</f>
        <v>1</v>
      </c>
      <c r="CF179">
        <f>IF(ISERR(BC179/standardized!AB180),"",BC179/standardized!AB180)</f>
        <v>1</v>
      </c>
      <c r="CG179">
        <f>IF(ISERR(BD179/standardized!AC180),"",BD179/standardized!AC180)</f>
        <v>1</v>
      </c>
      <c r="CH179">
        <f>IF(ISERR(BE179/standardized!AD180),"",BE179/standardized!AD180)</f>
        <v>1</v>
      </c>
      <c r="CJ179" t="s">
        <v>366</v>
      </c>
      <c r="CK179">
        <f t="shared" si="30"/>
        <v>2.8947368421052633</v>
      </c>
    </row>
    <row r="180" spans="31:89" ht="14.45" x14ac:dyDescent="0.35">
      <c r="AE180" t="str">
        <f>IF(standardized!D181="","",A$2*standardized!D181)</f>
        <v/>
      </c>
      <c r="AF180" t="str">
        <f>IF(standardized!E181="","",B$2*standardized!E181)</f>
        <v/>
      </c>
      <c r="AG180" t="str">
        <f>IF(standardized!F181="","",C$2*standardized!F181)</f>
        <v/>
      </c>
      <c r="AH180" t="str">
        <f>IF(standardized!G181="","",D$2*standardized!G181)</f>
        <v/>
      </c>
      <c r="AI180" t="str">
        <f>IF(standardized!H181="","",E$2*standardized!H181)</f>
        <v/>
      </c>
      <c r="AJ180">
        <f>IF(standardized!I181="","",F$2*standardized!I181)</f>
        <v>0.8</v>
      </c>
      <c r="AK180">
        <f>IF(standardized!J181="","",G$2*standardized!J181)</f>
        <v>0.8</v>
      </c>
      <c r="AL180" t="str">
        <f>IF(standardized!K181="","",H$2*standardized!K181)</f>
        <v/>
      </c>
      <c r="AM180" t="str">
        <f>IF(standardized!L181="","",I$2*standardized!L181)</f>
        <v/>
      </c>
      <c r="AN180" t="str">
        <f>IF(standardized!M181="","",J$2*standardized!M181)</f>
        <v/>
      </c>
      <c r="AO180">
        <f>IF(standardized!N181="","",K$2*standardized!N181)</f>
        <v>1.5</v>
      </c>
      <c r="AP180" t="str">
        <f>IF(standardized!O181="","",L$2*standardized!O181)</f>
        <v/>
      </c>
      <c r="AQ180" t="str">
        <f>IF(standardized!P181="","",M$2*standardized!P181)</f>
        <v/>
      </c>
      <c r="AR180" t="str">
        <f>IF(standardized!Q181="","",N$2*standardized!Q181)</f>
        <v/>
      </c>
      <c r="AS180" t="str">
        <f>IF(standardized!R181="","",O$2*standardized!R181)</f>
        <v/>
      </c>
      <c r="AT180">
        <f>IF(standardized!S181="","",P$2*standardized!S181)</f>
        <v>1.2</v>
      </c>
      <c r="AU180" t="str">
        <f>IF(standardized!T181="","",Q$2*standardized!T181)</f>
        <v/>
      </c>
      <c r="AV180">
        <f>IF(standardized!U181="","",R$2*standardized!U181)</f>
        <v>3</v>
      </c>
      <c r="AW180" t="str">
        <f>IF(standardized!V181="","",S$2*standardized!V181)</f>
        <v/>
      </c>
      <c r="AX180" t="str">
        <f>IF(standardized!W181="","",T$2*standardized!W181)</f>
        <v/>
      </c>
      <c r="AY180">
        <f>IF(standardized!X181="","",U$2*standardized!X181)</f>
        <v>1</v>
      </c>
      <c r="AZ180" t="str">
        <f>IF(standardized!Y181="","",V$2*standardized!Y181)</f>
        <v/>
      </c>
      <c r="BA180">
        <f>IF(standardized!Z181="","",W$2*standardized!Z181)</f>
        <v>3</v>
      </c>
      <c r="BB180">
        <f>IF(standardized!AA181="","",X$2*standardized!AA181)</f>
        <v>3</v>
      </c>
      <c r="BC180">
        <f>IF(standardized!AB181="","",Y$2*standardized!AB181)</f>
        <v>5</v>
      </c>
      <c r="BD180">
        <f>IF(standardized!AC181="","",Z$2*standardized!AC181)</f>
        <v>4</v>
      </c>
      <c r="BE180">
        <f>IF(standardized!AD181="","",AA$2*standardized!AD181)</f>
        <v>3</v>
      </c>
      <c r="BF180" t="str">
        <f>IF(standardized!AE180="","",AB$2*standardized!AE180)</f>
        <v/>
      </c>
      <c r="BH180" t="str">
        <f>IF(ISERR(AE180/standardized!D181),"",AE180/standardized!D181)</f>
        <v/>
      </c>
      <c r="BI180" t="str">
        <f>IF(ISERR(AF180/standardized!E181),"",AF180/standardized!E181)</f>
        <v/>
      </c>
      <c r="BJ180" t="str">
        <f>IF(ISERR(AG180/standardized!F181),"",AG180/standardized!F181)</f>
        <v/>
      </c>
      <c r="BK180" t="str">
        <f>IF(ISERR(AH180/standardized!G181),"",AH180/standardized!G181)</f>
        <v/>
      </c>
      <c r="BL180" t="str">
        <f>IF(ISERR(AI180/standardized!H181),"",AI180/standardized!H181)</f>
        <v/>
      </c>
      <c r="BM180">
        <f>IF(ISERR(AJ180/standardized!I181),"",AJ180/standardized!I181)</f>
        <v>0.2</v>
      </c>
      <c r="BN180">
        <f>IF(ISERR(AK180/standardized!J181),"",AK180/standardized!J181)</f>
        <v>0.2</v>
      </c>
      <c r="BO180" t="str">
        <f>IF(ISERR(AL180/standardized!K181),"",AL180/standardized!K181)</f>
        <v/>
      </c>
      <c r="BP180" t="str">
        <f>IF(ISERR(AM180/standardized!L181),"",AM180/standardized!L181)</f>
        <v/>
      </c>
      <c r="BQ180" t="str">
        <f>IF(ISERR(AN180/standardized!M181),"",AN180/standardized!M181)</f>
        <v/>
      </c>
      <c r="BR180">
        <f>IF(ISERR(AO180/standardized!N181),"",AO180/standardized!N181)</f>
        <v>0.3</v>
      </c>
      <c r="BS180" t="str">
        <f>IF(ISERR(AP180/standardized!O181),"",AP180/standardized!O181)</f>
        <v/>
      </c>
      <c r="BT180" t="str">
        <f>IF(ISERR(AQ180/standardized!P181),"",AQ180/standardized!P181)</f>
        <v/>
      </c>
      <c r="BU180" t="str">
        <f>IF(ISERR(AR180/standardized!Q181),"",AR180/standardized!Q181)</f>
        <v/>
      </c>
      <c r="BV180" t="str">
        <f>IF(ISERR(AS180/standardized!R181),"",AS180/standardized!R181)</f>
        <v/>
      </c>
      <c r="BW180">
        <f>IF(ISERR(AT180/standardized!S181),"",AT180/standardized!S181)</f>
        <v>0.3</v>
      </c>
      <c r="BX180" t="str">
        <f>IF(ISERR(AU180/standardized!T181),"",AU180/standardized!T181)</f>
        <v/>
      </c>
      <c r="BY180">
        <f>IF(ISERR(AV180/standardized!U181),"",AV180/standardized!U181)</f>
        <v>1</v>
      </c>
      <c r="BZ180" t="str">
        <f>IF(ISERR(AW180/standardized!V181),"",AW180/standardized!V181)</f>
        <v/>
      </c>
      <c r="CA180" t="str">
        <f>IF(ISERR(AX180/standardized!W181),"",AX180/standardized!W181)</f>
        <v/>
      </c>
      <c r="CB180">
        <f>IF(ISERR(AY180/standardized!X181),"",AY180/standardized!X181)</f>
        <v>0.5</v>
      </c>
      <c r="CC180" t="str">
        <f>IF(ISERR(AZ180/standardized!Y181),"",AZ180/standardized!Y181)</f>
        <v/>
      </c>
      <c r="CD180">
        <f>IF(ISERR(BA180/standardized!Z181),"",BA180/standardized!Z181)</f>
        <v>1</v>
      </c>
      <c r="CE180">
        <f>IF(ISERR(BB180/standardized!AA181),"",BB180/standardized!AA181)</f>
        <v>1</v>
      </c>
      <c r="CF180">
        <f>IF(ISERR(BC180/standardized!AB181),"",BC180/standardized!AB181)</f>
        <v>1</v>
      </c>
      <c r="CG180">
        <f>IF(ISERR(BD180/standardized!AC181),"",BD180/standardized!AC181)</f>
        <v>1</v>
      </c>
      <c r="CH180">
        <f>IF(ISERR(BE180/standardized!AD181),"",BE180/standardized!AD181)</f>
        <v>1</v>
      </c>
      <c r="CJ180" t="s">
        <v>478</v>
      </c>
      <c r="CK180">
        <f t="shared" si="30"/>
        <v>3.5066666666666668</v>
      </c>
    </row>
    <row r="181" spans="31:89" ht="14.45" x14ac:dyDescent="0.35">
      <c r="AE181">
        <f>IF(standardized!D182="","",A$2*standardized!D182)</f>
        <v>0.8</v>
      </c>
      <c r="AF181">
        <f>IF(standardized!E182="","",B$2*standardized!E182)</f>
        <v>0.8</v>
      </c>
      <c r="AG181">
        <f>IF(standardized!F182="","",C$2*standardized!F182)</f>
        <v>0.4</v>
      </c>
      <c r="AH181">
        <f>IF(standardized!G182="","",D$2*standardized!G182)</f>
        <v>0.60000000000000009</v>
      </c>
      <c r="AI181">
        <f>IF(standardized!H182="","",E$2*standardized!H182)</f>
        <v>0.8</v>
      </c>
      <c r="AJ181">
        <f>IF(standardized!I182="","",F$2*standardized!I182)</f>
        <v>0.60000000000000009</v>
      </c>
      <c r="AK181">
        <f>IF(standardized!J182="","",G$2*standardized!J182)</f>
        <v>0.60000000000000009</v>
      </c>
      <c r="AL181" t="str">
        <f>IF(standardized!K182="","",H$2*standardized!K182)</f>
        <v/>
      </c>
      <c r="AM181" t="str">
        <f>IF(standardized!L182="","",I$2*standardized!L182)</f>
        <v/>
      </c>
      <c r="AN181" t="str">
        <f>IF(standardized!M182="","",J$2*standardized!M182)</f>
        <v/>
      </c>
      <c r="AO181">
        <f>IF(standardized!N182="","",K$2*standardized!N182)</f>
        <v>1.2</v>
      </c>
      <c r="AP181" t="str">
        <f>IF(standardized!O182="","",L$2*standardized!O182)</f>
        <v/>
      </c>
      <c r="AQ181" t="str">
        <f>IF(standardized!P182="","",M$2*standardized!P182)</f>
        <v/>
      </c>
      <c r="AR181" t="str">
        <f>IF(standardized!Q182="","",N$2*standardized!Q182)</f>
        <v/>
      </c>
      <c r="AS181">
        <f>IF(standardized!R182="","",O$2*standardized!R182)</f>
        <v>0.89999999999999991</v>
      </c>
      <c r="AT181">
        <f>IF(standardized!S182="","",P$2*standardized!S182)</f>
        <v>0.89999999999999991</v>
      </c>
      <c r="AU181">
        <f>IF(standardized!T182="","",Q$2*standardized!T182)</f>
        <v>0.6</v>
      </c>
      <c r="AV181">
        <f>IF(standardized!U182="","",R$2*standardized!U182)</f>
        <v>2</v>
      </c>
      <c r="AW181" t="str">
        <f>IF(standardized!V182="","",S$2*standardized!V182)</f>
        <v/>
      </c>
      <c r="AX181">
        <f>IF(standardized!W182="","",T$2*standardized!W182)</f>
        <v>1.5</v>
      </c>
      <c r="AY181" t="str">
        <f>IF(standardized!X182="","",U$2*standardized!X182)</f>
        <v/>
      </c>
      <c r="AZ181" t="str">
        <f>IF(standardized!Y182="","",V$2*standardized!Y182)</f>
        <v/>
      </c>
      <c r="BA181">
        <f>IF(standardized!Z182="","",W$2*standardized!Z182)</f>
        <v>2</v>
      </c>
      <c r="BB181">
        <f>IF(standardized!AA182="","",X$2*standardized!AA182)</f>
        <v>2</v>
      </c>
      <c r="BC181">
        <f>IF(standardized!AB182="","",Y$2*standardized!AB182)</f>
        <v>2</v>
      </c>
      <c r="BD181">
        <f>IF(standardized!AC182="","",Z$2*standardized!AC182)</f>
        <v>4</v>
      </c>
      <c r="BE181">
        <f>IF(standardized!AD182="","",AA$2*standardized!AD182)</f>
        <v>3</v>
      </c>
      <c r="BF181" t="str">
        <f>IF(standardized!AE181="","",AB$2*standardized!AE181)</f>
        <v/>
      </c>
      <c r="BH181">
        <f>IF(ISERR(AE181/standardized!D182),"",AE181/standardized!D182)</f>
        <v>0.2</v>
      </c>
      <c r="BI181">
        <f>IF(ISERR(AF181/standardized!E182),"",AF181/standardized!E182)</f>
        <v>0.2</v>
      </c>
      <c r="BJ181">
        <f>IF(ISERR(AG181/standardized!F182),"",AG181/standardized!F182)</f>
        <v>0.2</v>
      </c>
      <c r="BK181">
        <f>IF(ISERR(AH181/standardized!G182),"",AH181/standardized!G182)</f>
        <v>0.20000000000000004</v>
      </c>
      <c r="BL181">
        <f>IF(ISERR(AI181/standardized!H182),"",AI181/standardized!H182)</f>
        <v>0.2</v>
      </c>
      <c r="BM181">
        <f>IF(ISERR(AJ181/standardized!I182),"",AJ181/standardized!I182)</f>
        <v>0.20000000000000004</v>
      </c>
      <c r="BN181">
        <f>IF(ISERR(AK181/standardized!J182),"",AK181/standardized!J182)</f>
        <v>0.20000000000000004</v>
      </c>
      <c r="BO181" t="str">
        <f>IF(ISERR(AL181/standardized!K182),"",AL181/standardized!K182)</f>
        <v/>
      </c>
      <c r="BP181" t="str">
        <f>IF(ISERR(AM181/standardized!L182),"",AM181/standardized!L182)</f>
        <v/>
      </c>
      <c r="BQ181" t="str">
        <f>IF(ISERR(AN181/standardized!M182),"",AN181/standardized!M182)</f>
        <v/>
      </c>
      <c r="BR181">
        <f>IF(ISERR(AO181/standardized!N182),"",AO181/standardized!N182)</f>
        <v>0.3</v>
      </c>
      <c r="BS181" t="str">
        <f>IF(ISERR(AP181/standardized!O182),"",AP181/standardized!O182)</f>
        <v/>
      </c>
      <c r="BT181" t="str">
        <f>IF(ISERR(AQ181/standardized!P182),"",AQ181/standardized!P182)</f>
        <v/>
      </c>
      <c r="BU181" t="str">
        <f>IF(ISERR(AR181/standardized!Q182),"",AR181/standardized!Q182)</f>
        <v/>
      </c>
      <c r="BV181">
        <f>IF(ISERR(AS181/standardized!R182),"",AS181/standardized!R182)</f>
        <v>0.3</v>
      </c>
      <c r="BW181">
        <f>IF(ISERR(AT181/standardized!S182),"",AT181/standardized!S182)</f>
        <v>0.3</v>
      </c>
      <c r="BX181">
        <f>IF(ISERR(AU181/standardized!T182),"",AU181/standardized!T182)</f>
        <v>0.3</v>
      </c>
      <c r="BY181">
        <f>IF(ISERR(AV181/standardized!U182),"",AV181/standardized!U182)</f>
        <v>1</v>
      </c>
      <c r="BZ181" t="str">
        <f>IF(ISERR(AW181/standardized!V182),"",AW181/standardized!V182)</f>
        <v/>
      </c>
      <c r="CA181">
        <f>IF(ISERR(AX181/standardized!W182),"",AX181/standardized!W182)</f>
        <v>0.5</v>
      </c>
      <c r="CB181" t="str">
        <f>IF(ISERR(AY181/standardized!X182),"",AY181/standardized!X182)</f>
        <v/>
      </c>
      <c r="CC181" t="str">
        <f>IF(ISERR(AZ181/standardized!Y182),"",AZ181/standardized!Y182)</f>
        <v/>
      </c>
      <c r="CD181">
        <f>IF(ISERR(BA181/standardized!Z182),"",BA181/standardized!Z182)</f>
        <v>1</v>
      </c>
      <c r="CE181">
        <f>IF(ISERR(BB181/standardized!AA182),"",BB181/standardized!AA182)</f>
        <v>1</v>
      </c>
      <c r="CF181">
        <f>IF(ISERR(BC181/standardized!AB182),"",BC181/standardized!AB182)</f>
        <v>1</v>
      </c>
      <c r="CG181">
        <f>IF(ISERR(BD181/standardized!AC182),"",BD181/standardized!AC182)</f>
        <v>1</v>
      </c>
      <c r="CH181">
        <f>IF(ISERR(BE181/standardized!AD182),"",BE181/standardized!AD182)</f>
        <v>1</v>
      </c>
      <c r="CJ181" t="s">
        <v>296</v>
      </c>
      <c r="CK181">
        <f t="shared" si="30"/>
        <v>2.7142857142857144</v>
      </c>
    </row>
    <row r="182" spans="31:89" ht="14.45" x14ac:dyDescent="0.35">
      <c r="AE182">
        <f>IF(standardized!D183="","",A$2*standardized!D183)</f>
        <v>0.8</v>
      </c>
      <c r="AF182">
        <f>IF(standardized!E183="","",B$2*standardized!E183)</f>
        <v>0.8</v>
      </c>
      <c r="AG182">
        <f>IF(standardized!F183="","",C$2*standardized!F183)</f>
        <v>0.60000000000000009</v>
      </c>
      <c r="AH182">
        <f>IF(standardized!G183="","",D$2*standardized!G183)</f>
        <v>0.60000000000000009</v>
      </c>
      <c r="AI182">
        <f>IF(standardized!H183="","",E$2*standardized!H183)</f>
        <v>0.8</v>
      </c>
      <c r="AJ182">
        <f>IF(standardized!I183="","",F$2*standardized!I183)</f>
        <v>0.60000000000000009</v>
      </c>
      <c r="AK182">
        <f>IF(standardized!J183="","",G$2*standardized!J183)</f>
        <v>0.60000000000000009</v>
      </c>
      <c r="AL182">
        <f>IF(standardized!K183="","",H$2*standardized!K183)</f>
        <v>0.60000000000000009</v>
      </c>
      <c r="AM182">
        <f>IF(standardized!L183="","",I$2*standardized!L183)</f>
        <v>0.8</v>
      </c>
      <c r="AN182" t="str">
        <f>IF(standardized!M183="","",J$2*standardized!M183)</f>
        <v/>
      </c>
      <c r="AO182">
        <f>IF(standardized!N183="","",K$2*standardized!N183)</f>
        <v>1.2</v>
      </c>
      <c r="AP182" t="str">
        <f>IF(standardized!O183="","",L$2*standardized!O183)</f>
        <v/>
      </c>
      <c r="AQ182">
        <f>IF(standardized!P183="","",M$2*standardized!P183)</f>
        <v>0.6</v>
      </c>
      <c r="AR182" t="str">
        <f>IF(standardized!Q183="","",N$2*standardized!Q183)</f>
        <v/>
      </c>
      <c r="AS182" t="str">
        <f>IF(standardized!R183="","",O$2*standardized!R183)</f>
        <v/>
      </c>
      <c r="AT182">
        <f>IF(standardized!S183="","",P$2*standardized!S183)</f>
        <v>0.89999999999999991</v>
      </c>
      <c r="AU182" t="str">
        <f>IF(standardized!T183="","",Q$2*standardized!T183)</f>
        <v/>
      </c>
      <c r="AV182" t="str">
        <f>IF(standardized!U183="","",R$2*standardized!U183)</f>
        <v/>
      </c>
      <c r="AW182" t="str">
        <f>IF(standardized!V183="","",S$2*standardized!V183)</f>
        <v/>
      </c>
      <c r="AX182" t="str">
        <f>IF(standardized!W183="","",T$2*standardized!W183)</f>
        <v/>
      </c>
      <c r="AY182" t="str">
        <f>IF(standardized!X183="","",U$2*standardized!X183)</f>
        <v/>
      </c>
      <c r="AZ182" t="str">
        <f>IF(standardized!Y183="","",V$2*standardized!Y183)</f>
        <v/>
      </c>
      <c r="BA182">
        <f>IF(standardized!Z183="","",W$2*standardized!Z183)</f>
        <v>3</v>
      </c>
      <c r="BB182">
        <f>IF(standardized!AA183="","",X$2*standardized!AA183)</f>
        <v>3</v>
      </c>
      <c r="BC182">
        <f>IF(standardized!AB183="","",Y$2*standardized!AB183)</f>
        <v>3</v>
      </c>
      <c r="BD182">
        <f>IF(standardized!AC183="","",Z$2*standardized!AC183)</f>
        <v>2</v>
      </c>
      <c r="BE182">
        <f>IF(standardized!AD183="","",AA$2*standardized!AD183)</f>
        <v>2</v>
      </c>
      <c r="BF182" t="str">
        <f>IF(standardized!AE182="","",AB$2*standardized!AE182)</f>
        <v/>
      </c>
      <c r="BH182">
        <f>IF(ISERR(AE182/standardized!D183),"",AE182/standardized!D183)</f>
        <v>0.2</v>
      </c>
      <c r="BI182">
        <f>IF(ISERR(AF182/standardized!E183),"",AF182/standardized!E183)</f>
        <v>0.2</v>
      </c>
      <c r="BJ182">
        <f>IF(ISERR(AG182/standardized!F183),"",AG182/standardized!F183)</f>
        <v>0.20000000000000004</v>
      </c>
      <c r="BK182">
        <f>IF(ISERR(AH182/standardized!G183),"",AH182/standardized!G183)</f>
        <v>0.20000000000000004</v>
      </c>
      <c r="BL182">
        <f>IF(ISERR(AI182/standardized!H183),"",AI182/standardized!H183)</f>
        <v>0.2</v>
      </c>
      <c r="BM182">
        <f>IF(ISERR(AJ182/standardized!I183),"",AJ182/standardized!I183)</f>
        <v>0.20000000000000004</v>
      </c>
      <c r="BN182">
        <f>IF(ISERR(AK182/standardized!J183),"",AK182/standardized!J183)</f>
        <v>0.20000000000000004</v>
      </c>
      <c r="BO182">
        <f>IF(ISERR(AL182/standardized!K183),"",AL182/standardized!K183)</f>
        <v>0.20000000000000004</v>
      </c>
      <c r="BP182">
        <f>IF(ISERR(AM182/standardized!L183),"",AM182/standardized!L183)</f>
        <v>0.2</v>
      </c>
      <c r="BQ182" t="str">
        <f>IF(ISERR(AN182/standardized!M183),"",AN182/standardized!M183)</f>
        <v/>
      </c>
      <c r="BR182">
        <f>IF(ISERR(AO182/standardized!N183),"",AO182/standardized!N183)</f>
        <v>0.3</v>
      </c>
      <c r="BS182" t="str">
        <f>IF(ISERR(AP182/standardized!O183),"",AP182/standardized!O183)</f>
        <v/>
      </c>
      <c r="BT182">
        <f>IF(ISERR(AQ182/standardized!P183),"",AQ182/standardized!P183)</f>
        <v>0.3</v>
      </c>
      <c r="BU182" t="str">
        <f>IF(ISERR(AR182/standardized!Q183),"",AR182/standardized!Q183)</f>
        <v/>
      </c>
      <c r="BV182" t="str">
        <f>IF(ISERR(AS182/standardized!R183),"",AS182/standardized!R183)</f>
        <v/>
      </c>
      <c r="BW182">
        <f>IF(ISERR(AT182/standardized!S183),"",AT182/standardized!S183)</f>
        <v>0.3</v>
      </c>
      <c r="BX182" t="str">
        <f>IF(ISERR(AU182/standardized!T183),"",AU182/standardized!T183)</f>
        <v/>
      </c>
      <c r="BY182" t="str">
        <f>IF(ISERR(AV182/standardized!U183),"",AV182/standardized!U183)</f>
        <v/>
      </c>
      <c r="BZ182" t="str">
        <f>IF(ISERR(AW182/standardized!V183),"",AW182/standardized!V183)</f>
        <v/>
      </c>
      <c r="CA182" t="str">
        <f>IF(ISERR(AX182/standardized!W183),"",AX182/standardized!W183)</f>
        <v/>
      </c>
      <c r="CB182" t="str">
        <f>IF(ISERR(AY182/standardized!X183),"",AY182/standardized!X183)</f>
        <v/>
      </c>
      <c r="CC182" t="str">
        <f>IF(ISERR(AZ182/standardized!Y183),"",AZ182/standardized!Y183)</f>
        <v/>
      </c>
      <c r="CD182">
        <f>IF(ISERR(BA182/standardized!Z183),"",BA182/standardized!Z183)</f>
        <v>1</v>
      </c>
      <c r="CE182">
        <f>IF(ISERR(BB182/standardized!AA183),"",BB182/standardized!AA183)</f>
        <v>1</v>
      </c>
      <c r="CF182">
        <f>IF(ISERR(BC182/standardized!AB183),"",BC182/standardized!AB183)</f>
        <v>1</v>
      </c>
      <c r="CG182">
        <f>IF(ISERR(BD182/standardized!AC183),"",BD182/standardized!AC183)</f>
        <v>1</v>
      </c>
      <c r="CH182">
        <f>IF(ISERR(BE182/standardized!AD183),"",BE182/standardized!AD183)</f>
        <v>1</v>
      </c>
      <c r="CJ182" t="s">
        <v>326</v>
      </c>
      <c r="CK182">
        <f t="shared" si="30"/>
        <v>2.8441558441558441</v>
      </c>
    </row>
    <row r="183" spans="31:89" ht="14.45" x14ac:dyDescent="0.35">
      <c r="AE183" t="str">
        <f>IF(standardized!D184="","",A$2*standardized!D184)</f>
        <v/>
      </c>
      <c r="AF183" t="str">
        <f>IF(standardized!E184="","",B$2*standardized!E184)</f>
        <v/>
      </c>
      <c r="AG183" t="str">
        <f>IF(standardized!F184="","",C$2*standardized!F184)</f>
        <v/>
      </c>
      <c r="AH183" t="str">
        <f>IF(standardized!G184="","",D$2*standardized!G184)</f>
        <v/>
      </c>
      <c r="AI183" t="str">
        <f>IF(standardized!H184="","",E$2*standardized!H184)</f>
        <v/>
      </c>
      <c r="AJ183">
        <f>IF(standardized!I184="","",F$2*standardized!I184)</f>
        <v>0.2</v>
      </c>
      <c r="AK183">
        <f>IF(standardized!J184="","",G$2*standardized!J184)</f>
        <v>0.2</v>
      </c>
      <c r="AL183">
        <f>IF(standardized!K184="","",H$2*standardized!K184)</f>
        <v>0.8</v>
      </c>
      <c r="AM183">
        <f>IF(standardized!L184="","",I$2*standardized!L184)</f>
        <v>0.8</v>
      </c>
      <c r="AN183" t="str">
        <f>IF(standardized!M184="","",J$2*standardized!M184)</f>
        <v/>
      </c>
      <c r="AO183">
        <f>IF(standardized!N184="","",K$2*standardized!N184)</f>
        <v>1.2</v>
      </c>
      <c r="AP183" t="str">
        <f>IF(standardized!O184="","",L$2*standardized!O184)</f>
        <v/>
      </c>
      <c r="AQ183">
        <f>IF(standardized!P184="","",M$2*standardized!P184)</f>
        <v>1.2</v>
      </c>
      <c r="AR183">
        <f>IF(standardized!Q184="","",N$2*standardized!Q184)</f>
        <v>1.2</v>
      </c>
      <c r="AS183" t="str">
        <f>IF(standardized!R184="","",O$2*standardized!R184)</f>
        <v/>
      </c>
      <c r="AT183">
        <f>IF(standardized!S184="","",P$2*standardized!S184)</f>
        <v>1.2</v>
      </c>
      <c r="AU183" t="str">
        <f>IF(standardized!T184="","",Q$2*standardized!T184)</f>
        <v/>
      </c>
      <c r="AV183">
        <f>IF(standardized!U184="","",R$2*standardized!U184)</f>
        <v>3</v>
      </c>
      <c r="AW183" t="str">
        <f>IF(standardized!V184="","",S$2*standardized!V184)</f>
        <v/>
      </c>
      <c r="AX183" t="str">
        <f>IF(standardized!W184="","",T$2*standardized!W184)</f>
        <v/>
      </c>
      <c r="AY183">
        <f>IF(standardized!X184="","",U$2*standardized!X184)</f>
        <v>1</v>
      </c>
      <c r="AZ183" t="str">
        <f>IF(standardized!Y184="","",V$2*standardized!Y184)</f>
        <v/>
      </c>
      <c r="BA183">
        <f>IF(standardized!Z184="","",W$2*standardized!Z184)</f>
        <v>3</v>
      </c>
      <c r="BB183">
        <f>IF(standardized!AA184="","",X$2*standardized!AA184)</f>
        <v>3</v>
      </c>
      <c r="BC183">
        <f>IF(standardized!AB184="","",Y$2*standardized!AB184)</f>
        <v>4</v>
      </c>
      <c r="BD183">
        <f>IF(standardized!AC184="","",Z$2*standardized!AC184)</f>
        <v>4</v>
      </c>
      <c r="BE183">
        <f>IF(standardized!AD184="","",AA$2*standardized!AD184)</f>
        <v>3</v>
      </c>
      <c r="BF183" t="str">
        <f>IF(standardized!AE183="","",AB$2*standardized!AE183)</f>
        <v/>
      </c>
      <c r="BH183" t="str">
        <f>IF(ISERR(AE183/standardized!D184),"",AE183/standardized!D184)</f>
        <v/>
      </c>
      <c r="BI183" t="str">
        <f>IF(ISERR(AF183/standardized!E184),"",AF183/standardized!E184)</f>
        <v/>
      </c>
      <c r="BJ183" t="str">
        <f>IF(ISERR(AG183/standardized!F184),"",AG183/standardized!F184)</f>
        <v/>
      </c>
      <c r="BK183" t="str">
        <f>IF(ISERR(AH183/standardized!G184),"",AH183/standardized!G184)</f>
        <v/>
      </c>
      <c r="BL183" t="str">
        <f>IF(ISERR(AI183/standardized!H184),"",AI183/standardized!H184)</f>
        <v/>
      </c>
      <c r="BM183">
        <f>IF(ISERR(AJ183/standardized!I184),"",AJ183/standardized!I184)</f>
        <v>0.2</v>
      </c>
      <c r="BN183">
        <f>IF(ISERR(AK183/standardized!J184),"",AK183/standardized!J184)</f>
        <v>0.2</v>
      </c>
      <c r="BO183">
        <f>IF(ISERR(AL183/standardized!K184),"",AL183/standardized!K184)</f>
        <v>0.2</v>
      </c>
      <c r="BP183">
        <f>IF(ISERR(AM183/standardized!L184),"",AM183/standardized!L184)</f>
        <v>0.2</v>
      </c>
      <c r="BQ183" t="str">
        <f>IF(ISERR(AN183/standardized!M184),"",AN183/standardized!M184)</f>
        <v/>
      </c>
      <c r="BR183">
        <f>IF(ISERR(AO183/standardized!N184),"",AO183/standardized!N184)</f>
        <v>0.3</v>
      </c>
      <c r="BS183" t="str">
        <f>IF(ISERR(AP183/standardized!O184),"",AP183/standardized!O184)</f>
        <v/>
      </c>
      <c r="BT183">
        <f>IF(ISERR(AQ183/standardized!P184),"",AQ183/standardized!P184)</f>
        <v>0.3</v>
      </c>
      <c r="BU183">
        <f>IF(ISERR(AR183/standardized!Q184),"",AR183/standardized!Q184)</f>
        <v>0.3</v>
      </c>
      <c r="BV183" t="str">
        <f>IF(ISERR(AS183/standardized!R184),"",AS183/standardized!R184)</f>
        <v/>
      </c>
      <c r="BW183">
        <f>IF(ISERR(AT183/standardized!S184),"",AT183/standardized!S184)</f>
        <v>0.3</v>
      </c>
      <c r="BX183" t="str">
        <f>IF(ISERR(AU183/standardized!T184),"",AU183/standardized!T184)</f>
        <v/>
      </c>
      <c r="BY183">
        <f>IF(ISERR(AV183/standardized!U184),"",AV183/standardized!U184)</f>
        <v>1</v>
      </c>
      <c r="BZ183" t="str">
        <f>IF(ISERR(AW183/standardized!V184),"",AW183/standardized!V184)</f>
        <v/>
      </c>
      <c r="CA183" t="str">
        <f>IF(ISERR(AX183/standardized!W184),"",AX183/standardized!W184)</f>
        <v/>
      </c>
      <c r="CB183">
        <f>IF(ISERR(AY183/standardized!X184),"",AY183/standardized!X184)</f>
        <v>0.5</v>
      </c>
      <c r="CC183" t="str">
        <f>IF(ISERR(AZ183/standardized!Y184),"",AZ183/standardized!Y184)</f>
        <v/>
      </c>
      <c r="CD183">
        <f>IF(ISERR(BA183/standardized!Z184),"",BA183/standardized!Z184)</f>
        <v>1</v>
      </c>
      <c r="CE183">
        <f>IF(ISERR(BB183/standardized!AA184),"",BB183/standardized!AA184)</f>
        <v>1</v>
      </c>
      <c r="CF183">
        <f>IF(ISERR(BC183/standardized!AB184),"",BC183/standardized!AB184)</f>
        <v>1</v>
      </c>
      <c r="CG183">
        <f>IF(ISERR(BD183/standardized!AC184),"",BD183/standardized!AC184)</f>
        <v>1</v>
      </c>
      <c r="CH183">
        <f>IF(ISERR(BE183/standardized!AD184),"",BE183/standardized!AD184)</f>
        <v>1</v>
      </c>
      <c r="CJ183" t="s">
        <v>434</v>
      </c>
      <c r="CK183">
        <f t="shared" si="30"/>
        <v>3.2705882352941176</v>
      </c>
    </row>
    <row r="184" spans="31:89" ht="14.45" x14ac:dyDescent="0.35">
      <c r="AE184" t="str">
        <f>IF(standardized!D185="","",A$2*standardized!D185)</f>
        <v/>
      </c>
      <c r="AF184" t="str">
        <f>IF(standardized!E185="","",B$2*standardized!E185)</f>
        <v/>
      </c>
      <c r="AG184" t="str">
        <f>IF(standardized!F185="","",C$2*standardized!F185)</f>
        <v/>
      </c>
      <c r="AH184" t="str">
        <f>IF(standardized!G185="","",D$2*standardized!G185)</f>
        <v/>
      </c>
      <c r="AI184" t="str">
        <f>IF(standardized!H185="","",E$2*standardized!H185)</f>
        <v/>
      </c>
      <c r="AJ184">
        <f>IF(standardized!I185="","",F$2*standardized!I185)</f>
        <v>0.8</v>
      </c>
      <c r="AK184">
        <f>IF(standardized!J185="","",G$2*standardized!J185)</f>
        <v>0.8</v>
      </c>
      <c r="AL184" t="str">
        <f>IF(standardized!K185="","",H$2*standardized!K185)</f>
        <v/>
      </c>
      <c r="AM184">
        <f>IF(standardized!L185="","",I$2*standardized!L185)</f>
        <v>0.60000000000000009</v>
      </c>
      <c r="AN184" t="str">
        <f>IF(standardized!M185="","",J$2*standardized!M185)</f>
        <v/>
      </c>
      <c r="AO184">
        <f>IF(standardized!N185="","",K$2*standardized!N185)</f>
        <v>1.5</v>
      </c>
      <c r="AP184" t="str">
        <f>IF(standardized!O185="","",L$2*standardized!O185)</f>
        <v/>
      </c>
      <c r="AQ184" t="str">
        <f>IF(standardized!P185="","",M$2*standardized!P185)</f>
        <v/>
      </c>
      <c r="AR184" t="str">
        <f>IF(standardized!Q185="","",N$2*standardized!Q185)</f>
        <v/>
      </c>
      <c r="AS184" t="str">
        <f>IF(standardized!R185="","",O$2*standardized!R185)</f>
        <v/>
      </c>
      <c r="AT184">
        <f>IF(standardized!S185="","",P$2*standardized!S185)</f>
        <v>1.2</v>
      </c>
      <c r="AU184" t="str">
        <f>IF(standardized!T185="","",Q$2*standardized!T185)</f>
        <v/>
      </c>
      <c r="AV184">
        <f>IF(standardized!U185="","",R$2*standardized!U185)</f>
        <v>3</v>
      </c>
      <c r="AW184" t="str">
        <f>IF(standardized!V185="","",S$2*standardized!V185)</f>
        <v/>
      </c>
      <c r="AX184" t="str">
        <f>IF(standardized!W185="","",T$2*standardized!W185)</f>
        <v/>
      </c>
      <c r="AY184" t="str">
        <f>IF(standardized!X185="","",U$2*standardized!X185)</f>
        <v/>
      </c>
      <c r="AZ184" t="str">
        <f>IF(standardized!Y185="","",V$2*standardized!Y185)</f>
        <v/>
      </c>
      <c r="BA184">
        <f>IF(standardized!Z185="","",W$2*standardized!Z185)</f>
        <v>4</v>
      </c>
      <c r="BB184">
        <f>IF(standardized!AA185="","",X$2*standardized!AA185)</f>
        <v>3</v>
      </c>
      <c r="BC184">
        <f>IF(standardized!AB185="","",Y$2*standardized!AB185)</f>
        <v>4</v>
      </c>
      <c r="BD184">
        <f>IF(standardized!AC185="","",Z$2*standardized!AC185)</f>
        <v>4</v>
      </c>
      <c r="BE184">
        <f>IF(standardized!AD185="","",AA$2*standardized!AD185)</f>
        <v>3</v>
      </c>
      <c r="BF184" t="str">
        <f>IF(standardized!AE184="","",AB$2*standardized!AE184)</f>
        <v/>
      </c>
      <c r="BH184" t="str">
        <f>IF(ISERR(AE184/standardized!D185),"",AE184/standardized!D185)</f>
        <v/>
      </c>
      <c r="BI184" t="str">
        <f>IF(ISERR(AF184/standardized!E185),"",AF184/standardized!E185)</f>
        <v/>
      </c>
      <c r="BJ184" t="str">
        <f>IF(ISERR(AG184/standardized!F185),"",AG184/standardized!F185)</f>
        <v/>
      </c>
      <c r="BK184" t="str">
        <f>IF(ISERR(AH184/standardized!G185),"",AH184/standardized!G185)</f>
        <v/>
      </c>
      <c r="BL184" t="str">
        <f>IF(ISERR(AI184/standardized!H185),"",AI184/standardized!H185)</f>
        <v/>
      </c>
      <c r="BM184">
        <f>IF(ISERR(AJ184/standardized!I185),"",AJ184/standardized!I185)</f>
        <v>0.2</v>
      </c>
      <c r="BN184">
        <f>IF(ISERR(AK184/standardized!J185),"",AK184/standardized!J185)</f>
        <v>0.2</v>
      </c>
      <c r="BO184" t="str">
        <f>IF(ISERR(AL184/standardized!K185),"",AL184/standardized!K185)</f>
        <v/>
      </c>
      <c r="BP184">
        <f>IF(ISERR(AM184/standardized!L185),"",AM184/standardized!L185)</f>
        <v>0.20000000000000004</v>
      </c>
      <c r="BQ184" t="str">
        <f>IF(ISERR(AN184/standardized!M185),"",AN184/standardized!M185)</f>
        <v/>
      </c>
      <c r="BR184">
        <f>IF(ISERR(AO184/standardized!N185),"",AO184/standardized!N185)</f>
        <v>0.3</v>
      </c>
      <c r="BS184" t="str">
        <f>IF(ISERR(AP184/standardized!O185),"",AP184/standardized!O185)</f>
        <v/>
      </c>
      <c r="BT184" t="str">
        <f>IF(ISERR(AQ184/standardized!P185),"",AQ184/standardized!P185)</f>
        <v/>
      </c>
      <c r="BU184" t="str">
        <f>IF(ISERR(AR184/standardized!Q185),"",AR184/standardized!Q185)</f>
        <v/>
      </c>
      <c r="BV184" t="str">
        <f>IF(ISERR(AS184/standardized!R185),"",AS184/standardized!R185)</f>
        <v/>
      </c>
      <c r="BW184">
        <f>IF(ISERR(AT184/standardized!S185),"",AT184/standardized!S185)</f>
        <v>0.3</v>
      </c>
      <c r="BX184" t="str">
        <f>IF(ISERR(AU184/standardized!T185),"",AU184/standardized!T185)</f>
        <v/>
      </c>
      <c r="BY184">
        <f>IF(ISERR(AV184/standardized!U185),"",AV184/standardized!U185)</f>
        <v>1</v>
      </c>
      <c r="BZ184" t="str">
        <f>IF(ISERR(AW184/standardized!V185),"",AW184/standardized!V185)</f>
        <v/>
      </c>
      <c r="CA184" t="str">
        <f>IF(ISERR(AX184/standardized!W185),"",AX184/standardized!W185)</f>
        <v/>
      </c>
      <c r="CB184" t="str">
        <f>IF(ISERR(AY184/standardized!X185),"",AY184/standardized!X185)</f>
        <v/>
      </c>
      <c r="CC184" t="str">
        <f>IF(ISERR(AZ184/standardized!Y185),"",AZ184/standardized!Y185)</f>
        <v/>
      </c>
      <c r="CD184">
        <f>IF(ISERR(BA184/standardized!Z185),"",BA184/standardized!Z185)</f>
        <v>1</v>
      </c>
      <c r="CE184">
        <f>IF(ISERR(BB184/standardized!AA185),"",BB184/standardized!AA185)</f>
        <v>1</v>
      </c>
      <c r="CF184">
        <f>IF(ISERR(BC184/standardized!AB185),"",BC184/standardized!AB185)</f>
        <v>1</v>
      </c>
      <c r="CG184">
        <f>IF(ISERR(BD184/standardized!AC185),"",BD184/standardized!AC185)</f>
        <v>1</v>
      </c>
      <c r="CH184">
        <f>IF(ISERR(BE184/standardized!AD185),"",BE184/standardized!AD185)</f>
        <v>1</v>
      </c>
      <c r="CJ184" t="s">
        <v>482</v>
      </c>
      <c r="CK184">
        <f t="shared" si="30"/>
        <v>3.5972222222222219</v>
      </c>
    </row>
    <row r="185" spans="31:89" ht="14.45" x14ac:dyDescent="0.35">
      <c r="AE185">
        <f>IF(standardized!D186="","",A$2*standardized!D186)</f>
        <v>0.8</v>
      </c>
      <c r="AF185">
        <f>IF(standardized!E186="","",B$2*standardized!E186)</f>
        <v>0.8</v>
      </c>
      <c r="AG185">
        <f>IF(standardized!F186="","",C$2*standardized!F186)</f>
        <v>0.60000000000000009</v>
      </c>
      <c r="AH185">
        <f>IF(standardized!G186="","",D$2*standardized!G186)</f>
        <v>0.8</v>
      </c>
      <c r="AI185">
        <f>IF(standardized!H186="","",E$2*standardized!H186)</f>
        <v>0.8</v>
      </c>
      <c r="AJ185" t="str">
        <f>IF(standardized!I186="","",F$2*standardized!I186)</f>
        <v/>
      </c>
      <c r="AK185" t="str">
        <f>IF(standardized!J186="","",G$2*standardized!J186)</f>
        <v/>
      </c>
      <c r="AL185" t="str">
        <f>IF(standardized!K186="","",H$2*standardized!K186)</f>
        <v/>
      </c>
      <c r="AM185" t="str">
        <f>IF(standardized!L186="","",I$2*standardized!L186)</f>
        <v/>
      </c>
      <c r="AN185" t="str">
        <f>IF(standardized!M186="","",J$2*standardized!M186)</f>
        <v/>
      </c>
      <c r="AO185">
        <f>IF(standardized!N186="","",K$2*standardized!N186)</f>
        <v>1.2</v>
      </c>
      <c r="AP185" t="str">
        <f>IF(standardized!O186="","",L$2*standardized!O186)</f>
        <v/>
      </c>
      <c r="AQ185" t="str">
        <f>IF(standardized!P186="","",M$2*standardized!P186)</f>
        <v/>
      </c>
      <c r="AR185" t="str">
        <f>IF(standardized!Q186="","",N$2*standardized!Q186)</f>
        <v/>
      </c>
      <c r="AS185" t="str">
        <f>IF(standardized!R186="","",O$2*standardized!R186)</f>
        <v/>
      </c>
      <c r="AT185">
        <f>IF(standardized!S186="","",P$2*standardized!S186)</f>
        <v>1.2</v>
      </c>
      <c r="AU185" t="str">
        <f>IF(standardized!T186="","",Q$2*standardized!T186)</f>
        <v/>
      </c>
      <c r="AV185">
        <f>IF(standardized!U186="","",R$2*standardized!U186)</f>
        <v>2</v>
      </c>
      <c r="AW185" t="str">
        <f>IF(standardized!V186="","",S$2*standardized!V186)</f>
        <v/>
      </c>
      <c r="AX185" t="str">
        <f>IF(standardized!W186="","",T$2*standardized!W186)</f>
        <v/>
      </c>
      <c r="AY185" t="str">
        <f>IF(standardized!X186="","",U$2*standardized!X186)</f>
        <v/>
      </c>
      <c r="AZ185" t="str">
        <f>IF(standardized!Y186="","",V$2*standardized!Y186)</f>
        <v/>
      </c>
      <c r="BA185">
        <f>IF(standardized!Z186="","",W$2*standardized!Z186)</f>
        <v>3</v>
      </c>
      <c r="BB185">
        <f>IF(standardized!AA186="","",X$2*standardized!AA186)</f>
        <v>3</v>
      </c>
      <c r="BC185">
        <f>IF(standardized!AB186="","",Y$2*standardized!AB186)</f>
        <v>2</v>
      </c>
      <c r="BD185">
        <f>IF(standardized!AC186="","",Z$2*standardized!AC186)</f>
        <v>4</v>
      </c>
      <c r="BE185">
        <f>IF(standardized!AD186="","",AA$2*standardized!AD186)</f>
        <v>3</v>
      </c>
      <c r="BF185" t="str">
        <f>IF(standardized!AE185="","",AB$2*standardized!AE185)</f>
        <v/>
      </c>
      <c r="BH185">
        <f>IF(ISERR(AE185/standardized!D186),"",AE185/standardized!D186)</f>
        <v>0.2</v>
      </c>
      <c r="BI185">
        <f>IF(ISERR(AF185/standardized!E186),"",AF185/standardized!E186)</f>
        <v>0.2</v>
      </c>
      <c r="BJ185">
        <f>IF(ISERR(AG185/standardized!F186),"",AG185/standardized!F186)</f>
        <v>0.20000000000000004</v>
      </c>
      <c r="BK185">
        <f>IF(ISERR(AH185/standardized!G186),"",AH185/standardized!G186)</f>
        <v>0.2</v>
      </c>
      <c r="BL185">
        <f>IF(ISERR(AI185/standardized!H186),"",AI185/standardized!H186)</f>
        <v>0.2</v>
      </c>
      <c r="BM185" t="str">
        <f>IF(ISERR(AJ185/standardized!I186),"",AJ185/standardized!I186)</f>
        <v/>
      </c>
      <c r="BN185" t="str">
        <f>IF(ISERR(AK185/standardized!J186),"",AK185/standardized!J186)</f>
        <v/>
      </c>
      <c r="BO185" t="str">
        <f>IF(ISERR(AL185/standardized!K186),"",AL185/standardized!K186)</f>
        <v/>
      </c>
      <c r="BP185" t="str">
        <f>IF(ISERR(AM185/standardized!L186),"",AM185/standardized!L186)</f>
        <v/>
      </c>
      <c r="BQ185" t="str">
        <f>IF(ISERR(AN185/standardized!M186),"",AN185/standardized!M186)</f>
        <v/>
      </c>
      <c r="BR185">
        <f>IF(ISERR(AO185/standardized!N186),"",AO185/standardized!N186)</f>
        <v>0.3</v>
      </c>
      <c r="BS185" t="str">
        <f>IF(ISERR(AP185/standardized!O186),"",AP185/standardized!O186)</f>
        <v/>
      </c>
      <c r="BT185" t="str">
        <f>IF(ISERR(AQ185/standardized!P186),"",AQ185/standardized!P186)</f>
        <v/>
      </c>
      <c r="BU185" t="str">
        <f>IF(ISERR(AR185/standardized!Q186),"",AR185/standardized!Q186)</f>
        <v/>
      </c>
      <c r="BV185" t="str">
        <f>IF(ISERR(AS185/standardized!R186),"",AS185/standardized!R186)</f>
        <v/>
      </c>
      <c r="BW185">
        <f>IF(ISERR(AT185/standardized!S186),"",AT185/standardized!S186)</f>
        <v>0.3</v>
      </c>
      <c r="BX185" t="str">
        <f>IF(ISERR(AU185/standardized!T186),"",AU185/standardized!T186)</f>
        <v/>
      </c>
      <c r="BY185">
        <f>IF(ISERR(AV185/standardized!U186),"",AV185/standardized!U186)</f>
        <v>1</v>
      </c>
      <c r="BZ185" t="str">
        <f>IF(ISERR(AW185/standardized!V186),"",AW185/standardized!V186)</f>
        <v/>
      </c>
      <c r="CA185" t="str">
        <f>IF(ISERR(AX185/standardized!W186),"",AX185/standardized!W186)</f>
        <v/>
      </c>
      <c r="CB185" t="str">
        <f>IF(ISERR(AY185/standardized!X186),"",AY185/standardized!X186)</f>
        <v/>
      </c>
      <c r="CC185" t="str">
        <f>IF(ISERR(AZ185/standardized!Y186),"",AZ185/standardized!Y186)</f>
        <v/>
      </c>
      <c r="CD185">
        <f>IF(ISERR(BA185/standardized!Z186),"",BA185/standardized!Z186)</f>
        <v>1</v>
      </c>
      <c r="CE185">
        <f>IF(ISERR(BB185/standardized!AA186),"",BB185/standardized!AA186)</f>
        <v>1</v>
      </c>
      <c r="CF185">
        <f>IF(ISERR(BC185/standardized!AB186),"",BC185/standardized!AB186)</f>
        <v>1</v>
      </c>
      <c r="CG185">
        <f>IF(ISERR(BD185/standardized!AC186),"",BD185/standardized!AC186)</f>
        <v>1</v>
      </c>
      <c r="CH185">
        <f>IF(ISERR(BE185/standardized!AD186),"",BE185/standardized!AD186)</f>
        <v>1</v>
      </c>
      <c r="CJ185" t="s">
        <v>356</v>
      </c>
      <c r="CK185">
        <f t="shared" si="30"/>
        <v>3.0526315789473686</v>
      </c>
    </row>
    <row r="186" spans="31:89" ht="14.45" x14ac:dyDescent="0.35">
      <c r="AE186" t="str">
        <f>IF(standardized!D187="","",A$2*standardized!D187)</f>
        <v/>
      </c>
      <c r="AF186" t="str">
        <f>IF(standardized!E187="","",B$2*standardized!E187)</f>
        <v/>
      </c>
      <c r="AG186" t="str">
        <f>IF(standardized!F187="","",C$2*standardized!F187)</f>
        <v/>
      </c>
      <c r="AH186" t="str">
        <f>IF(standardized!G187="","",D$2*standardized!G187)</f>
        <v/>
      </c>
      <c r="AI186" t="str">
        <f>IF(standardized!H187="","",E$2*standardized!H187)</f>
        <v/>
      </c>
      <c r="AJ186">
        <f>IF(standardized!I187="","",F$2*standardized!I187)</f>
        <v>1</v>
      </c>
      <c r="AK186">
        <f>IF(standardized!J187="","",G$2*standardized!J187)</f>
        <v>0.8</v>
      </c>
      <c r="AL186" t="str">
        <f>IF(standardized!K187="","",H$2*standardized!K187)</f>
        <v/>
      </c>
      <c r="AM186" t="str">
        <f>IF(standardized!L187="","",I$2*standardized!L187)</f>
        <v/>
      </c>
      <c r="AN186" t="str">
        <f>IF(standardized!M187="","",J$2*standardized!M187)</f>
        <v/>
      </c>
      <c r="AO186">
        <f>IF(standardized!N187="","",K$2*standardized!N187)</f>
        <v>1.5</v>
      </c>
      <c r="AP186" t="str">
        <f>IF(standardized!O187="","",L$2*standardized!O187)</f>
        <v/>
      </c>
      <c r="AQ186" t="str">
        <f>IF(standardized!P187="","",M$2*standardized!P187)</f>
        <v/>
      </c>
      <c r="AR186" t="str">
        <f>IF(standardized!Q187="","",N$2*standardized!Q187)</f>
        <v/>
      </c>
      <c r="AS186" t="str">
        <f>IF(standardized!R187="","",O$2*standardized!R187)</f>
        <v/>
      </c>
      <c r="AT186">
        <f>IF(standardized!S187="","",P$2*standardized!S187)</f>
        <v>1.2</v>
      </c>
      <c r="AU186" t="str">
        <f>IF(standardized!T187="","",Q$2*standardized!T187)</f>
        <v/>
      </c>
      <c r="AV186" t="str">
        <f>IF(standardized!U187="","",R$2*standardized!U187)</f>
        <v/>
      </c>
      <c r="AW186" t="str">
        <f>IF(standardized!V187="","",S$2*standardized!V187)</f>
        <v/>
      </c>
      <c r="AX186" t="str">
        <f>IF(standardized!W187="","",T$2*standardized!W187)</f>
        <v/>
      </c>
      <c r="AY186" t="str">
        <f>IF(standardized!X187="","",U$2*standardized!X187)</f>
        <v/>
      </c>
      <c r="AZ186" t="str">
        <f>IF(standardized!Y187="","",V$2*standardized!Y187)</f>
        <v/>
      </c>
      <c r="BA186">
        <f>IF(standardized!Z187="","",W$2*standardized!Z187)</f>
        <v>5</v>
      </c>
      <c r="BB186">
        <f>IF(standardized!AA187="","",X$2*standardized!AA187)</f>
        <v>4</v>
      </c>
      <c r="BC186">
        <f>IF(standardized!AB187="","",Y$2*standardized!AB187)</f>
        <v>4</v>
      </c>
      <c r="BD186">
        <f>IF(standardized!AC187="","",Z$2*standardized!AC187)</f>
        <v>4</v>
      </c>
      <c r="BE186">
        <f>IF(standardized!AD187="","",AA$2*standardized!AD187)</f>
        <v>4</v>
      </c>
      <c r="BF186" t="str">
        <f>IF(standardized!AE186="","",AB$2*standardized!AE186)</f>
        <v/>
      </c>
      <c r="BH186" t="str">
        <f>IF(ISERR(AE186/standardized!D187),"",AE186/standardized!D187)</f>
        <v/>
      </c>
      <c r="BI186" t="str">
        <f>IF(ISERR(AF186/standardized!E187),"",AF186/standardized!E187)</f>
        <v/>
      </c>
      <c r="BJ186" t="str">
        <f>IF(ISERR(AG186/standardized!F187),"",AG186/standardized!F187)</f>
        <v/>
      </c>
      <c r="BK186" t="str">
        <f>IF(ISERR(AH186/standardized!G187),"",AH186/standardized!G187)</f>
        <v/>
      </c>
      <c r="BL186" t="str">
        <f>IF(ISERR(AI186/standardized!H187),"",AI186/standardized!H187)</f>
        <v/>
      </c>
      <c r="BM186">
        <f>IF(ISERR(AJ186/standardized!I187),"",AJ186/standardized!I187)</f>
        <v>0.2</v>
      </c>
      <c r="BN186">
        <f>IF(ISERR(AK186/standardized!J187),"",AK186/standardized!J187)</f>
        <v>0.2</v>
      </c>
      <c r="BO186" t="str">
        <f>IF(ISERR(AL186/standardized!K187),"",AL186/standardized!K187)</f>
        <v/>
      </c>
      <c r="BP186" t="str">
        <f>IF(ISERR(AM186/standardized!L187),"",AM186/standardized!L187)</f>
        <v/>
      </c>
      <c r="BQ186" t="str">
        <f>IF(ISERR(AN186/standardized!M187),"",AN186/standardized!M187)</f>
        <v/>
      </c>
      <c r="BR186">
        <f>IF(ISERR(AO186/standardized!N187),"",AO186/standardized!N187)</f>
        <v>0.3</v>
      </c>
      <c r="BS186" t="str">
        <f>IF(ISERR(AP186/standardized!O187),"",AP186/standardized!O187)</f>
        <v/>
      </c>
      <c r="BT186" t="str">
        <f>IF(ISERR(AQ186/standardized!P187),"",AQ186/standardized!P187)</f>
        <v/>
      </c>
      <c r="BU186" t="str">
        <f>IF(ISERR(AR186/standardized!Q187),"",AR186/standardized!Q187)</f>
        <v/>
      </c>
      <c r="BV186" t="str">
        <f>IF(ISERR(AS186/standardized!R187),"",AS186/standardized!R187)</f>
        <v/>
      </c>
      <c r="BW186">
        <f>IF(ISERR(AT186/standardized!S187),"",AT186/standardized!S187)</f>
        <v>0.3</v>
      </c>
      <c r="BX186" t="str">
        <f>IF(ISERR(AU186/standardized!T187),"",AU186/standardized!T187)</f>
        <v/>
      </c>
      <c r="BY186" t="str">
        <f>IF(ISERR(AV186/standardized!U187),"",AV186/standardized!U187)</f>
        <v/>
      </c>
      <c r="BZ186" t="str">
        <f>IF(ISERR(AW186/standardized!V187),"",AW186/standardized!V187)</f>
        <v/>
      </c>
      <c r="CA186" t="str">
        <f>IF(ISERR(AX186/standardized!W187),"",AX186/standardized!W187)</f>
        <v/>
      </c>
      <c r="CB186" t="str">
        <f>IF(ISERR(AY186/standardized!X187),"",AY186/standardized!X187)</f>
        <v/>
      </c>
      <c r="CC186" t="str">
        <f>IF(ISERR(AZ186/standardized!Y187),"",AZ186/standardized!Y187)</f>
        <v/>
      </c>
      <c r="CD186">
        <f>IF(ISERR(BA186/standardized!Z187),"",BA186/standardized!Z187)</f>
        <v>1</v>
      </c>
      <c r="CE186">
        <f>IF(ISERR(BB186/standardized!AA187),"",BB186/standardized!AA187)</f>
        <v>1</v>
      </c>
      <c r="CF186">
        <f>IF(ISERR(BC186/standardized!AB187),"",BC186/standardized!AB187)</f>
        <v>1</v>
      </c>
      <c r="CG186">
        <f>IF(ISERR(BD186/standardized!AC187),"",BD186/standardized!AC187)</f>
        <v>1</v>
      </c>
      <c r="CH186">
        <f>IF(ISERR(BE186/standardized!AD187),"",BE186/standardized!AD187)</f>
        <v>1</v>
      </c>
      <c r="CJ186" t="s">
        <v>541</v>
      </c>
      <c r="CK186">
        <f t="shared" si="30"/>
        <v>4.25</v>
      </c>
    </row>
    <row r="187" spans="31:89" ht="14.45" x14ac:dyDescent="0.35">
      <c r="AE187" t="str">
        <f>IF(standardized!D188="","",A$2*standardized!D188)</f>
        <v/>
      </c>
      <c r="AF187" t="str">
        <f>IF(standardized!E188="","",B$2*standardized!E188)</f>
        <v/>
      </c>
      <c r="AG187" t="str">
        <f>IF(standardized!F188="","",C$2*standardized!F188)</f>
        <v/>
      </c>
      <c r="AH187" t="str">
        <f>IF(standardized!G188="","",D$2*standardized!G188)</f>
        <v/>
      </c>
      <c r="AI187" t="str">
        <f>IF(standardized!H188="","",E$2*standardized!H188)</f>
        <v/>
      </c>
      <c r="AJ187">
        <f>IF(standardized!I188="","",F$2*standardized!I188)</f>
        <v>0.60000000000000009</v>
      </c>
      <c r="AK187">
        <f>IF(standardized!J188="","",G$2*standardized!J188)</f>
        <v>0.60000000000000009</v>
      </c>
      <c r="AL187" t="str">
        <f>IF(standardized!K188="","",H$2*standardized!K188)</f>
        <v/>
      </c>
      <c r="AM187">
        <f>IF(standardized!L188="","",I$2*standardized!L188)</f>
        <v>0.8</v>
      </c>
      <c r="AN187" t="str">
        <f>IF(standardized!M188="","",J$2*standardized!M188)</f>
        <v/>
      </c>
      <c r="AO187">
        <f>IF(standardized!N188="","",K$2*standardized!N188)</f>
        <v>1.5</v>
      </c>
      <c r="AP187" t="str">
        <f>IF(standardized!O188="","",L$2*standardized!O188)</f>
        <v/>
      </c>
      <c r="AQ187" t="str">
        <f>IF(standardized!P188="","",M$2*standardized!P188)</f>
        <v/>
      </c>
      <c r="AR187">
        <f>IF(standardized!Q188="","",N$2*standardized!Q188)</f>
        <v>1.5</v>
      </c>
      <c r="AS187" t="str">
        <f>IF(standardized!R188="","",O$2*standardized!R188)</f>
        <v/>
      </c>
      <c r="AT187">
        <f>IF(standardized!S188="","",P$2*standardized!S188)</f>
        <v>1.2</v>
      </c>
      <c r="AU187">
        <f>IF(standardized!T188="","",Q$2*standardized!T188)</f>
        <v>0.89999999999999991</v>
      </c>
      <c r="AV187">
        <f>IF(standardized!U188="","",R$2*standardized!U188)</f>
        <v>3</v>
      </c>
      <c r="AW187">
        <f>IF(standardized!V188="","",S$2*standardized!V188)</f>
        <v>1.5</v>
      </c>
      <c r="AX187" t="str">
        <f>IF(standardized!W188="","",T$2*standardized!W188)</f>
        <v/>
      </c>
      <c r="AY187" t="str">
        <f>IF(standardized!X188="","",U$2*standardized!X188)</f>
        <v/>
      </c>
      <c r="AZ187" t="str">
        <f>IF(standardized!Y188="","",V$2*standardized!Y188)</f>
        <v/>
      </c>
      <c r="BA187">
        <f>IF(standardized!Z188="","",W$2*standardized!Z188)</f>
        <v>3</v>
      </c>
      <c r="BB187">
        <f>IF(standardized!AA188="","",X$2*standardized!AA188)</f>
        <v>2</v>
      </c>
      <c r="BC187">
        <f>IF(standardized!AB188="","",Y$2*standardized!AB188)</f>
        <v>2</v>
      </c>
      <c r="BD187">
        <f>IF(standardized!AC188="","",Z$2*standardized!AC188)</f>
        <v>2</v>
      </c>
      <c r="BE187">
        <f>IF(standardized!AD188="","",AA$2*standardized!AD188)</f>
        <v>2</v>
      </c>
      <c r="BF187" t="str">
        <f>IF(standardized!AE187="","",AB$2*standardized!AE187)</f>
        <v/>
      </c>
      <c r="BH187" t="str">
        <f>IF(ISERR(AE187/standardized!D188),"",AE187/standardized!D188)</f>
        <v/>
      </c>
      <c r="BI187" t="str">
        <f>IF(ISERR(AF187/standardized!E188),"",AF187/standardized!E188)</f>
        <v/>
      </c>
      <c r="BJ187" t="str">
        <f>IF(ISERR(AG187/standardized!F188),"",AG187/standardized!F188)</f>
        <v/>
      </c>
      <c r="BK187" t="str">
        <f>IF(ISERR(AH187/standardized!G188),"",AH187/standardized!G188)</f>
        <v/>
      </c>
      <c r="BL187" t="str">
        <f>IF(ISERR(AI187/standardized!H188),"",AI187/standardized!H188)</f>
        <v/>
      </c>
      <c r="BM187">
        <f>IF(ISERR(AJ187/standardized!I188),"",AJ187/standardized!I188)</f>
        <v>0.20000000000000004</v>
      </c>
      <c r="BN187">
        <f>IF(ISERR(AK187/standardized!J188),"",AK187/standardized!J188)</f>
        <v>0.20000000000000004</v>
      </c>
      <c r="BO187" t="str">
        <f>IF(ISERR(AL187/standardized!K188),"",AL187/standardized!K188)</f>
        <v/>
      </c>
      <c r="BP187">
        <f>IF(ISERR(AM187/standardized!L188),"",AM187/standardized!L188)</f>
        <v>0.2</v>
      </c>
      <c r="BQ187" t="str">
        <f>IF(ISERR(AN187/standardized!M188),"",AN187/standardized!M188)</f>
        <v/>
      </c>
      <c r="BR187">
        <f>IF(ISERR(AO187/standardized!N188),"",AO187/standardized!N188)</f>
        <v>0.3</v>
      </c>
      <c r="BS187" t="str">
        <f>IF(ISERR(AP187/standardized!O188),"",AP187/standardized!O188)</f>
        <v/>
      </c>
      <c r="BT187" t="str">
        <f>IF(ISERR(AQ187/standardized!P188),"",AQ187/standardized!P188)</f>
        <v/>
      </c>
      <c r="BU187">
        <f>IF(ISERR(AR187/standardized!Q188),"",AR187/standardized!Q188)</f>
        <v>0.3</v>
      </c>
      <c r="BV187" t="str">
        <f>IF(ISERR(AS187/standardized!R188),"",AS187/standardized!R188)</f>
        <v/>
      </c>
      <c r="BW187">
        <f>IF(ISERR(AT187/standardized!S188),"",AT187/standardized!S188)</f>
        <v>0.3</v>
      </c>
      <c r="BX187">
        <f>IF(ISERR(AU187/standardized!T188),"",AU187/standardized!T188)</f>
        <v>0.3</v>
      </c>
      <c r="BY187">
        <f>IF(ISERR(AV187/standardized!U188),"",AV187/standardized!U188)</f>
        <v>1</v>
      </c>
      <c r="BZ187">
        <f>IF(ISERR(AW187/standardized!V188),"",AW187/standardized!V188)</f>
        <v>0.5</v>
      </c>
      <c r="CA187" t="str">
        <f>IF(ISERR(AX187/standardized!W188),"",AX187/standardized!W188)</f>
        <v/>
      </c>
      <c r="CB187" t="str">
        <f>IF(ISERR(AY187/standardized!X188),"",AY187/standardized!X188)</f>
        <v/>
      </c>
      <c r="CC187" t="str">
        <f>IF(ISERR(AZ187/standardized!Y188),"",AZ187/standardized!Y188)</f>
        <v/>
      </c>
      <c r="CD187">
        <f>IF(ISERR(BA187/standardized!Z188),"",BA187/standardized!Z188)</f>
        <v>1</v>
      </c>
      <c r="CE187">
        <f>IF(ISERR(BB187/standardized!AA188),"",BB187/standardized!AA188)</f>
        <v>1</v>
      </c>
      <c r="CF187">
        <f>IF(ISERR(BC187/standardized!AB188),"",BC187/standardized!AB188)</f>
        <v>1</v>
      </c>
      <c r="CG187">
        <f>IF(ISERR(BD187/standardized!AC188),"",BD187/standardized!AC188)</f>
        <v>1</v>
      </c>
      <c r="CH187">
        <f>IF(ISERR(BE187/standardized!AD188),"",BE187/standardized!AD188)</f>
        <v>1</v>
      </c>
      <c r="CJ187" t="s">
        <v>414</v>
      </c>
      <c r="CK187">
        <f t="shared" si="30"/>
        <v>2.7228915662650603</v>
      </c>
    </row>
    <row r="188" spans="31:89" ht="14.45" x14ac:dyDescent="0.35">
      <c r="AE188" t="str">
        <f>IF(standardized!D189="","",A$2*standardized!D189)</f>
        <v/>
      </c>
      <c r="AF188" t="str">
        <f>IF(standardized!E189="","",B$2*standardized!E189)</f>
        <v/>
      </c>
      <c r="AG188" t="str">
        <f>IF(standardized!F189="","",C$2*standardized!F189)</f>
        <v/>
      </c>
      <c r="AH188" t="str">
        <f>IF(standardized!G189="","",D$2*standardized!G189)</f>
        <v/>
      </c>
      <c r="AI188" t="str">
        <f>IF(standardized!H189="","",E$2*standardized!H189)</f>
        <v/>
      </c>
      <c r="AJ188" t="str">
        <f>IF(standardized!I189="","",F$2*standardized!I189)</f>
        <v/>
      </c>
      <c r="AK188" t="str">
        <f>IF(standardized!J189="","",G$2*standardized!J189)</f>
        <v/>
      </c>
      <c r="AL188" t="str">
        <f>IF(standardized!K189="","",H$2*standardized!K189)</f>
        <v/>
      </c>
      <c r="AM188" t="str">
        <f>IF(standardized!L189="","",I$2*standardized!L189)</f>
        <v/>
      </c>
      <c r="AN188" t="str">
        <f>IF(standardized!M189="","",J$2*standardized!M189)</f>
        <v/>
      </c>
      <c r="AO188">
        <f>IF(standardized!N189="","",K$2*standardized!N189)</f>
        <v>1.2</v>
      </c>
      <c r="AP188" t="str">
        <f>IF(standardized!O189="","",L$2*standardized!O189)</f>
        <v/>
      </c>
      <c r="AQ188" t="str">
        <f>IF(standardized!P189="","",M$2*standardized!P189)</f>
        <v/>
      </c>
      <c r="AR188" t="str">
        <f>IF(standardized!Q189="","",N$2*standardized!Q189)</f>
        <v/>
      </c>
      <c r="AS188" t="str">
        <f>IF(standardized!R189="","",O$2*standardized!R189)</f>
        <v/>
      </c>
      <c r="AT188">
        <f>IF(standardized!S189="","",P$2*standardized!S189)</f>
        <v>1.2</v>
      </c>
      <c r="AU188" t="str">
        <f>IF(standardized!T189="","",Q$2*standardized!T189)</f>
        <v/>
      </c>
      <c r="AV188">
        <f>IF(standardized!U189="","",R$2*standardized!U189)</f>
        <v>3</v>
      </c>
      <c r="AW188" t="str">
        <f>IF(standardized!V189="","",S$2*standardized!V189)</f>
        <v/>
      </c>
      <c r="AX188">
        <f>IF(standardized!W189="","",T$2*standardized!W189)</f>
        <v>1.5</v>
      </c>
      <c r="AY188" t="str">
        <f>IF(standardized!X189="","",U$2*standardized!X189)</f>
        <v/>
      </c>
      <c r="AZ188">
        <f>IF(standardized!Y189="","",V$2*standardized!Y189)</f>
        <v>2</v>
      </c>
      <c r="BA188">
        <f>IF(standardized!Z189="","",W$2*standardized!Z189)</f>
        <v>3</v>
      </c>
      <c r="BB188">
        <f>IF(standardized!AA189="","",X$2*standardized!AA189)</f>
        <v>5</v>
      </c>
      <c r="BC188">
        <f>IF(standardized!AB189="","",Y$2*standardized!AB189)</f>
        <v>1</v>
      </c>
      <c r="BD188">
        <f>IF(standardized!AC189="","",Z$2*standardized!AC189)</f>
        <v>2</v>
      </c>
      <c r="BE188">
        <f>IF(standardized!AD189="","",AA$2*standardized!AD189)</f>
        <v>4</v>
      </c>
      <c r="BF188" t="str">
        <f>IF(standardized!AE188="","",AB$2*standardized!AE188)</f>
        <v/>
      </c>
      <c r="BH188" t="str">
        <f>IF(ISERR(AE188/standardized!D189),"",AE188/standardized!D189)</f>
        <v/>
      </c>
      <c r="BI188" t="str">
        <f>IF(ISERR(AF188/standardized!E189),"",AF188/standardized!E189)</f>
        <v/>
      </c>
      <c r="BJ188" t="str">
        <f>IF(ISERR(AG188/standardized!F189),"",AG188/standardized!F189)</f>
        <v/>
      </c>
      <c r="BK188" t="str">
        <f>IF(ISERR(AH188/standardized!G189),"",AH188/standardized!G189)</f>
        <v/>
      </c>
      <c r="BL188" t="str">
        <f>IF(ISERR(AI188/standardized!H189),"",AI188/standardized!H189)</f>
        <v/>
      </c>
      <c r="BM188" t="str">
        <f>IF(ISERR(AJ188/standardized!I189),"",AJ188/standardized!I189)</f>
        <v/>
      </c>
      <c r="BN188" t="str">
        <f>IF(ISERR(AK188/standardized!J189),"",AK188/standardized!J189)</f>
        <v/>
      </c>
      <c r="BO188" t="str">
        <f>IF(ISERR(AL188/standardized!K189),"",AL188/standardized!K189)</f>
        <v/>
      </c>
      <c r="BP188" t="str">
        <f>IF(ISERR(AM188/standardized!L189),"",AM188/standardized!L189)</f>
        <v/>
      </c>
      <c r="BQ188" t="str">
        <f>IF(ISERR(AN188/standardized!M189),"",AN188/standardized!M189)</f>
        <v/>
      </c>
      <c r="BR188">
        <f>IF(ISERR(AO188/standardized!N189),"",AO188/standardized!N189)</f>
        <v>0.3</v>
      </c>
      <c r="BS188" t="str">
        <f>IF(ISERR(AP188/standardized!O189),"",AP188/standardized!O189)</f>
        <v/>
      </c>
      <c r="BT188" t="str">
        <f>IF(ISERR(AQ188/standardized!P189),"",AQ188/standardized!P189)</f>
        <v/>
      </c>
      <c r="BU188" t="str">
        <f>IF(ISERR(AR188/standardized!Q189),"",AR188/standardized!Q189)</f>
        <v/>
      </c>
      <c r="BV188" t="str">
        <f>IF(ISERR(AS188/standardized!R189),"",AS188/standardized!R189)</f>
        <v/>
      </c>
      <c r="BW188">
        <f>IF(ISERR(AT188/standardized!S189),"",AT188/standardized!S189)</f>
        <v>0.3</v>
      </c>
      <c r="BX188" t="str">
        <f>IF(ISERR(AU188/standardized!T189),"",AU188/standardized!T189)</f>
        <v/>
      </c>
      <c r="BY188">
        <f>IF(ISERR(AV188/standardized!U189),"",AV188/standardized!U189)</f>
        <v>1</v>
      </c>
      <c r="BZ188" t="str">
        <f>IF(ISERR(AW188/standardized!V189),"",AW188/standardized!V189)</f>
        <v/>
      </c>
      <c r="CA188">
        <f>IF(ISERR(AX188/standardized!W189),"",AX188/standardized!W189)</f>
        <v>0.5</v>
      </c>
      <c r="CB188" t="str">
        <f>IF(ISERR(AY188/standardized!X189),"",AY188/standardized!X189)</f>
        <v/>
      </c>
      <c r="CC188">
        <f>IF(ISERR(AZ188/standardized!Y189),"",AZ188/standardized!Y189)</f>
        <v>0.5</v>
      </c>
      <c r="CD188">
        <f>IF(ISERR(BA188/standardized!Z189),"",BA188/standardized!Z189)</f>
        <v>1</v>
      </c>
      <c r="CE188">
        <f>IF(ISERR(BB188/standardized!AA189),"",BB188/standardized!AA189)</f>
        <v>1</v>
      </c>
      <c r="CF188">
        <f>IF(ISERR(BC188/standardized!AB189),"",BC188/standardized!AB189)</f>
        <v>1</v>
      </c>
      <c r="CG188">
        <f>IF(ISERR(BD188/standardized!AC189),"",BD188/standardized!AC189)</f>
        <v>1</v>
      </c>
      <c r="CH188">
        <f>IF(ISERR(BE188/standardized!AD189),"",BE188/standardized!AD189)</f>
        <v>1</v>
      </c>
      <c r="CJ188" t="s">
        <v>476</v>
      </c>
      <c r="CK188">
        <f t="shared" si="30"/>
        <v>3.1447368421052633</v>
      </c>
    </row>
    <row r="189" spans="31:89" ht="14.45" x14ac:dyDescent="0.35">
      <c r="AE189" t="str">
        <f>IF(standardized!D190="","",A$2*standardized!D190)</f>
        <v/>
      </c>
      <c r="AF189" t="str">
        <f>IF(standardized!E190="","",B$2*standardized!E190)</f>
        <v/>
      </c>
      <c r="AG189" t="str">
        <f>IF(standardized!F190="","",C$2*standardized!F190)</f>
        <v/>
      </c>
      <c r="AH189" t="str">
        <f>IF(standardized!G190="","",D$2*standardized!G190)</f>
        <v/>
      </c>
      <c r="AI189" t="str">
        <f>IF(standardized!H190="","",E$2*standardized!H190)</f>
        <v/>
      </c>
      <c r="AJ189" t="str">
        <f>IF(standardized!I190="","",F$2*standardized!I190)</f>
        <v/>
      </c>
      <c r="AK189">
        <f>IF(standardized!J190="","",G$2*standardized!J190)</f>
        <v>0.8</v>
      </c>
      <c r="AL189" t="str">
        <f>IF(standardized!K190="","",H$2*standardized!K190)</f>
        <v/>
      </c>
      <c r="AM189">
        <f>IF(standardized!L190="","",I$2*standardized!L190)</f>
        <v>0.8</v>
      </c>
      <c r="AN189" t="str">
        <f>IF(standardized!M190="","",J$2*standardized!M190)</f>
        <v/>
      </c>
      <c r="AO189">
        <f>IF(standardized!N190="","",K$2*standardized!N190)</f>
        <v>1.5</v>
      </c>
      <c r="AP189" t="str">
        <f>IF(standardized!O190="","",L$2*standardized!O190)</f>
        <v/>
      </c>
      <c r="AQ189" t="str">
        <f>IF(standardized!P190="","",M$2*standardized!P190)</f>
        <v/>
      </c>
      <c r="AR189" t="str">
        <f>IF(standardized!Q190="","",N$2*standardized!Q190)</f>
        <v/>
      </c>
      <c r="AS189" t="str">
        <f>IF(standardized!R190="","",O$2*standardized!R190)</f>
        <v/>
      </c>
      <c r="AT189">
        <f>IF(standardized!S190="","",P$2*standardized!S190)</f>
        <v>1.2</v>
      </c>
      <c r="AU189" t="str">
        <f>IF(standardized!T190="","",Q$2*standardized!T190)</f>
        <v/>
      </c>
      <c r="AV189">
        <f>IF(standardized!U190="","",R$2*standardized!U190)</f>
        <v>3</v>
      </c>
      <c r="AW189" t="str">
        <f>IF(standardized!V190="","",S$2*standardized!V190)</f>
        <v/>
      </c>
      <c r="AX189" t="str">
        <f>IF(standardized!W190="","",T$2*standardized!W190)</f>
        <v/>
      </c>
      <c r="AY189" t="str">
        <f>IF(standardized!X190="","",U$2*standardized!X190)</f>
        <v/>
      </c>
      <c r="AZ189" t="str">
        <f>IF(standardized!Y190="","",V$2*standardized!Y190)</f>
        <v/>
      </c>
      <c r="BA189">
        <f>IF(standardized!Z190="","",W$2*standardized!Z190)</f>
        <v>3</v>
      </c>
      <c r="BB189">
        <f>IF(standardized!AA190="","",X$2*standardized!AA190)</f>
        <v>3</v>
      </c>
      <c r="BC189">
        <f>IF(standardized!AB190="","",Y$2*standardized!AB190)</f>
        <v>5</v>
      </c>
      <c r="BD189">
        <f>IF(standardized!AC190="","",Z$2*standardized!AC190)</f>
        <v>5</v>
      </c>
      <c r="BE189">
        <f>IF(standardized!AD190="","",AA$2*standardized!AD190)</f>
        <v>5</v>
      </c>
      <c r="BF189" t="str">
        <f>IF(standardized!AE189="","",AB$2*standardized!AE189)</f>
        <v/>
      </c>
      <c r="BH189" t="str">
        <f>IF(ISERR(AE189/standardized!D190),"",AE189/standardized!D190)</f>
        <v/>
      </c>
      <c r="BI189" t="str">
        <f>IF(ISERR(AF189/standardized!E190),"",AF189/standardized!E190)</f>
        <v/>
      </c>
      <c r="BJ189" t="str">
        <f>IF(ISERR(AG189/standardized!F190),"",AG189/standardized!F190)</f>
        <v/>
      </c>
      <c r="BK189" t="str">
        <f>IF(ISERR(AH189/standardized!G190),"",AH189/standardized!G190)</f>
        <v/>
      </c>
      <c r="BL189" t="str">
        <f>IF(ISERR(AI189/standardized!H190),"",AI189/standardized!H190)</f>
        <v/>
      </c>
      <c r="BM189" t="str">
        <f>IF(ISERR(AJ189/standardized!I190),"",AJ189/standardized!I190)</f>
        <v/>
      </c>
      <c r="BN189">
        <f>IF(ISERR(AK189/standardized!J190),"",AK189/standardized!J190)</f>
        <v>0.2</v>
      </c>
      <c r="BO189" t="str">
        <f>IF(ISERR(AL189/standardized!K190),"",AL189/standardized!K190)</f>
        <v/>
      </c>
      <c r="BP189">
        <f>IF(ISERR(AM189/standardized!L190),"",AM189/standardized!L190)</f>
        <v>0.2</v>
      </c>
      <c r="BQ189" t="str">
        <f>IF(ISERR(AN189/standardized!M190),"",AN189/standardized!M190)</f>
        <v/>
      </c>
      <c r="BR189">
        <f>IF(ISERR(AO189/standardized!N190),"",AO189/standardized!N190)</f>
        <v>0.3</v>
      </c>
      <c r="BS189" t="str">
        <f>IF(ISERR(AP189/standardized!O190),"",AP189/standardized!O190)</f>
        <v/>
      </c>
      <c r="BT189" t="str">
        <f>IF(ISERR(AQ189/standardized!P190),"",AQ189/standardized!P190)</f>
        <v/>
      </c>
      <c r="BU189" t="str">
        <f>IF(ISERR(AR189/standardized!Q190),"",AR189/standardized!Q190)</f>
        <v/>
      </c>
      <c r="BV189" t="str">
        <f>IF(ISERR(AS189/standardized!R190),"",AS189/standardized!R190)</f>
        <v/>
      </c>
      <c r="BW189">
        <f>IF(ISERR(AT189/standardized!S190),"",AT189/standardized!S190)</f>
        <v>0.3</v>
      </c>
      <c r="BX189" t="str">
        <f>IF(ISERR(AU189/standardized!T190),"",AU189/standardized!T190)</f>
        <v/>
      </c>
      <c r="BY189">
        <f>IF(ISERR(AV189/standardized!U190),"",AV189/standardized!U190)</f>
        <v>1</v>
      </c>
      <c r="BZ189" t="str">
        <f>IF(ISERR(AW189/standardized!V190),"",AW189/standardized!V190)</f>
        <v/>
      </c>
      <c r="CA189" t="str">
        <f>IF(ISERR(AX189/standardized!W190),"",AX189/standardized!W190)</f>
        <v/>
      </c>
      <c r="CB189" t="str">
        <f>IF(ISERR(AY189/standardized!X190),"",AY189/standardized!X190)</f>
        <v/>
      </c>
      <c r="CC189" t="str">
        <f>IF(ISERR(AZ189/standardized!Y190),"",AZ189/standardized!Y190)</f>
        <v/>
      </c>
      <c r="CD189">
        <f>IF(ISERR(BA189/standardized!Z190),"",BA189/standardized!Z190)</f>
        <v>1</v>
      </c>
      <c r="CE189">
        <f>IF(ISERR(BB189/standardized!AA190),"",BB189/standardized!AA190)</f>
        <v>1</v>
      </c>
      <c r="CF189">
        <f>IF(ISERR(BC189/standardized!AB190),"",BC189/standardized!AB190)</f>
        <v>1</v>
      </c>
      <c r="CG189">
        <f>IF(ISERR(BD189/standardized!AC190),"",BD189/standardized!AC190)</f>
        <v>1</v>
      </c>
      <c r="CH189">
        <f>IF(ISERR(BE189/standardized!AD190),"",BE189/standardized!AD190)</f>
        <v>1</v>
      </c>
      <c r="CJ189" t="s">
        <v>496</v>
      </c>
      <c r="CK189">
        <f t="shared" si="30"/>
        <v>4.0428571428571427</v>
      </c>
    </row>
    <row r="190" spans="31:89" ht="14.45" x14ac:dyDescent="0.35">
      <c r="AE190" t="str">
        <f>IF(standardized!D191="","",A$2*standardized!D191)</f>
        <v/>
      </c>
      <c r="AF190" t="str">
        <f>IF(standardized!E191="","",B$2*standardized!E191)</f>
        <v/>
      </c>
      <c r="AG190" t="str">
        <f>IF(standardized!F191="","",C$2*standardized!F191)</f>
        <v/>
      </c>
      <c r="AH190" t="str">
        <f>IF(standardized!G191="","",D$2*standardized!G191)</f>
        <v/>
      </c>
      <c r="AI190" t="str">
        <f>IF(standardized!H191="","",E$2*standardized!H191)</f>
        <v/>
      </c>
      <c r="AJ190">
        <f>IF(standardized!I191="","",F$2*standardized!I191)</f>
        <v>1</v>
      </c>
      <c r="AK190">
        <f>IF(standardized!J191="","",G$2*standardized!J191)</f>
        <v>1</v>
      </c>
      <c r="AL190" t="str">
        <f>IF(standardized!K191="","",H$2*standardized!K191)</f>
        <v/>
      </c>
      <c r="AM190" t="str">
        <f>IF(standardized!L191="","",I$2*standardized!L191)</f>
        <v/>
      </c>
      <c r="AN190" t="str">
        <f>IF(standardized!M191="","",J$2*standardized!M191)</f>
        <v/>
      </c>
      <c r="AO190">
        <f>IF(standardized!N191="","",K$2*standardized!N191)</f>
        <v>1.5</v>
      </c>
      <c r="AP190" t="str">
        <f>IF(standardized!O191="","",L$2*standardized!O191)</f>
        <v/>
      </c>
      <c r="AQ190" t="str">
        <f>IF(standardized!P191="","",M$2*standardized!P191)</f>
        <v/>
      </c>
      <c r="AR190" t="str">
        <f>IF(standardized!Q191="","",N$2*standardized!Q191)</f>
        <v/>
      </c>
      <c r="AS190" t="str">
        <f>IF(standardized!R191="","",O$2*standardized!R191)</f>
        <v/>
      </c>
      <c r="AT190" t="str">
        <f>IF(standardized!S191="","",P$2*standardized!S191)</f>
        <v/>
      </c>
      <c r="AU190" t="str">
        <f>IF(standardized!T191="","",Q$2*standardized!T191)</f>
        <v/>
      </c>
      <c r="AV190">
        <f>IF(standardized!U191="","",R$2*standardized!U191)</f>
        <v>3</v>
      </c>
      <c r="AW190" t="str">
        <f>IF(standardized!V191="","",S$2*standardized!V191)</f>
        <v/>
      </c>
      <c r="AX190">
        <f>IF(standardized!W191="","",T$2*standardized!W191)</f>
        <v>1.5</v>
      </c>
      <c r="AY190" t="str">
        <f>IF(standardized!X191="","",U$2*standardized!X191)</f>
        <v/>
      </c>
      <c r="AZ190" t="str">
        <f>IF(standardized!Y191="","",V$2*standardized!Y191)</f>
        <v/>
      </c>
      <c r="BA190">
        <f>IF(standardized!Z191="","",W$2*standardized!Z191)</f>
        <v>4</v>
      </c>
      <c r="BB190">
        <f>IF(standardized!AA191="","",X$2*standardized!AA191)</f>
        <v>4</v>
      </c>
      <c r="BC190">
        <f>IF(standardized!AB191="","",Y$2*standardized!AB191)</f>
        <v>4</v>
      </c>
      <c r="BD190">
        <f>IF(standardized!AC191="","",Z$2*standardized!AC191)</f>
        <v>3</v>
      </c>
      <c r="BE190">
        <f>IF(standardized!AD191="","",AA$2*standardized!AD191)</f>
        <v>3</v>
      </c>
      <c r="BF190" t="str">
        <f>IF(standardized!AE190="","",AB$2*standardized!AE190)</f>
        <v/>
      </c>
      <c r="BH190" t="str">
        <f>IF(ISERR(AE190/standardized!D191),"",AE190/standardized!D191)</f>
        <v/>
      </c>
      <c r="BI190" t="str">
        <f>IF(ISERR(AF190/standardized!E191),"",AF190/standardized!E191)</f>
        <v/>
      </c>
      <c r="BJ190" t="str">
        <f>IF(ISERR(AG190/standardized!F191),"",AG190/standardized!F191)</f>
        <v/>
      </c>
      <c r="BK190" t="str">
        <f>IF(ISERR(AH190/standardized!G191),"",AH190/standardized!G191)</f>
        <v/>
      </c>
      <c r="BL190" t="str">
        <f>IF(ISERR(AI190/standardized!H191),"",AI190/standardized!H191)</f>
        <v/>
      </c>
      <c r="BM190">
        <f>IF(ISERR(AJ190/standardized!I191),"",AJ190/standardized!I191)</f>
        <v>0.2</v>
      </c>
      <c r="BN190">
        <f>IF(ISERR(AK190/standardized!J191),"",AK190/standardized!J191)</f>
        <v>0.2</v>
      </c>
      <c r="BO190" t="str">
        <f>IF(ISERR(AL190/standardized!K191),"",AL190/standardized!K191)</f>
        <v/>
      </c>
      <c r="BP190" t="str">
        <f>IF(ISERR(AM190/standardized!L191),"",AM190/standardized!L191)</f>
        <v/>
      </c>
      <c r="BQ190" t="str">
        <f>IF(ISERR(AN190/standardized!M191),"",AN190/standardized!M191)</f>
        <v/>
      </c>
      <c r="BR190">
        <f>IF(ISERR(AO190/standardized!N191),"",AO190/standardized!N191)</f>
        <v>0.3</v>
      </c>
      <c r="BS190" t="str">
        <f>IF(ISERR(AP190/standardized!O191),"",AP190/standardized!O191)</f>
        <v/>
      </c>
      <c r="BT190" t="str">
        <f>IF(ISERR(AQ190/standardized!P191),"",AQ190/standardized!P191)</f>
        <v/>
      </c>
      <c r="BU190" t="str">
        <f>IF(ISERR(AR190/standardized!Q191),"",AR190/standardized!Q191)</f>
        <v/>
      </c>
      <c r="BV190" t="str">
        <f>IF(ISERR(AS190/standardized!R191),"",AS190/standardized!R191)</f>
        <v/>
      </c>
      <c r="BW190" t="str">
        <f>IF(ISERR(AT190/standardized!S191),"",AT190/standardized!S191)</f>
        <v/>
      </c>
      <c r="BX190" t="str">
        <f>IF(ISERR(AU190/standardized!T191),"",AU190/standardized!T191)</f>
        <v/>
      </c>
      <c r="BY190">
        <f>IF(ISERR(AV190/standardized!U191),"",AV190/standardized!U191)</f>
        <v>1</v>
      </c>
      <c r="BZ190" t="str">
        <f>IF(ISERR(AW190/standardized!V191),"",AW190/standardized!V191)</f>
        <v/>
      </c>
      <c r="CA190">
        <f>IF(ISERR(AX190/standardized!W191),"",AX190/standardized!W191)</f>
        <v>0.5</v>
      </c>
      <c r="CB190" t="str">
        <f>IF(ISERR(AY190/standardized!X191),"",AY190/standardized!X191)</f>
        <v/>
      </c>
      <c r="CC190" t="str">
        <f>IF(ISERR(AZ190/standardized!Y191),"",AZ190/standardized!Y191)</f>
        <v/>
      </c>
      <c r="CD190">
        <f>IF(ISERR(BA190/standardized!Z191),"",BA190/standardized!Z191)</f>
        <v>1</v>
      </c>
      <c r="CE190">
        <f>IF(ISERR(BB190/standardized!AA191),"",BB190/standardized!AA191)</f>
        <v>1</v>
      </c>
      <c r="CF190">
        <f>IF(ISERR(BC190/standardized!AB191),"",BC190/standardized!AB191)</f>
        <v>1</v>
      </c>
      <c r="CG190">
        <f>IF(ISERR(BD190/standardized!AC191),"",BD190/standardized!AC191)</f>
        <v>1</v>
      </c>
      <c r="CH190">
        <f>IF(ISERR(BE190/standardized!AD191),"",BE190/standardized!AD191)</f>
        <v>1</v>
      </c>
      <c r="CJ190" t="s">
        <v>490</v>
      </c>
      <c r="CK190">
        <f t="shared" si="30"/>
        <v>3.6111111111111112</v>
      </c>
    </row>
    <row r="191" spans="31:89" ht="14.45" x14ac:dyDescent="0.35">
      <c r="AE191">
        <f>IF(standardized!D192="","",A$2*standardized!D192)</f>
        <v>0.8</v>
      </c>
      <c r="AF191">
        <f>IF(standardized!E192="","",B$2*standardized!E192)</f>
        <v>0.8</v>
      </c>
      <c r="AG191">
        <f>IF(standardized!F192="","",C$2*standardized!F192)</f>
        <v>0.4</v>
      </c>
      <c r="AH191">
        <f>IF(standardized!G192="","",D$2*standardized!G192)</f>
        <v>1</v>
      </c>
      <c r="AI191">
        <f>IF(standardized!H192="","",E$2*standardized!H192)</f>
        <v>1</v>
      </c>
      <c r="AJ191">
        <f>IF(standardized!I192="","",F$2*standardized!I192)</f>
        <v>0.2</v>
      </c>
      <c r="AK191">
        <f>IF(standardized!J192="","",G$2*standardized!J192)</f>
        <v>0.2</v>
      </c>
      <c r="AL191">
        <f>IF(standardized!K192="","",H$2*standardized!K192)</f>
        <v>0.60000000000000009</v>
      </c>
      <c r="AM191" t="str">
        <f>IF(standardized!L192="","",I$2*standardized!L192)</f>
        <v/>
      </c>
      <c r="AN191" t="str">
        <f>IF(standardized!M192="","",J$2*standardized!M192)</f>
        <v/>
      </c>
      <c r="AO191">
        <f>IF(standardized!N192="","",K$2*standardized!N192)</f>
        <v>1.2</v>
      </c>
      <c r="AP191" t="str">
        <f>IF(standardized!O192="","",L$2*standardized!O192)</f>
        <v/>
      </c>
      <c r="AQ191">
        <f>IF(standardized!P192="","",M$2*standardized!P192)</f>
        <v>1.2</v>
      </c>
      <c r="AR191" t="str">
        <f>IF(standardized!Q192="","",N$2*standardized!Q192)</f>
        <v/>
      </c>
      <c r="AS191" t="str">
        <f>IF(standardized!R192="","",O$2*standardized!R192)</f>
        <v/>
      </c>
      <c r="AT191">
        <f>IF(standardized!S192="","",P$2*standardized!S192)</f>
        <v>1.2</v>
      </c>
      <c r="AU191" t="str">
        <f>IF(standardized!T192="","",Q$2*standardized!T192)</f>
        <v/>
      </c>
      <c r="AV191" t="str">
        <f>IF(standardized!U192="","",R$2*standardized!U192)</f>
        <v/>
      </c>
      <c r="AW191" t="str">
        <f>IF(standardized!V192="","",S$2*standardized!V192)</f>
        <v/>
      </c>
      <c r="AX191">
        <f>IF(standardized!W192="","",T$2*standardized!W192)</f>
        <v>1</v>
      </c>
      <c r="AY191">
        <f>IF(standardized!X192="","",U$2*standardized!X192)</f>
        <v>1</v>
      </c>
      <c r="AZ191" t="str">
        <f>IF(standardized!Y192="","",V$2*standardized!Y192)</f>
        <v/>
      </c>
      <c r="BA191">
        <f>IF(standardized!Z192="","",W$2*standardized!Z192)</f>
        <v>2</v>
      </c>
      <c r="BB191">
        <f>IF(standardized!AA192="","",X$2*standardized!AA192)</f>
        <v>2</v>
      </c>
      <c r="BC191">
        <f>IF(standardized!AB192="","",Y$2*standardized!AB192)</f>
        <v>1</v>
      </c>
      <c r="BD191">
        <f>IF(standardized!AC192="","",Z$2*standardized!AC192)</f>
        <v>2</v>
      </c>
      <c r="BE191">
        <f>IF(standardized!AD192="","",AA$2*standardized!AD192)</f>
        <v>2</v>
      </c>
      <c r="BF191" t="str">
        <f>IF(standardized!AE191="","",AB$2*standardized!AE191)</f>
        <v/>
      </c>
      <c r="BH191">
        <f>IF(ISERR(AE191/standardized!D192),"",AE191/standardized!D192)</f>
        <v>0.2</v>
      </c>
      <c r="BI191">
        <f>IF(ISERR(AF191/standardized!E192),"",AF191/standardized!E192)</f>
        <v>0.2</v>
      </c>
      <c r="BJ191">
        <f>IF(ISERR(AG191/standardized!F192),"",AG191/standardized!F192)</f>
        <v>0.2</v>
      </c>
      <c r="BK191">
        <f>IF(ISERR(AH191/standardized!G192),"",AH191/standardized!G192)</f>
        <v>0.2</v>
      </c>
      <c r="BL191">
        <f>IF(ISERR(AI191/standardized!H192),"",AI191/standardized!H192)</f>
        <v>0.2</v>
      </c>
      <c r="BM191">
        <f>IF(ISERR(AJ191/standardized!I192),"",AJ191/standardized!I192)</f>
        <v>0.2</v>
      </c>
      <c r="BN191">
        <f>IF(ISERR(AK191/standardized!J192),"",AK191/standardized!J192)</f>
        <v>0.2</v>
      </c>
      <c r="BO191">
        <f>IF(ISERR(AL191/standardized!K192),"",AL191/standardized!K192)</f>
        <v>0.20000000000000004</v>
      </c>
      <c r="BP191" t="str">
        <f>IF(ISERR(AM191/standardized!L192),"",AM191/standardized!L192)</f>
        <v/>
      </c>
      <c r="BQ191" t="str">
        <f>IF(ISERR(AN191/standardized!M192),"",AN191/standardized!M192)</f>
        <v/>
      </c>
      <c r="BR191">
        <f>IF(ISERR(AO191/standardized!N192),"",AO191/standardized!N192)</f>
        <v>0.3</v>
      </c>
      <c r="BS191" t="str">
        <f>IF(ISERR(AP191/standardized!O192),"",AP191/standardized!O192)</f>
        <v/>
      </c>
      <c r="BT191">
        <f>IF(ISERR(AQ191/standardized!P192),"",AQ191/standardized!P192)</f>
        <v>0.3</v>
      </c>
      <c r="BU191" t="str">
        <f>IF(ISERR(AR191/standardized!Q192),"",AR191/standardized!Q192)</f>
        <v/>
      </c>
      <c r="BV191" t="str">
        <f>IF(ISERR(AS191/standardized!R192),"",AS191/standardized!R192)</f>
        <v/>
      </c>
      <c r="BW191">
        <f>IF(ISERR(AT191/standardized!S192),"",AT191/standardized!S192)</f>
        <v>0.3</v>
      </c>
      <c r="BX191" t="str">
        <f>IF(ISERR(AU191/standardized!T192),"",AU191/standardized!T192)</f>
        <v/>
      </c>
      <c r="BY191" t="str">
        <f>IF(ISERR(AV191/standardized!U192),"",AV191/standardized!U192)</f>
        <v/>
      </c>
      <c r="BZ191" t="str">
        <f>IF(ISERR(AW191/standardized!V192),"",AW191/standardized!V192)</f>
        <v/>
      </c>
      <c r="CA191">
        <f>IF(ISERR(AX191/standardized!W192),"",AX191/standardized!W192)</f>
        <v>0.5</v>
      </c>
      <c r="CB191">
        <f>IF(ISERR(AY191/standardized!X192),"",AY191/standardized!X192)</f>
        <v>0.5</v>
      </c>
      <c r="CC191" t="str">
        <f>IF(ISERR(AZ191/standardized!Y192),"",AZ191/standardized!Y192)</f>
        <v/>
      </c>
      <c r="CD191">
        <f>IF(ISERR(BA191/standardized!Z192),"",BA191/standardized!Z192)</f>
        <v>1</v>
      </c>
      <c r="CE191">
        <f>IF(ISERR(BB191/standardized!AA192),"",BB191/standardized!AA192)</f>
        <v>1</v>
      </c>
      <c r="CF191">
        <f>IF(ISERR(BC191/standardized!AB192),"",BC191/standardized!AB192)</f>
        <v>1</v>
      </c>
      <c r="CG191">
        <f>IF(ISERR(BD191/standardized!AC192),"",BD191/standardized!AC192)</f>
        <v>1</v>
      </c>
      <c r="CH191">
        <f>IF(ISERR(BE191/standardized!AD192),"",BE191/standardized!AD192)</f>
        <v>1</v>
      </c>
      <c r="CJ191" t="s">
        <v>294</v>
      </c>
      <c r="CK191">
        <f t="shared" si="30"/>
        <v>2.3058823529411767</v>
      </c>
    </row>
    <row r="192" spans="31:89" ht="14.45" x14ac:dyDescent="0.35">
      <c r="AE192" t="str">
        <f>IF(standardized!D193="","",A$2*standardized!D193)</f>
        <v/>
      </c>
      <c r="AF192">
        <f>IF(standardized!E193="","",B$2*standardized!E193)</f>
        <v>0.60000000000000009</v>
      </c>
      <c r="AG192">
        <f>IF(standardized!F193="","",C$2*standardized!F193)</f>
        <v>0.8</v>
      </c>
      <c r="AH192">
        <f>IF(standardized!G193="","",D$2*standardized!G193)</f>
        <v>0.8</v>
      </c>
      <c r="AI192">
        <f>IF(standardized!H193="","",E$2*standardized!H193)</f>
        <v>0.8</v>
      </c>
      <c r="AJ192">
        <f>IF(standardized!I193="","",F$2*standardized!I193)</f>
        <v>0.8</v>
      </c>
      <c r="AK192">
        <f>IF(standardized!J193="","",G$2*standardized!J193)</f>
        <v>0.8</v>
      </c>
      <c r="AL192" t="str">
        <f>IF(standardized!K193="","",H$2*standardized!K193)</f>
        <v/>
      </c>
      <c r="AM192">
        <f>IF(standardized!L193="","",I$2*standardized!L193)</f>
        <v>0.8</v>
      </c>
      <c r="AN192" t="str">
        <f>IF(standardized!M193="","",J$2*standardized!M193)</f>
        <v/>
      </c>
      <c r="AO192">
        <f>IF(standardized!N193="","",K$2*standardized!N193)</f>
        <v>1.5</v>
      </c>
      <c r="AP192" t="str">
        <f>IF(standardized!O193="","",L$2*standardized!O193)</f>
        <v/>
      </c>
      <c r="AQ192" t="str">
        <f>IF(standardized!P193="","",M$2*standardized!P193)</f>
        <v/>
      </c>
      <c r="AR192" t="str">
        <f>IF(standardized!Q193="","",N$2*standardized!Q193)</f>
        <v/>
      </c>
      <c r="AS192" t="str">
        <f>IF(standardized!R193="","",O$2*standardized!R193)</f>
        <v/>
      </c>
      <c r="AT192" t="str">
        <f>IF(standardized!S193="","",P$2*standardized!S193)</f>
        <v/>
      </c>
      <c r="AU192" t="str">
        <f>IF(standardized!T193="","",Q$2*standardized!T193)</f>
        <v/>
      </c>
      <c r="AV192">
        <f>IF(standardized!U193="","",R$2*standardized!U193)</f>
        <v>3</v>
      </c>
      <c r="AW192" t="str">
        <f>IF(standardized!V193="","",S$2*standardized!V193)</f>
        <v/>
      </c>
      <c r="AX192" t="str">
        <f>IF(standardized!W193="","",T$2*standardized!W193)</f>
        <v/>
      </c>
      <c r="AY192" t="str">
        <f>IF(standardized!X193="","",U$2*standardized!X193)</f>
        <v/>
      </c>
      <c r="AZ192" t="str">
        <f>IF(standardized!Y193="","",V$2*standardized!Y193)</f>
        <v/>
      </c>
      <c r="BA192">
        <f>IF(standardized!Z193="","",W$2*standardized!Z193)</f>
        <v>3</v>
      </c>
      <c r="BB192">
        <f>IF(standardized!AA193="","",X$2*standardized!AA193)</f>
        <v>3</v>
      </c>
      <c r="BC192">
        <f>IF(standardized!AB193="","",Y$2*standardized!AB193)</f>
        <v>3</v>
      </c>
      <c r="BD192">
        <f>IF(standardized!AC193="","",Z$2*standardized!AC193)</f>
        <v>4</v>
      </c>
      <c r="BE192">
        <f>IF(standardized!AD193="","",AA$2*standardized!AD193)</f>
        <v>4</v>
      </c>
      <c r="BF192" t="str">
        <f>IF(standardized!AE192="","",AB$2*standardized!AE192)</f>
        <v/>
      </c>
      <c r="BH192" t="str">
        <f>IF(ISERR(AE192/standardized!D193),"",AE192/standardized!D193)</f>
        <v/>
      </c>
      <c r="BI192">
        <f>IF(ISERR(AF192/standardized!E193),"",AF192/standardized!E193)</f>
        <v>0.20000000000000004</v>
      </c>
      <c r="BJ192">
        <f>IF(ISERR(AG192/standardized!F193),"",AG192/standardized!F193)</f>
        <v>0.2</v>
      </c>
      <c r="BK192">
        <f>IF(ISERR(AH192/standardized!G193),"",AH192/standardized!G193)</f>
        <v>0.2</v>
      </c>
      <c r="BL192">
        <f>IF(ISERR(AI192/standardized!H193),"",AI192/standardized!H193)</f>
        <v>0.2</v>
      </c>
      <c r="BM192">
        <f>IF(ISERR(AJ192/standardized!I193),"",AJ192/standardized!I193)</f>
        <v>0.2</v>
      </c>
      <c r="BN192">
        <f>IF(ISERR(AK192/standardized!J193),"",AK192/standardized!J193)</f>
        <v>0.2</v>
      </c>
      <c r="BO192" t="str">
        <f>IF(ISERR(AL192/standardized!K193),"",AL192/standardized!K193)</f>
        <v/>
      </c>
      <c r="BP192">
        <f>IF(ISERR(AM192/standardized!L193),"",AM192/standardized!L193)</f>
        <v>0.2</v>
      </c>
      <c r="BQ192" t="str">
        <f>IF(ISERR(AN192/standardized!M193),"",AN192/standardized!M193)</f>
        <v/>
      </c>
      <c r="BR192">
        <f>IF(ISERR(AO192/standardized!N193),"",AO192/standardized!N193)</f>
        <v>0.3</v>
      </c>
      <c r="BS192" t="str">
        <f>IF(ISERR(AP192/standardized!O193),"",AP192/standardized!O193)</f>
        <v/>
      </c>
      <c r="BT192" t="str">
        <f>IF(ISERR(AQ192/standardized!P193),"",AQ192/standardized!P193)</f>
        <v/>
      </c>
      <c r="BU192" t="str">
        <f>IF(ISERR(AR192/standardized!Q193),"",AR192/standardized!Q193)</f>
        <v/>
      </c>
      <c r="BV192" t="str">
        <f>IF(ISERR(AS192/standardized!R193),"",AS192/standardized!R193)</f>
        <v/>
      </c>
      <c r="BW192" t="str">
        <f>IF(ISERR(AT192/standardized!S193),"",AT192/standardized!S193)</f>
        <v/>
      </c>
      <c r="BX192" t="str">
        <f>IF(ISERR(AU192/standardized!T193),"",AU192/standardized!T193)</f>
        <v/>
      </c>
      <c r="BY192">
        <f>IF(ISERR(AV192/standardized!U193),"",AV192/standardized!U193)</f>
        <v>1</v>
      </c>
      <c r="BZ192" t="str">
        <f>IF(ISERR(AW192/standardized!V193),"",AW192/standardized!V193)</f>
        <v/>
      </c>
      <c r="CA192" t="str">
        <f>IF(ISERR(AX192/standardized!W193),"",AX192/standardized!W193)</f>
        <v/>
      </c>
      <c r="CB192" t="str">
        <f>IF(ISERR(AY192/standardized!X193),"",AY192/standardized!X193)</f>
        <v/>
      </c>
      <c r="CC192" t="str">
        <f>IF(ISERR(AZ192/standardized!Y193),"",AZ192/standardized!Y193)</f>
        <v/>
      </c>
      <c r="CD192">
        <f>IF(ISERR(BA192/standardized!Z193),"",BA192/standardized!Z193)</f>
        <v>1</v>
      </c>
      <c r="CE192">
        <f>IF(ISERR(BB192/standardized!AA193),"",BB192/standardized!AA193)</f>
        <v>1</v>
      </c>
      <c r="CF192">
        <f>IF(ISERR(BC192/standardized!AB193),"",BC192/standardized!AB193)</f>
        <v>1</v>
      </c>
      <c r="CG192">
        <f>IF(ISERR(BD192/standardized!AC193),"",BD192/standardized!AC193)</f>
        <v>1</v>
      </c>
      <c r="CH192">
        <f>IF(ISERR(BE192/standardized!AD193),"",BE192/standardized!AD193)</f>
        <v>1</v>
      </c>
      <c r="CJ192" t="s">
        <v>354</v>
      </c>
      <c r="CK192">
        <f t="shared" si="30"/>
        <v>3.4935064935064934</v>
      </c>
    </row>
    <row r="193" spans="31:89" ht="14.45" x14ac:dyDescent="0.35">
      <c r="AE193">
        <f>IF(standardized!D194="","",A$2*standardized!D194)</f>
        <v>0.8</v>
      </c>
      <c r="AF193">
        <f>IF(standardized!E194="","",B$2*standardized!E194)</f>
        <v>0.8</v>
      </c>
      <c r="AG193">
        <f>IF(standardized!F194="","",C$2*standardized!F194)</f>
        <v>0.4</v>
      </c>
      <c r="AH193">
        <f>IF(standardized!G194="","",D$2*standardized!G194)</f>
        <v>0.60000000000000009</v>
      </c>
      <c r="AI193">
        <f>IF(standardized!H194="","",E$2*standardized!H194)</f>
        <v>0.8</v>
      </c>
      <c r="AJ193">
        <f>IF(standardized!I194="","",F$2*standardized!I194)</f>
        <v>0.60000000000000009</v>
      </c>
      <c r="AK193">
        <f>IF(standardized!J194="","",G$2*standardized!J194)</f>
        <v>0.60000000000000009</v>
      </c>
      <c r="AL193" t="str">
        <f>IF(standardized!K194="","",H$2*standardized!K194)</f>
        <v/>
      </c>
      <c r="AM193" t="str">
        <f>IF(standardized!L194="","",I$2*standardized!L194)</f>
        <v/>
      </c>
      <c r="AN193" t="str">
        <f>IF(standardized!M194="","",J$2*standardized!M194)</f>
        <v/>
      </c>
      <c r="AO193">
        <f>IF(standardized!N194="","",K$2*standardized!N194)</f>
        <v>1.2</v>
      </c>
      <c r="AP193" t="str">
        <f>IF(standardized!O194="","",L$2*standardized!O194)</f>
        <v/>
      </c>
      <c r="AQ193" t="str">
        <f>IF(standardized!P194="","",M$2*standardized!P194)</f>
        <v/>
      </c>
      <c r="AR193" t="str">
        <f>IF(standardized!Q194="","",N$2*standardized!Q194)</f>
        <v/>
      </c>
      <c r="AS193" t="str">
        <f>IF(standardized!R194="","",O$2*standardized!R194)</f>
        <v/>
      </c>
      <c r="AT193">
        <f>IF(standardized!S194="","",P$2*standardized!S194)</f>
        <v>0.89999999999999991</v>
      </c>
      <c r="AU193">
        <f>IF(standardized!T194="","",Q$2*standardized!T194)</f>
        <v>0.6</v>
      </c>
      <c r="AV193" t="str">
        <f>IF(standardized!U194="","",R$2*standardized!U194)</f>
        <v/>
      </c>
      <c r="AW193" t="str">
        <f>IF(standardized!V194="","",S$2*standardized!V194)</f>
        <v/>
      </c>
      <c r="AX193">
        <f>IF(standardized!W194="","",T$2*standardized!W194)</f>
        <v>1</v>
      </c>
      <c r="AY193" t="str">
        <f>IF(standardized!X194="","",U$2*standardized!X194)</f>
        <v/>
      </c>
      <c r="AZ193" t="str">
        <f>IF(standardized!Y194="","",V$2*standardized!Y194)</f>
        <v/>
      </c>
      <c r="BA193">
        <f>IF(standardized!Z194="","",W$2*standardized!Z194)</f>
        <v>2</v>
      </c>
      <c r="BB193">
        <f>IF(standardized!AA194="","",X$2*standardized!AA194)</f>
        <v>3</v>
      </c>
      <c r="BC193">
        <f>IF(standardized!AB194="","",Y$2*standardized!AB194)</f>
        <v>2</v>
      </c>
      <c r="BD193">
        <f>IF(standardized!AC194="","",Z$2*standardized!AC194)</f>
        <v>3</v>
      </c>
      <c r="BE193">
        <f>IF(standardized!AD194="","",AA$2*standardized!AD194)</f>
        <v>3</v>
      </c>
      <c r="BF193" t="str">
        <f>IF(standardized!AE193="","",AB$2*standardized!AE193)</f>
        <v/>
      </c>
      <c r="BH193">
        <f>IF(ISERR(AE193/standardized!D194),"",AE193/standardized!D194)</f>
        <v>0.2</v>
      </c>
      <c r="BI193">
        <f>IF(ISERR(AF193/standardized!E194),"",AF193/standardized!E194)</f>
        <v>0.2</v>
      </c>
      <c r="BJ193">
        <f>IF(ISERR(AG193/standardized!F194),"",AG193/standardized!F194)</f>
        <v>0.2</v>
      </c>
      <c r="BK193">
        <f>IF(ISERR(AH193/standardized!G194),"",AH193/standardized!G194)</f>
        <v>0.20000000000000004</v>
      </c>
      <c r="BL193">
        <f>IF(ISERR(AI193/standardized!H194),"",AI193/standardized!H194)</f>
        <v>0.2</v>
      </c>
      <c r="BM193">
        <f>IF(ISERR(AJ193/standardized!I194),"",AJ193/standardized!I194)</f>
        <v>0.20000000000000004</v>
      </c>
      <c r="BN193">
        <f>IF(ISERR(AK193/standardized!J194),"",AK193/standardized!J194)</f>
        <v>0.20000000000000004</v>
      </c>
      <c r="BO193" t="str">
        <f>IF(ISERR(AL193/standardized!K194),"",AL193/standardized!K194)</f>
        <v/>
      </c>
      <c r="BP193" t="str">
        <f>IF(ISERR(AM193/standardized!L194),"",AM193/standardized!L194)</f>
        <v/>
      </c>
      <c r="BQ193" t="str">
        <f>IF(ISERR(AN193/standardized!M194),"",AN193/standardized!M194)</f>
        <v/>
      </c>
      <c r="BR193">
        <f>IF(ISERR(AO193/standardized!N194),"",AO193/standardized!N194)</f>
        <v>0.3</v>
      </c>
      <c r="BS193" t="str">
        <f>IF(ISERR(AP193/standardized!O194),"",AP193/standardized!O194)</f>
        <v/>
      </c>
      <c r="BT193" t="str">
        <f>IF(ISERR(AQ193/standardized!P194),"",AQ193/standardized!P194)</f>
        <v/>
      </c>
      <c r="BU193" t="str">
        <f>IF(ISERR(AR193/standardized!Q194),"",AR193/standardized!Q194)</f>
        <v/>
      </c>
      <c r="BV193" t="str">
        <f>IF(ISERR(AS193/standardized!R194),"",AS193/standardized!R194)</f>
        <v/>
      </c>
      <c r="BW193">
        <f>IF(ISERR(AT193/standardized!S194),"",AT193/standardized!S194)</f>
        <v>0.3</v>
      </c>
      <c r="BX193">
        <f>IF(ISERR(AU193/standardized!T194),"",AU193/standardized!T194)</f>
        <v>0.3</v>
      </c>
      <c r="BY193" t="str">
        <f>IF(ISERR(AV193/standardized!U194),"",AV193/standardized!U194)</f>
        <v/>
      </c>
      <c r="BZ193" t="str">
        <f>IF(ISERR(AW193/standardized!V194),"",AW193/standardized!V194)</f>
        <v/>
      </c>
      <c r="CA193">
        <f>IF(ISERR(AX193/standardized!W194),"",AX193/standardized!W194)</f>
        <v>0.5</v>
      </c>
      <c r="CB193" t="str">
        <f>IF(ISERR(AY193/standardized!X194),"",AY193/standardized!X194)</f>
        <v/>
      </c>
      <c r="CC193" t="str">
        <f>IF(ISERR(AZ193/standardized!Y194),"",AZ193/standardized!Y194)</f>
        <v/>
      </c>
      <c r="CD193">
        <f>IF(ISERR(BA193/standardized!Z194),"",BA193/standardized!Z194)</f>
        <v>1</v>
      </c>
      <c r="CE193">
        <f>IF(ISERR(BB193/standardized!AA194),"",BB193/standardized!AA194)</f>
        <v>1</v>
      </c>
      <c r="CF193">
        <f>IF(ISERR(BC193/standardized!AB194),"",BC193/standardized!AB194)</f>
        <v>1</v>
      </c>
      <c r="CG193">
        <f>IF(ISERR(BD193/standardized!AC194),"",BD193/standardized!AC194)</f>
        <v>1</v>
      </c>
      <c r="CH193">
        <f>IF(ISERR(BE193/standardized!AD194),"",BE193/standardized!AD194)</f>
        <v>1</v>
      </c>
      <c r="CJ193" t="s">
        <v>334</v>
      </c>
      <c r="CK193">
        <f t="shared" si="30"/>
        <v>2.7307692307692304</v>
      </c>
    </row>
    <row r="194" spans="31:89" ht="14.45" x14ac:dyDescent="0.35">
      <c r="AE194" t="str">
        <f>IF(standardized!D195="","",A$2*standardized!D195)</f>
        <v/>
      </c>
      <c r="AF194">
        <f>IF(standardized!E195="","",B$2*standardized!E195)</f>
        <v>0.8</v>
      </c>
      <c r="AG194">
        <f>IF(standardized!F195="","",C$2*standardized!F195)</f>
        <v>0.8</v>
      </c>
      <c r="AH194">
        <f>IF(standardized!G195="","",D$2*standardized!G195)</f>
        <v>0.8</v>
      </c>
      <c r="AI194">
        <f>IF(standardized!H195="","",E$2*standardized!H195)</f>
        <v>0.8</v>
      </c>
      <c r="AJ194">
        <f>IF(standardized!I195="","",F$2*standardized!I195)</f>
        <v>0.60000000000000009</v>
      </c>
      <c r="AK194">
        <f>IF(standardized!J195="","",G$2*standardized!J195)</f>
        <v>0.60000000000000009</v>
      </c>
      <c r="AL194" t="str">
        <f>IF(standardized!K195="","",H$2*standardized!K195)</f>
        <v/>
      </c>
      <c r="AM194" t="str">
        <f>IF(standardized!L195="","",I$2*standardized!L195)</f>
        <v/>
      </c>
      <c r="AN194" t="str">
        <f>IF(standardized!M195="","",J$2*standardized!M195)</f>
        <v/>
      </c>
      <c r="AO194">
        <f>IF(standardized!N195="","",K$2*standardized!N195)</f>
        <v>1.2</v>
      </c>
      <c r="AP194" t="str">
        <f>IF(standardized!O195="","",L$2*standardized!O195)</f>
        <v/>
      </c>
      <c r="AQ194" t="str">
        <f>IF(standardized!P195="","",M$2*standardized!P195)</f>
        <v/>
      </c>
      <c r="AR194" t="str">
        <f>IF(standardized!Q195="","",N$2*standardized!Q195)</f>
        <v/>
      </c>
      <c r="AS194" t="str">
        <f>IF(standardized!R195="","",O$2*standardized!R195)</f>
        <v/>
      </c>
      <c r="AT194" t="str">
        <f>IF(standardized!S195="","",P$2*standardized!S195)</f>
        <v/>
      </c>
      <c r="AU194" t="str">
        <f>IF(standardized!T195="","",Q$2*standardized!T195)</f>
        <v/>
      </c>
      <c r="AV194" t="str">
        <f>IF(standardized!U195="","",R$2*standardized!U195)</f>
        <v/>
      </c>
      <c r="AW194" t="str">
        <f>IF(standardized!V195="","",S$2*standardized!V195)</f>
        <v/>
      </c>
      <c r="AX194" t="str">
        <f>IF(standardized!W195="","",T$2*standardized!W195)</f>
        <v/>
      </c>
      <c r="AY194">
        <f>IF(standardized!X195="","",U$2*standardized!X195)</f>
        <v>1.5</v>
      </c>
      <c r="AZ194" t="str">
        <f>IF(standardized!Y195="","",V$2*standardized!Y195)</f>
        <v/>
      </c>
      <c r="BA194">
        <f>IF(standardized!Z195="","",W$2*standardized!Z195)</f>
        <v>3</v>
      </c>
      <c r="BB194">
        <f>IF(standardized!AA195="","",X$2*standardized!AA195)</f>
        <v>3</v>
      </c>
      <c r="BC194">
        <f>IF(standardized!AB195="","",Y$2*standardized!AB195)</f>
        <v>4</v>
      </c>
      <c r="BD194">
        <f>IF(standardized!AC195="","",Z$2*standardized!AC195)</f>
        <v>2</v>
      </c>
      <c r="BE194">
        <f>IF(standardized!AD195="","",AA$2*standardized!AD195)</f>
        <v>3</v>
      </c>
      <c r="BF194" t="str">
        <f>IF(standardized!AE194="","",AB$2*standardized!AE194)</f>
        <v/>
      </c>
      <c r="BH194" t="str">
        <f>IF(ISERR(AE194/standardized!D195),"",AE194/standardized!D195)</f>
        <v/>
      </c>
      <c r="BI194">
        <f>IF(ISERR(AF194/standardized!E195),"",AF194/standardized!E195)</f>
        <v>0.2</v>
      </c>
      <c r="BJ194">
        <f>IF(ISERR(AG194/standardized!F195),"",AG194/standardized!F195)</f>
        <v>0.2</v>
      </c>
      <c r="BK194">
        <f>IF(ISERR(AH194/standardized!G195),"",AH194/standardized!G195)</f>
        <v>0.2</v>
      </c>
      <c r="BL194">
        <f>IF(ISERR(AI194/standardized!H195),"",AI194/standardized!H195)</f>
        <v>0.2</v>
      </c>
      <c r="BM194">
        <f>IF(ISERR(AJ194/standardized!I195),"",AJ194/standardized!I195)</f>
        <v>0.20000000000000004</v>
      </c>
      <c r="BN194">
        <f>IF(ISERR(AK194/standardized!J195),"",AK194/standardized!J195)</f>
        <v>0.20000000000000004</v>
      </c>
      <c r="BO194" t="str">
        <f>IF(ISERR(AL194/standardized!K195),"",AL194/standardized!K195)</f>
        <v/>
      </c>
      <c r="BP194" t="str">
        <f>IF(ISERR(AM194/standardized!L195),"",AM194/standardized!L195)</f>
        <v/>
      </c>
      <c r="BQ194" t="str">
        <f>IF(ISERR(AN194/standardized!M195),"",AN194/standardized!M195)</f>
        <v/>
      </c>
      <c r="BR194">
        <f>IF(ISERR(AO194/standardized!N195),"",AO194/standardized!N195)</f>
        <v>0.3</v>
      </c>
      <c r="BS194" t="str">
        <f>IF(ISERR(AP194/standardized!O195),"",AP194/standardized!O195)</f>
        <v/>
      </c>
      <c r="BT194" t="str">
        <f>IF(ISERR(AQ194/standardized!P195),"",AQ194/standardized!P195)</f>
        <v/>
      </c>
      <c r="BU194" t="str">
        <f>IF(ISERR(AR194/standardized!Q195),"",AR194/standardized!Q195)</f>
        <v/>
      </c>
      <c r="BV194" t="str">
        <f>IF(ISERR(AS194/standardized!R195),"",AS194/standardized!R195)</f>
        <v/>
      </c>
      <c r="BW194" t="str">
        <f>IF(ISERR(AT194/standardized!S195),"",AT194/standardized!S195)</f>
        <v/>
      </c>
      <c r="BX194" t="str">
        <f>IF(ISERR(AU194/standardized!T195),"",AU194/standardized!T195)</f>
        <v/>
      </c>
      <c r="BY194" t="str">
        <f>IF(ISERR(AV194/standardized!U195),"",AV194/standardized!U195)</f>
        <v/>
      </c>
      <c r="BZ194" t="str">
        <f>IF(ISERR(AW194/standardized!V195),"",AW194/standardized!V195)</f>
        <v/>
      </c>
      <c r="CA194" t="str">
        <f>IF(ISERR(AX194/standardized!W195),"",AX194/standardized!W195)</f>
        <v/>
      </c>
      <c r="CB194">
        <f>IF(ISERR(AY194/standardized!X195),"",AY194/standardized!X195)</f>
        <v>0.5</v>
      </c>
      <c r="CC194" t="str">
        <f>IF(ISERR(AZ194/standardized!Y195),"",AZ194/standardized!Y195)</f>
        <v/>
      </c>
      <c r="CD194">
        <f>IF(ISERR(BA194/standardized!Z195),"",BA194/standardized!Z195)</f>
        <v>1</v>
      </c>
      <c r="CE194">
        <f>IF(ISERR(BB194/standardized!AA195),"",BB194/standardized!AA195)</f>
        <v>1</v>
      </c>
      <c r="CF194">
        <f>IF(ISERR(BC194/standardized!AB195),"",BC194/standardized!AB195)</f>
        <v>1</v>
      </c>
      <c r="CG194">
        <f>IF(ISERR(BD194/standardized!AC195),"",BD194/standardized!AC195)</f>
        <v>1</v>
      </c>
      <c r="CH194">
        <f>IF(ISERR(BE194/standardized!AD195),"",BE194/standardized!AD195)</f>
        <v>1</v>
      </c>
      <c r="CJ194" t="s">
        <v>388</v>
      </c>
      <c r="CK194">
        <f t="shared" si="30"/>
        <v>3.1571428571428575</v>
      </c>
    </row>
    <row r="195" spans="31:89" ht="14.45" x14ac:dyDescent="0.35">
      <c r="AE195" t="str">
        <f>IF(standardized!D196="","",A$2*standardized!D196)</f>
        <v/>
      </c>
      <c r="AF195" t="str">
        <f>IF(standardized!E196="","",B$2*standardized!E196)</f>
        <v/>
      </c>
      <c r="AG195" t="str">
        <f>IF(standardized!F196="","",C$2*standardized!F196)</f>
        <v/>
      </c>
      <c r="AH195" t="str">
        <f>IF(standardized!G196="","",D$2*standardized!G196)</f>
        <v/>
      </c>
      <c r="AI195" t="str">
        <f>IF(standardized!H196="","",E$2*standardized!H196)</f>
        <v/>
      </c>
      <c r="AJ195">
        <f>IF(standardized!I196="","",F$2*standardized!I196)</f>
        <v>0.8</v>
      </c>
      <c r="AK195">
        <f>IF(standardized!J196="","",G$2*standardized!J196)</f>
        <v>0.8</v>
      </c>
      <c r="AL195" t="str">
        <f>IF(standardized!K196="","",H$2*standardized!K196)</f>
        <v/>
      </c>
      <c r="AM195" t="str">
        <f>IF(standardized!L196="","",I$2*standardized!L196)</f>
        <v/>
      </c>
      <c r="AN195" t="str">
        <f>IF(standardized!M196="","",J$2*standardized!M196)</f>
        <v/>
      </c>
      <c r="AO195">
        <f>IF(standardized!N196="","",K$2*standardized!N196)</f>
        <v>1.5</v>
      </c>
      <c r="AP195" t="str">
        <f>IF(standardized!O196="","",L$2*standardized!O196)</f>
        <v/>
      </c>
      <c r="AQ195" t="str">
        <f>IF(standardized!P196="","",M$2*standardized!P196)</f>
        <v/>
      </c>
      <c r="AR195" t="str">
        <f>IF(standardized!Q196="","",N$2*standardized!Q196)</f>
        <v/>
      </c>
      <c r="AS195" t="str">
        <f>IF(standardized!R196="","",O$2*standardized!R196)</f>
        <v/>
      </c>
      <c r="AT195">
        <f>IF(standardized!S196="","",P$2*standardized!S196)</f>
        <v>1.2</v>
      </c>
      <c r="AU195" t="str">
        <f>IF(standardized!T196="","",Q$2*standardized!T196)</f>
        <v/>
      </c>
      <c r="AV195">
        <f>IF(standardized!U196="","",R$2*standardized!U196)</f>
        <v>3</v>
      </c>
      <c r="AW195" t="str">
        <f>IF(standardized!V196="","",S$2*standardized!V196)</f>
        <v/>
      </c>
      <c r="AX195" t="str">
        <f>IF(standardized!W196="","",T$2*standardized!W196)</f>
        <v/>
      </c>
      <c r="AY195">
        <f>IF(standardized!X196="","",U$2*standardized!X196)</f>
        <v>1.5</v>
      </c>
      <c r="AZ195" t="str">
        <f>IF(standardized!Y196="","",V$2*standardized!Y196)</f>
        <v/>
      </c>
      <c r="BA195">
        <f>IF(standardized!Z196="","",W$2*standardized!Z196)</f>
        <v>3</v>
      </c>
      <c r="BB195">
        <f>IF(standardized!AA196="","",X$2*standardized!AA196)</f>
        <v>2</v>
      </c>
      <c r="BC195">
        <f>IF(standardized!AB196="","",Y$2*standardized!AB196)</f>
        <v>4</v>
      </c>
      <c r="BD195">
        <f>IF(standardized!AC196="","",Z$2*standardized!AC196)</f>
        <v>3</v>
      </c>
      <c r="BE195">
        <f>IF(standardized!AD196="","",AA$2*standardized!AD196)</f>
        <v>3</v>
      </c>
      <c r="BF195" t="str">
        <f>IF(standardized!AE195="","",AB$2*standardized!AE195)</f>
        <v/>
      </c>
      <c r="BH195" t="str">
        <f>IF(ISERR(AE195/standardized!D196),"",AE195/standardized!D196)</f>
        <v/>
      </c>
      <c r="BI195" t="str">
        <f>IF(ISERR(AF195/standardized!E196),"",AF195/standardized!E196)</f>
        <v/>
      </c>
      <c r="BJ195" t="str">
        <f>IF(ISERR(AG195/standardized!F196),"",AG195/standardized!F196)</f>
        <v/>
      </c>
      <c r="BK195" t="str">
        <f>IF(ISERR(AH195/standardized!G196),"",AH195/standardized!G196)</f>
        <v/>
      </c>
      <c r="BL195" t="str">
        <f>IF(ISERR(AI195/standardized!H196),"",AI195/standardized!H196)</f>
        <v/>
      </c>
      <c r="BM195">
        <f>IF(ISERR(AJ195/standardized!I196),"",AJ195/standardized!I196)</f>
        <v>0.2</v>
      </c>
      <c r="BN195">
        <f>IF(ISERR(AK195/standardized!J196),"",AK195/standardized!J196)</f>
        <v>0.2</v>
      </c>
      <c r="BO195" t="str">
        <f>IF(ISERR(AL195/standardized!K196),"",AL195/standardized!K196)</f>
        <v/>
      </c>
      <c r="BP195" t="str">
        <f>IF(ISERR(AM195/standardized!L196),"",AM195/standardized!L196)</f>
        <v/>
      </c>
      <c r="BQ195" t="str">
        <f>IF(ISERR(AN195/standardized!M196),"",AN195/standardized!M196)</f>
        <v/>
      </c>
      <c r="BR195">
        <f>IF(ISERR(AO195/standardized!N196),"",AO195/standardized!N196)</f>
        <v>0.3</v>
      </c>
      <c r="BS195" t="str">
        <f>IF(ISERR(AP195/standardized!O196),"",AP195/standardized!O196)</f>
        <v/>
      </c>
      <c r="BT195" t="str">
        <f>IF(ISERR(AQ195/standardized!P196),"",AQ195/standardized!P196)</f>
        <v/>
      </c>
      <c r="BU195" t="str">
        <f>IF(ISERR(AR195/standardized!Q196),"",AR195/standardized!Q196)</f>
        <v/>
      </c>
      <c r="BV195" t="str">
        <f>IF(ISERR(AS195/standardized!R196),"",AS195/standardized!R196)</f>
        <v/>
      </c>
      <c r="BW195">
        <f>IF(ISERR(AT195/standardized!S196),"",AT195/standardized!S196)</f>
        <v>0.3</v>
      </c>
      <c r="BX195" t="str">
        <f>IF(ISERR(AU195/standardized!T196),"",AU195/standardized!T196)</f>
        <v/>
      </c>
      <c r="BY195">
        <f>IF(ISERR(AV195/standardized!U196),"",AV195/standardized!U196)</f>
        <v>1</v>
      </c>
      <c r="BZ195" t="str">
        <f>IF(ISERR(AW195/standardized!V196),"",AW195/standardized!V196)</f>
        <v/>
      </c>
      <c r="CA195" t="str">
        <f>IF(ISERR(AX195/standardized!W196),"",AX195/standardized!W196)</f>
        <v/>
      </c>
      <c r="CB195">
        <f>IF(ISERR(AY195/standardized!X196),"",AY195/standardized!X196)</f>
        <v>0.5</v>
      </c>
      <c r="CC195" t="str">
        <f>IF(ISERR(AZ195/standardized!Y196),"",AZ195/standardized!Y196)</f>
        <v/>
      </c>
      <c r="CD195">
        <f>IF(ISERR(BA195/standardized!Z196),"",BA195/standardized!Z196)</f>
        <v>1</v>
      </c>
      <c r="CE195">
        <f>IF(ISERR(BB195/standardized!AA196),"",BB195/standardized!AA196)</f>
        <v>1</v>
      </c>
      <c r="CF195">
        <f>IF(ISERR(BC195/standardized!AB196),"",BC195/standardized!AB196)</f>
        <v>1</v>
      </c>
      <c r="CG195">
        <f>IF(ISERR(BD195/standardized!AC196),"",BD195/standardized!AC196)</f>
        <v>1</v>
      </c>
      <c r="CH195">
        <f>IF(ISERR(BE195/standardized!AD196),"",BE195/standardized!AD196)</f>
        <v>1</v>
      </c>
      <c r="CJ195" t="s">
        <v>468</v>
      </c>
      <c r="CK195">
        <f t="shared" ref="CK195:CK258" si="31">IF(ISERR(SUM(AE195:BF195)/SUM(A$2:AB$2)),"",SUM(AE195:BF195)/SUM(BH195:CH195))</f>
        <v>3.1733333333333333</v>
      </c>
    </row>
    <row r="196" spans="31:89" ht="14.45" x14ac:dyDescent="0.35">
      <c r="AE196" t="str">
        <f>IF(standardized!D197="","",A$2*standardized!D197)</f>
        <v/>
      </c>
      <c r="AF196" t="str">
        <f>IF(standardized!E197="","",B$2*standardized!E197)</f>
        <v/>
      </c>
      <c r="AG196" t="str">
        <f>IF(standardized!F197="","",C$2*standardized!F197)</f>
        <v/>
      </c>
      <c r="AH196" t="str">
        <f>IF(standardized!G197="","",D$2*standardized!G197)</f>
        <v/>
      </c>
      <c r="AI196" t="str">
        <f>IF(standardized!H197="","",E$2*standardized!H197)</f>
        <v/>
      </c>
      <c r="AJ196">
        <f>IF(standardized!I197="","",F$2*standardized!I197)</f>
        <v>0.8</v>
      </c>
      <c r="AK196">
        <f>IF(standardized!J197="","",G$2*standardized!J197)</f>
        <v>0.8</v>
      </c>
      <c r="AL196" t="str">
        <f>IF(standardized!K197="","",H$2*standardized!K197)</f>
        <v/>
      </c>
      <c r="AM196">
        <f>IF(standardized!L197="","",I$2*standardized!L197)</f>
        <v>0.60000000000000009</v>
      </c>
      <c r="AN196" t="str">
        <f>IF(standardized!M197="","",J$2*standardized!M197)</f>
        <v/>
      </c>
      <c r="AO196">
        <f>IF(standardized!N197="","",K$2*standardized!N197)</f>
        <v>1.2</v>
      </c>
      <c r="AP196" t="str">
        <f>IF(standardized!O197="","",L$2*standardized!O197)</f>
        <v/>
      </c>
      <c r="AQ196" t="str">
        <f>IF(standardized!P197="","",M$2*standardized!P197)</f>
        <v/>
      </c>
      <c r="AR196">
        <f>IF(standardized!Q197="","",N$2*standardized!Q197)</f>
        <v>1.5</v>
      </c>
      <c r="AS196" t="str">
        <f>IF(standardized!R197="","",O$2*standardized!R197)</f>
        <v/>
      </c>
      <c r="AT196" t="str">
        <f>IF(standardized!S197="","",P$2*standardized!S197)</f>
        <v/>
      </c>
      <c r="AU196" t="str">
        <f>IF(standardized!T197="","",Q$2*standardized!T197)</f>
        <v/>
      </c>
      <c r="AV196" t="str">
        <f>IF(standardized!U197="","",R$2*standardized!U197)</f>
        <v/>
      </c>
      <c r="AW196" t="str">
        <f>IF(standardized!V197="","",S$2*standardized!V197)</f>
        <v/>
      </c>
      <c r="AX196" t="str">
        <f>IF(standardized!W197="","",T$2*standardized!W197)</f>
        <v/>
      </c>
      <c r="AY196" t="str">
        <f>IF(standardized!X197="","",U$2*standardized!X197)</f>
        <v/>
      </c>
      <c r="AZ196" t="str">
        <f>IF(standardized!Y197="","",V$2*standardized!Y197)</f>
        <v/>
      </c>
      <c r="BA196">
        <f>IF(standardized!Z197="","",W$2*standardized!Z197)</f>
        <v>4</v>
      </c>
      <c r="BB196">
        <f>IF(standardized!AA197="","",X$2*standardized!AA197)</f>
        <v>4</v>
      </c>
      <c r="BC196">
        <f>IF(standardized!AB197="","",Y$2*standardized!AB197)</f>
        <v>4</v>
      </c>
      <c r="BD196">
        <f>IF(standardized!AC197="","",Z$2*standardized!AC197)</f>
        <v>4</v>
      </c>
      <c r="BE196">
        <f>IF(standardized!AD197="","",AA$2*standardized!AD197)</f>
        <v>4</v>
      </c>
      <c r="BF196" t="str">
        <f>IF(standardized!AE196="","",AB$2*standardized!AE196)</f>
        <v/>
      </c>
      <c r="BH196" t="str">
        <f>IF(ISERR(AE196/standardized!D197),"",AE196/standardized!D197)</f>
        <v/>
      </c>
      <c r="BI196" t="str">
        <f>IF(ISERR(AF196/standardized!E197),"",AF196/standardized!E197)</f>
        <v/>
      </c>
      <c r="BJ196" t="str">
        <f>IF(ISERR(AG196/standardized!F197),"",AG196/standardized!F197)</f>
        <v/>
      </c>
      <c r="BK196" t="str">
        <f>IF(ISERR(AH196/standardized!G197),"",AH196/standardized!G197)</f>
        <v/>
      </c>
      <c r="BL196" t="str">
        <f>IF(ISERR(AI196/standardized!H197),"",AI196/standardized!H197)</f>
        <v/>
      </c>
      <c r="BM196">
        <f>IF(ISERR(AJ196/standardized!I197),"",AJ196/standardized!I197)</f>
        <v>0.2</v>
      </c>
      <c r="BN196">
        <f>IF(ISERR(AK196/standardized!J197),"",AK196/standardized!J197)</f>
        <v>0.2</v>
      </c>
      <c r="BO196" t="str">
        <f>IF(ISERR(AL196/standardized!K197),"",AL196/standardized!K197)</f>
        <v/>
      </c>
      <c r="BP196">
        <f>IF(ISERR(AM196/standardized!L197),"",AM196/standardized!L197)</f>
        <v>0.20000000000000004</v>
      </c>
      <c r="BQ196" t="str">
        <f>IF(ISERR(AN196/standardized!M197),"",AN196/standardized!M197)</f>
        <v/>
      </c>
      <c r="BR196">
        <f>IF(ISERR(AO196/standardized!N197),"",AO196/standardized!N197)</f>
        <v>0.3</v>
      </c>
      <c r="BS196" t="str">
        <f>IF(ISERR(AP196/standardized!O197),"",AP196/standardized!O197)</f>
        <v/>
      </c>
      <c r="BT196" t="str">
        <f>IF(ISERR(AQ196/standardized!P197),"",AQ196/standardized!P197)</f>
        <v/>
      </c>
      <c r="BU196">
        <f>IF(ISERR(AR196/standardized!Q197),"",AR196/standardized!Q197)</f>
        <v>0.3</v>
      </c>
      <c r="BV196" t="str">
        <f>IF(ISERR(AS196/standardized!R197),"",AS196/standardized!R197)</f>
        <v/>
      </c>
      <c r="BW196" t="str">
        <f>IF(ISERR(AT196/standardized!S197),"",AT196/standardized!S197)</f>
        <v/>
      </c>
      <c r="BX196" t="str">
        <f>IF(ISERR(AU196/standardized!T197),"",AU196/standardized!T197)</f>
        <v/>
      </c>
      <c r="BY196" t="str">
        <f>IF(ISERR(AV196/standardized!U197),"",AV196/standardized!U197)</f>
        <v/>
      </c>
      <c r="BZ196" t="str">
        <f>IF(ISERR(AW196/standardized!V197),"",AW196/standardized!V197)</f>
        <v/>
      </c>
      <c r="CA196" t="str">
        <f>IF(ISERR(AX196/standardized!W197),"",AX196/standardized!W197)</f>
        <v/>
      </c>
      <c r="CB196" t="str">
        <f>IF(ISERR(AY196/standardized!X197),"",AY196/standardized!X197)</f>
        <v/>
      </c>
      <c r="CC196" t="str">
        <f>IF(ISERR(AZ196/standardized!Y197),"",AZ196/standardized!Y197)</f>
        <v/>
      </c>
      <c r="CD196">
        <f>IF(ISERR(BA196/standardized!Z197),"",BA196/standardized!Z197)</f>
        <v>1</v>
      </c>
      <c r="CE196">
        <f>IF(ISERR(BB196/standardized!AA197),"",BB196/standardized!AA197)</f>
        <v>1</v>
      </c>
      <c r="CF196">
        <f>IF(ISERR(BC196/standardized!AB197),"",BC196/standardized!AB197)</f>
        <v>1</v>
      </c>
      <c r="CG196">
        <f>IF(ISERR(BD196/standardized!AC197),"",BD196/standardized!AC197)</f>
        <v>1</v>
      </c>
      <c r="CH196">
        <f>IF(ISERR(BE196/standardized!AD197),"",BE196/standardized!AD197)</f>
        <v>1</v>
      </c>
      <c r="CJ196" t="s">
        <v>528</v>
      </c>
      <c r="CK196">
        <f t="shared" si="31"/>
        <v>4.0161290322580641</v>
      </c>
    </row>
    <row r="197" spans="31:89" ht="14.45" x14ac:dyDescent="0.35">
      <c r="AE197" t="str">
        <f>IF(standardized!D198="","",A$2*standardized!D198)</f>
        <v/>
      </c>
      <c r="AF197" t="str">
        <f>IF(standardized!E198="","",B$2*standardized!E198)</f>
        <v/>
      </c>
      <c r="AG197" t="str">
        <f>IF(standardized!F198="","",C$2*standardized!F198)</f>
        <v/>
      </c>
      <c r="AH197" t="str">
        <f>IF(standardized!G198="","",D$2*standardized!G198)</f>
        <v/>
      </c>
      <c r="AI197" t="str">
        <f>IF(standardized!H198="","",E$2*standardized!H198)</f>
        <v/>
      </c>
      <c r="AJ197">
        <f>IF(standardized!I198="","",F$2*standardized!I198)</f>
        <v>0.60000000000000009</v>
      </c>
      <c r="AK197">
        <f>IF(standardized!J198="","",G$2*standardized!J198)</f>
        <v>0.60000000000000009</v>
      </c>
      <c r="AL197" t="str">
        <f>IF(standardized!K198="","",H$2*standardized!K198)</f>
        <v/>
      </c>
      <c r="AM197" t="str">
        <f>IF(standardized!L198="","",I$2*standardized!L198)</f>
        <v/>
      </c>
      <c r="AN197" t="str">
        <f>IF(standardized!M198="","",J$2*standardized!M198)</f>
        <v/>
      </c>
      <c r="AO197">
        <f>IF(standardized!N198="","",K$2*standardized!N198)</f>
        <v>1.5</v>
      </c>
      <c r="AP197" t="str">
        <f>IF(standardized!O198="","",L$2*standardized!O198)</f>
        <v/>
      </c>
      <c r="AQ197" t="str">
        <f>IF(standardized!P198="","",M$2*standardized!P198)</f>
        <v/>
      </c>
      <c r="AR197" t="str">
        <f>IF(standardized!Q198="","",N$2*standardized!Q198)</f>
        <v/>
      </c>
      <c r="AS197" t="str">
        <f>IF(standardized!R198="","",O$2*standardized!R198)</f>
        <v/>
      </c>
      <c r="AT197">
        <f>IF(standardized!S198="","",P$2*standardized!S198)</f>
        <v>0.89999999999999991</v>
      </c>
      <c r="AU197" t="str">
        <f>IF(standardized!T198="","",Q$2*standardized!T198)</f>
        <v/>
      </c>
      <c r="AV197">
        <f>IF(standardized!U198="","",R$2*standardized!U198)</f>
        <v>3</v>
      </c>
      <c r="AW197" t="str">
        <f>IF(standardized!V198="","",S$2*standardized!V198)</f>
        <v/>
      </c>
      <c r="AX197" t="str">
        <f>IF(standardized!W198="","",T$2*standardized!W198)</f>
        <v/>
      </c>
      <c r="AY197" t="str">
        <f>IF(standardized!X198="","",U$2*standardized!X198)</f>
        <v/>
      </c>
      <c r="AZ197" t="str">
        <f>IF(standardized!Y198="","",V$2*standardized!Y198)</f>
        <v/>
      </c>
      <c r="BA197">
        <f>IF(standardized!Z198="","",W$2*standardized!Z198)</f>
        <v>4</v>
      </c>
      <c r="BB197">
        <f>IF(standardized!AA198="","",X$2*standardized!AA198)</f>
        <v>3</v>
      </c>
      <c r="BC197">
        <f>IF(standardized!AB198="","",Y$2*standardized!AB198)</f>
        <v>3</v>
      </c>
      <c r="BD197">
        <f>IF(standardized!AC198="","",Z$2*standardized!AC198)</f>
        <v>4</v>
      </c>
      <c r="BE197">
        <f>IF(standardized!AD198="","",AA$2*standardized!AD198)</f>
        <v>4</v>
      </c>
      <c r="BF197" t="str">
        <f>IF(standardized!AE197="","",AB$2*standardized!AE197)</f>
        <v/>
      </c>
      <c r="BH197" t="str">
        <f>IF(ISERR(AE197/standardized!D198),"",AE197/standardized!D198)</f>
        <v/>
      </c>
      <c r="BI197" t="str">
        <f>IF(ISERR(AF197/standardized!E198),"",AF197/standardized!E198)</f>
        <v/>
      </c>
      <c r="BJ197" t="str">
        <f>IF(ISERR(AG197/standardized!F198),"",AG197/standardized!F198)</f>
        <v/>
      </c>
      <c r="BK197" t="str">
        <f>IF(ISERR(AH197/standardized!G198),"",AH197/standardized!G198)</f>
        <v/>
      </c>
      <c r="BL197" t="str">
        <f>IF(ISERR(AI197/standardized!H198),"",AI197/standardized!H198)</f>
        <v/>
      </c>
      <c r="BM197">
        <f>IF(ISERR(AJ197/standardized!I198),"",AJ197/standardized!I198)</f>
        <v>0.20000000000000004</v>
      </c>
      <c r="BN197">
        <f>IF(ISERR(AK197/standardized!J198),"",AK197/standardized!J198)</f>
        <v>0.20000000000000004</v>
      </c>
      <c r="BO197" t="str">
        <f>IF(ISERR(AL197/standardized!K198),"",AL197/standardized!K198)</f>
        <v/>
      </c>
      <c r="BP197" t="str">
        <f>IF(ISERR(AM197/standardized!L198),"",AM197/standardized!L198)</f>
        <v/>
      </c>
      <c r="BQ197" t="str">
        <f>IF(ISERR(AN197/standardized!M198),"",AN197/standardized!M198)</f>
        <v/>
      </c>
      <c r="BR197">
        <f>IF(ISERR(AO197/standardized!N198),"",AO197/standardized!N198)</f>
        <v>0.3</v>
      </c>
      <c r="BS197" t="str">
        <f>IF(ISERR(AP197/standardized!O198),"",AP197/standardized!O198)</f>
        <v/>
      </c>
      <c r="BT197" t="str">
        <f>IF(ISERR(AQ197/standardized!P198),"",AQ197/standardized!P198)</f>
        <v/>
      </c>
      <c r="BU197" t="str">
        <f>IF(ISERR(AR197/standardized!Q198),"",AR197/standardized!Q198)</f>
        <v/>
      </c>
      <c r="BV197" t="str">
        <f>IF(ISERR(AS197/standardized!R198),"",AS197/standardized!R198)</f>
        <v/>
      </c>
      <c r="BW197">
        <f>IF(ISERR(AT197/standardized!S198),"",AT197/standardized!S198)</f>
        <v>0.3</v>
      </c>
      <c r="BX197" t="str">
        <f>IF(ISERR(AU197/standardized!T198),"",AU197/standardized!T198)</f>
        <v/>
      </c>
      <c r="BY197">
        <f>IF(ISERR(AV197/standardized!U198),"",AV197/standardized!U198)</f>
        <v>1</v>
      </c>
      <c r="BZ197" t="str">
        <f>IF(ISERR(AW197/standardized!V198),"",AW197/standardized!V198)</f>
        <v/>
      </c>
      <c r="CA197" t="str">
        <f>IF(ISERR(AX197/standardized!W198),"",AX197/standardized!W198)</f>
        <v/>
      </c>
      <c r="CB197" t="str">
        <f>IF(ISERR(AY197/standardized!X198),"",AY197/standardized!X198)</f>
        <v/>
      </c>
      <c r="CC197" t="str">
        <f>IF(ISERR(AZ197/standardized!Y198),"",AZ197/standardized!Y198)</f>
        <v/>
      </c>
      <c r="CD197">
        <f>IF(ISERR(BA197/standardized!Z198),"",BA197/standardized!Z198)</f>
        <v>1</v>
      </c>
      <c r="CE197">
        <f>IF(ISERR(BB197/standardized!AA198),"",BB197/standardized!AA198)</f>
        <v>1</v>
      </c>
      <c r="CF197">
        <f>IF(ISERR(BC197/standardized!AB198),"",BC197/standardized!AB198)</f>
        <v>1</v>
      </c>
      <c r="CG197">
        <f>IF(ISERR(BD197/standardized!AC198),"",BD197/standardized!AC198)</f>
        <v>1</v>
      </c>
      <c r="CH197">
        <f>IF(ISERR(BE197/standardized!AD198),"",BE197/standardized!AD198)</f>
        <v>1</v>
      </c>
      <c r="CJ197" t="s">
        <v>530</v>
      </c>
      <c r="CK197">
        <f t="shared" si="31"/>
        <v>3.5142857142857147</v>
      </c>
    </row>
    <row r="198" spans="31:89" ht="14.45" x14ac:dyDescent="0.35">
      <c r="AE198">
        <f>IF(standardized!D199="","",A$2*standardized!D199)</f>
        <v>0.8</v>
      </c>
      <c r="AF198">
        <f>IF(standardized!E199="","",B$2*standardized!E199)</f>
        <v>0.8</v>
      </c>
      <c r="AG198">
        <f>IF(standardized!F199="","",C$2*standardized!F199)</f>
        <v>0.4</v>
      </c>
      <c r="AH198">
        <f>IF(standardized!G199="","",D$2*standardized!G199)</f>
        <v>0.8</v>
      </c>
      <c r="AI198">
        <f>IF(standardized!H199="","",E$2*standardized!H199)</f>
        <v>0.60000000000000009</v>
      </c>
      <c r="AJ198">
        <f>IF(standardized!I199="","",F$2*standardized!I199)</f>
        <v>0.60000000000000009</v>
      </c>
      <c r="AK198">
        <f>IF(standardized!J199="","",G$2*standardized!J199)</f>
        <v>0.60000000000000009</v>
      </c>
      <c r="AL198">
        <f>IF(standardized!K199="","",H$2*standardized!K199)</f>
        <v>0.60000000000000009</v>
      </c>
      <c r="AM198">
        <f>IF(standardized!L199="","",I$2*standardized!L199)</f>
        <v>0.60000000000000009</v>
      </c>
      <c r="AN198" t="str">
        <f>IF(standardized!M199="","",J$2*standardized!M199)</f>
        <v/>
      </c>
      <c r="AO198">
        <f>IF(standardized!N199="","",K$2*standardized!N199)</f>
        <v>1.2</v>
      </c>
      <c r="AP198" t="str">
        <f>IF(standardized!O199="","",L$2*standardized!O199)</f>
        <v/>
      </c>
      <c r="AQ198">
        <f>IF(standardized!P199="","",M$2*standardized!P199)</f>
        <v>0.6</v>
      </c>
      <c r="AR198">
        <f>IF(standardized!Q199="","",N$2*standardized!Q199)</f>
        <v>1.2</v>
      </c>
      <c r="AS198">
        <f>IF(standardized!R199="","",O$2*standardized!R199)</f>
        <v>0.3</v>
      </c>
      <c r="AT198">
        <f>IF(standardized!S199="","",P$2*standardized!S199)</f>
        <v>0.89999999999999991</v>
      </c>
      <c r="AU198">
        <f>IF(standardized!T199="","",Q$2*standardized!T199)</f>
        <v>0.6</v>
      </c>
      <c r="AV198">
        <f>IF(standardized!U199="","",R$2*standardized!U199)</f>
        <v>2</v>
      </c>
      <c r="AW198">
        <f>IF(standardized!V199="","",S$2*standardized!V199)</f>
        <v>1</v>
      </c>
      <c r="AX198">
        <f>IF(standardized!W199="","",T$2*standardized!W199)</f>
        <v>1</v>
      </c>
      <c r="AY198" t="str">
        <f>IF(standardized!X199="","",U$2*standardized!X199)</f>
        <v/>
      </c>
      <c r="AZ198" t="str">
        <f>IF(standardized!Y199="","",V$2*standardized!Y199)</f>
        <v/>
      </c>
      <c r="BA198" t="str">
        <f>IF(standardized!Z199="","",W$2*standardized!Z199)</f>
        <v/>
      </c>
      <c r="BB198" t="str">
        <f>IF(standardized!AA199="","",X$2*standardized!AA199)</f>
        <v/>
      </c>
      <c r="BC198">
        <f>IF(standardized!AB199="","",Y$2*standardized!AB199)</f>
        <v>2</v>
      </c>
      <c r="BD198">
        <f>IF(standardized!AC199="","",Z$2*standardized!AC199)</f>
        <v>1</v>
      </c>
      <c r="BE198">
        <f>IF(standardized!AD199="","",AA$2*standardized!AD199)</f>
        <v>1</v>
      </c>
      <c r="BF198" t="str">
        <f>IF(standardized!AE198="","",AB$2*standardized!AE198)</f>
        <v/>
      </c>
      <c r="BH198">
        <f>IF(ISERR(AE198/standardized!D199),"",AE198/standardized!D199)</f>
        <v>0.2</v>
      </c>
      <c r="BI198">
        <f>IF(ISERR(AF198/standardized!E199),"",AF198/standardized!E199)</f>
        <v>0.2</v>
      </c>
      <c r="BJ198">
        <f>IF(ISERR(AG198/standardized!F199),"",AG198/standardized!F199)</f>
        <v>0.2</v>
      </c>
      <c r="BK198">
        <f>IF(ISERR(AH198/standardized!G199),"",AH198/standardized!G199)</f>
        <v>0.2</v>
      </c>
      <c r="BL198">
        <f>IF(ISERR(AI198/standardized!H199),"",AI198/standardized!H199)</f>
        <v>0.20000000000000004</v>
      </c>
      <c r="BM198">
        <f>IF(ISERR(AJ198/standardized!I199),"",AJ198/standardized!I199)</f>
        <v>0.20000000000000004</v>
      </c>
      <c r="BN198">
        <f>IF(ISERR(AK198/standardized!J199),"",AK198/standardized!J199)</f>
        <v>0.20000000000000004</v>
      </c>
      <c r="BO198">
        <f>IF(ISERR(AL198/standardized!K199),"",AL198/standardized!K199)</f>
        <v>0.20000000000000004</v>
      </c>
      <c r="BP198">
        <f>IF(ISERR(AM198/standardized!L199),"",AM198/standardized!L199)</f>
        <v>0.20000000000000004</v>
      </c>
      <c r="BQ198" t="str">
        <f>IF(ISERR(AN198/standardized!M199),"",AN198/standardized!M199)</f>
        <v/>
      </c>
      <c r="BR198">
        <f>IF(ISERR(AO198/standardized!N199),"",AO198/standardized!N199)</f>
        <v>0.3</v>
      </c>
      <c r="BS198" t="str">
        <f>IF(ISERR(AP198/standardized!O199),"",AP198/standardized!O199)</f>
        <v/>
      </c>
      <c r="BT198">
        <f>IF(ISERR(AQ198/standardized!P199),"",AQ198/standardized!P199)</f>
        <v>0.3</v>
      </c>
      <c r="BU198">
        <f>IF(ISERR(AR198/standardized!Q199),"",AR198/standardized!Q199)</f>
        <v>0.3</v>
      </c>
      <c r="BV198">
        <f>IF(ISERR(AS198/standardized!R199),"",AS198/standardized!R199)</f>
        <v>0.3</v>
      </c>
      <c r="BW198">
        <f>IF(ISERR(AT198/standardized!S199),"",AT198/standardized!S199)</f>
        <v>0.3</v>
      </c>
      <c r="BX198">
        <f>IF(ISERR(AU198/standardized!T199),"",AU198/standardized!T199)</f>
        <v>0.3</v>
      </c>
      <c r="BY198">
        <f>IF(ISERR(AV198/standardized!U199),"",AV198/standardized!U199)</f>
        <v>1</v>
      </c>
      <c r="BZ198">
        <f>IF(ISERR(AW198/standardized!V199),"",AW198/standardized!V199)</f>
        <v>0.5</v>
      </c>
      <c r="CA198">
        <f>IF(ISERR(AX198/standardized!W199),"",AX198/standardized!W199)</f>
        <v>0.5</v>
      </c>
      <c r="CB198" t="str">
        <f>IF(ISERR(AY198/standardized!X199),"",AY198/standardized!X199)</f>
        <v/>
      </c>
      <c r="CC198" t="str">
        <f>IF(ISERR(AZ198/standardized!Y199),"",AZ198/standardized!Y199)</f>
        <v/>
      </c>
      <c r="CD198" t="str">
        <f>IF(ISERR(BA198/standardized!Z199),"",BA198/standardized!Z199)</f>
        <v/>
      </c>
      <c r="CE198" t="str">
        <f>IF(ISERR(BB198/standardized!AA199),"",BB198/standardized!AA199)</f>
        <v/>
      </c>
      <c r="CF198">
        <f>IF(ISERR(BC198/standardized!AB199),"",BC198/standardized!AB199)</f>
        <v>1</v>
      </c>
      <c r="CG198">
        <f>IF(ISERR(BD198/standardized!AC199),"",BD198/standardized!AC199)</f>
        <v>1</v>
      </c>
      <c r="CH198">
        <f>IF(ISERR(BE198/standardized!AD199),"",BE198/standardized!AD199)</f>
        <v>1</v>
      </c>
      <c r="CJ198" t="s">
        <v>270</v>
      </c>
      <c r="CK198">
        <f t="shared" si="31"/>
        <v>2.1627906976744193</v>
      </c>
    </row>
    <row r="199" spans="31:89" ht="14.45" x14ac:dyDescent="0.35">
      <c r="AE199">
        <f>IF(standardized!D200="","",A$2*standardized!D200)</f>
        <v>0.8</v>
      </c>
      <c r="AF199">
        <f>IF(standardized!E200="","",B$2*standardized!E200)</f>
        <v>0.8</v>
      </c>
      <c r="AG199">
        <f>IF(standardized!F200="","",C$2*standardized!F200)</f>
        <v>0.4</v>
      </c>
      <c r="AH199">
        <f>IF(standardized!G200="","",D$2*standardized!G200)</f>
        <v>0.8</v>
      </c>
      <c r="AI199">
        <f>IF(standardized!H200="","",E$2*standardized!H200)</f>
        <v>0.60000000000000009</v>
      </c>
      <c r="AJ199">
        <f>IF(standardized!I200="","",F$2*standardized!I200)</f>
        <v>0.60000000000000009</v>
      </c>
      <c r="AK199">
        <f>IF(standardized!J200="","",G$2*standardized!J200)</f>
        <v>0.60000000000000009</v>
      </c>
      <c r="AL199">
        <f>IF(standardized!K200="","",H$2*standardized!K200)</f>
        <v>0.60000000000000009</v>
      </c>
      <c r="AM199">
        <f>IF(standardized!L200="","",I$2*standardized!L200)</f>
        <v>0.4</v>
      </c>
      <c r="AN199" t="str">
        <f>IF(standardized!M200="","",J$2*standardized!M200)</f>
        <v/>
      </c>
      <c r="AO199">
        <f>IF(standardized!N200="","",K$2*standardized!N200)</f>
        <v>1.2</v>
      </c>
      <c r="AP199" t="str">
        <f>IF(standardized!O200="","",L$2*standardized!O200)</f>
        <v/>
      </c>
      <c r="AQ199">
        <f>IF(standardized!P200="","",M$2*standardized!P200)</f>
        <v>0.6</v>
      </c>
      <c r="AR199">
        <f>IF(standardized!Q200="","",N$2*standardized!Q200)</f>
        <v>1.2</v>
      </c>
      <c r="AS199">
        <f>IF(standardized!R200="","",O$2*standardized!R200)</f>
        <v>0.89999999999999991</v>
      </c>
      <c r="AT199">
        <f>IF(standardized!S200="","",P$2*standardized!S200)</f>
        <v>0.89999999999999991</v>
      </c>
      <c r="AU199">
        <f>IF(standardized!T200="","",Q$2*standardized!T200)</f>
        <v>0.6</v>
      </c>
      <c r="AV199">
        <f>IF(standardized!U200="","",R$2*standardized!U200)</f>
        <v>2</v>
      </c>
      <c r="AW199">
        <f>IF(standardized!V200="","",S$2*standardized!V200)</f>
        <v>1</v>
      </c>
      <c r="AX199" t="str">
        <f>IF(standardized!W200="","",T$2*standardized!W200)</f>
        <v/>
      </c>
      <c r="AY199">
        <f>IF(standardized!X200="","",U$2*standardized!X200)</f>
        <v>1</v>
      </c>
      <c r="AZ199" t="str">
        <f>IF(standardized!Y200="","",V$2*standardized!Y200)</f>
        <v/>
      </c>
      <c r="BA199" t="str">
        <f>IF(standardized!Z200="","",W$2*standardized!Z200)</f>
        <v/>
      </c>
      <c r="BB199" t="str">
        <f>IF(standardized!AA200="","",X$2*standardized!AA200)</f>
        <v/>
      </c>
      <c r="BC199">
        <f>IF(standardized!AB200="","",Y$2*standardized!AB200)</f>
        <v>2</v>
      </c>
      <c r="BD199">
        <f>IF(standardized!AC200="","",Z$2*standardized!AC200)</f>
        <v>2</v>
      </c>
      <c r="BE199">
        <f>IF(standardized!AD200="","",AA$2*standardized!AD200)</f>
        <v>2</v>
      </c>
      <c r="BF199" t="str">
        <f>IF(standardized!AE199="","",AB$2*standardized!AE199)</f>
        <v/>
      </c>
      <c r="BH199">
        <f>IF(ISERR(AE199/standardized!D200),"",AE199/standardized!D200)</f>
        <v>0.2</v>
      </c>
      <c r="BI199">
        <f>IF(ISERR(AF199/standardized!E200),"",AF199/standardized!E200)</f>
        <v>0.2</v>
      </c>
      <c r="BJ199">
        <f>IF(ISERR(AG199/standardized!F200),"",AG199/standardized!F200)</f>
        <v>0.2</v>
      </c>
      <c r="BK199">
        <f>IF(ISERR(AH199/standardized!G200),"",AH199/standardized!G200)</f>
        <v>0.2</v>
      </c>
      <c r="BL199">
        <f>IF(ISERR(AI199/standardized!H200),"",AI199/standardized!H200)</f>
        <v>0.20000000000000004</v>
      </c>
      <c r="BM199">
        <f>IF(ISERR(AJ199/standardized!I200),"",AJ199/standardized!I200)</f>
        <v>0.20000000000000004</v>
      </c>
      <c r="BN199">
        <f>IF(ISERR(AK199/standardized!J200),"",AK199/standardized!J200)</f>
        <v>0.20000000000000004</v>
      </c>
      <c r="BO199">
        <f>IF(ISERR(AL199/standardized!K200),"",AL199/standardized!K200)</f>
        <v>0.20000000000000004</v>
      </c>
      <c r="BP199">
        <f>IF(ISERR(AM199/standardized!L200),"",AM199/standardized!L200)</f>
        <v>0.2</v>
      </c>
      <c r="BQ199" t="str">
        <f>IF(ISERR(AN199/standardized!M200),"",AN199/standardized!M200)</f>
        <v/>
      </c>
      <c r="BR199">
        <f>IF(ISERR(AO199/standardized!N200),"",AO199/standardized!N200)</f>
        <v>0.3</v>
      </c>
      <c r="BS199" t="str">
        <f>IF(ISERR(AP199/standardized!O200),"",AP199/standardized!O200)</f>
        <v/>
      </c>
      <c r="BT199">
        <f>IF(ISERR(AQ199/standardized!P200),"",AQ199/standardized!P200)</f>
        <v>0.3</v>
      </c>
      <c r="BU199">
        <f>IF(ISERR(AR199/standardized!Q200),"",AR199/standardized!Q200)</f>
        <v>0.3</v>
      </c>
      <c r="BV199">
        <f>IF(ISERR(AS199/standardized!R200),"",AS199/standardized!R200)</f>
        <v>0.3</v>
      </c>
      <c r="BW199">
        <f>IF(ISERR(AT199/standardized!S200),"",AT199/standardized!S200)</f>
        <v>0.3</v>
      </c>
      <c r="BX199">
        <f>IF(ISERR(AU199/standardized!T200),"",AU199/standardized!T200)</f>
        <v>0.3</v>
      </c>
      <c r="BY199">
        <f>IF(ISERR(AV199/standardized!U200),"",AV199/standardized!U200)</f>
        <v>1</v>
      </c>
      <c r="BZ199">
        <f>IF(ISERR(AW199/standardized!V200),"",AW199/standardized!V200)</f>
        <v>0.5</v>
      </c>
      <c r="CA199" t="str">
        <f>IF(ISERR(AX199/standardized!W200),"",AX199/standardized!W200)</f>
        <v/>
      </c>
      <c r="CB199">
        <f>IF(ISERR(AY199/standardized!X200),"",AY199/standardized!X200)</f>
        <v>0.5</v>
      </c>
      <c r="CC199" t="str">
        <f>IF(ISERR(AZ199/standardized!Y200),"",AZ199/standardized!Y200)</f>
        <v/>
      </c>
      <c r="CD199" t="str">
        <f>IF(ISERR(BA199/standardized!Z200),"",BA199/standardized!Z200)</f>
        <v/>
      </c>
      <c r="CE199" t="str">
        <f>IF(ISERR(BB199/standardized!AA200),"",BB199/standardized!AA200)</f>
        <v/>
      </c>
      <c r="CF199">
        <f>IF(ISERR(BC199/standardized!AB200),"",BC199/standardized!AB200)</f>
        <v>1</v>
      </c>
      <c r="CG199">
        <f>IF(ISERR(BD199/standardized!AC200),"",BD199/standardized!AC200)</f>
        <v>1</v>
      </c>
      <c r="CH199">
        <f>IF(ISERR(BE199/standardized!AD200),"",BE199/standardized!AD200)</f>
        <v>1</v>
      </c>
      <c r="CJ199" t="s">
        <v>260</v>
      </c>
      <c r="CK199">
        <f t="shared" si="31"/>
        <v>2.4418604651162799</v>
      </c>
    </row>
    <row r="200" spans="31:89" ht="14.45" x14ac:dyDescent="0.35">
      <c r="AE200" t="str">
        <f>IF(standardized!D201="","",A$2*standardized!D201)</f>
        <v/>
      </c>
      <c r="AF200" t="str">
        <f>IF(standardized!E201="","",B$2*standardized!E201)</f>
        <v/>
      </c>
      <c r="AG200" t="str">
        <f>IF(standardized!F201="","",C$2*standardized!F201)</f>
        <v/>
      </c>
      <c r="AH200" t="str">
        <f>IF(standardized!G201="","",D$2*standardized!G201)</f>
        <v/>
      </c>
      <c r="AI200" t="str">
        <f>IF(standardized!H201="","",E$2*standardized!H201)</f>
        <v/>
      </c>
      <c r="AJ200" t="str">
        <f>IF(standardized!I201="","",F$2*standardized!I201)</f>
        <v/>
      </c>
      <c r="AK200" t="str">
        <f>IF(standardized!J201="","",G$2*standardized!J201)</f>
        <v/>
      </c>
      <c r="AL200">
        <f>IF(standardized!K201="","",H$2*standardized!K201)</f>
        <v>0.8</v>
      </c>
      <c r="AM200">
        <f>IF(standardized!L201="","",I$2*standardized!L201)</f>
        <v>0.8</v>
      </c>
      <c r="AN200" t="str">
        <f>IF(standardized!M201="","",J$2*standardized!M201)</f>
        <v/>
      </c>
      <c r="AO200">
        <f>IF(standardized!N201="","",K$2*standardized!N201)</f>
        <v>1.5</v>
      </c>
      <c r="AP200" t="str">
        <f>IF(standardized!O201="","",L$2*standardized!O201)</f>
        <v/>
      </c>
      <c r="AQ200">
        <f>IF(standardized!P201="","",M$2*standardized!P201)</f>
        <v>1.2</v>
      </c>
      <c r="AR200" t="str">
        <f>IF(standardized!Q201="","",N$2*standardized!Q201)</f>
        <v/>
      </c>
      <c r="AS200" t="str">
        <f>IF(standardized!R201="","",O$2*standardized!R201)</f>
        <v/>
      </c>
      <c r="AT200">
        <f>IF(standardized!S201="","",P$2*standardized!S201)</f>
        <v>1.2</v>
      </c>
      <c r="AU200" t="str">
        <f>IF(standardized!T201="","",Q$2*standardized!T201)</f>
        <v/>
      </c>
      <c r="AV200" t="str">
        <f>IF(standardized!U201="","",R$2*standardized!U201)</f>
        <v/>
      </c>
      <c r="AW200" t="str">
        <f>IF(standardized!V201="","",S$2*standardized!V201)</f>
        <v/>
      </c>
      <c r="AX200" t="str">
        <f>IF(standardized!W201="","",T$2*standardized!W201)</f>
        <v/>
      </c>
      <c r="AY200" t="str">
        <f>IF(standardized!X201="","",U$2*standardized!X201)</f>
        <v/>
      </c>
      <c r="AZ200" t="str">
        <f>IF(standardized!Y201="","",V$2*standardized!Y201)</f>
        <v/>
      </c>
      <c r="BA200">
        <f>IF(standardized!Z201="","",W$2*standardized!Z201)</f>
        <v>4</v>
      </c>
      <c r="BB200">
        <f>IF(standardized!AA201="","",X$2*standardized!AA201)</f>
        <v>4</v>
      </c>
      <c r="BC200">
        <f>IF(standardized!AB201="","",Y$2*standardized!AB201)</f>
        <v>4</v>
      </c>
      <c r="BD200">
        <f>IF(standardized!AC201="","",Z$2*standardized!AC201)</f>
        <v>3</v>
      </c>
      <c r="BE200">
        <f>IF(standardized!AD201="","",AA$2*standardized!AD201)</f>
        <v>4</v>
      </c>
      <c r="BF200" t="str">
        <f>IF(standardized!AE200="","",AB$2*standardized!AE200)</f>
        <v/>
      </c>
      <c r="BH200" t="str">
        <f>IF(ISERR(AE200/standardized!D201),"",AE200/standardized!D201)</f>
        <v/>
      </c>
      <c r="BI200" t="str">
        <f>IF(ISERR(AF200/standardized!E201),"",AF200/standardized!E201)</f>
        <v/>
      </c>
      <c r="BJ200" t="str">
        <f>IF(ISERR(AG200/standardized!F201),"",AG200/standardized!F201)</f>
        <v/>
      </c>
      <c r="BK200" t="str">
        <f>IF(ISERR(AH200/standardized!G201),"",AH200/standardized!G201)</f>
        <v/>
      </c>
      <c r="BL200" t="str">
        <f>IF(ISERR(AI200/standardized!H201),"",AI200/standardized!H201)</f>
        <v/>
      </c>
      <c r="BM200" t="str">
        <f>IF(ISERR(AJ200/standardized!I201),"",AJ200/standardized!I201)</f>
        <v/>
      </c>
      <c r="BN200" t="str">
        <f>IF(ISERR(AK200/standardized!J201),"",AK200/standardized!J201)</f>
        <v/>
      </c>
      <c r="BO200">
        <f>IF(ISERR(AL200/standardized!K201),"",AL200/standardized!K201)</f>
        <v>0.2</v>
      </c>
      <c r="BP200">
        <f>IF(ISERR(AM200/standardized!L201),"",AM200/standardized!L201)</f>
        <v>0.2</v>
      </c>
      <c r="BQ200" t="str">
        <f>IF(ISERR(AN200/standardized!M201),"",AN200/standardized!M201)</f>
        <v/>
      </c>
      <c r="BR200">
        <f>IF(ISERR(AO200/standardized!N201),"",AO200/standardized!N201)</f>
        <v>0.3</v>
      </c>
      <c r="BS200" t="str">
        <f>IF(ISERR(AP200/standardized!O201),"",AP200/standardized!O201)</f>
        <v/>
      </c>
      <c r="BT200">
        <f>IF(ISERR(AQ200/standardized!P201),"",AQ200/standardized!P201)</f>
        <v>0.3</v>
      </c>
      <c r="BU200" t="str">
        <f>IF(ISERR(AR200/standardized!Q201),"",AR200/standardized!Q201)</f>
        <v/>
      </c>
      <c r="BV200" t="str">
        <f>IF(ISERR(AS200/standardized!R201),"",AS200/standardized!R201)</f>
        <v/>
      </c>
      <c r="BW200">
        <f>IF(ISERR(AT200/standardized!S201),"",AT200/standardized!S201)</f>
        <v>0.3</v>
      </c>
      <c r="BX200" t="str">
        <f>IF(ISERR(AU200/standardized!T201),"",AU200/standardized!T201)</f>
        <v/>
      </c>
      <c r="BY200" t="str">
        <f>IF(ISERR(AV200/standardized!U201),"",AV200/standardized!U201)</f>
        <v/>
      </c>
      <c r="BZ200" t="str">
        <f>IF(ISERR(AW200/standardized!V201),"",AW200/standardized!V201)</f>
        <v/>
      </c>
      <c r="CA200" t="str">
        <f>IF(ISERR(AX200/standardized!W201),"",AX200/standardized!W201)</f>
        <v/>
      </c>
      <c r="CB200" t="str">
        <f>IF(ISERR(AY200/standardized!X201),"",AY200/standardized!X201)</f>
        <v/>
      </c>
      <c r="CC200" t="str">
        <f>IF(ISERR(AZ200/standardized!Y201),"",AZ200/standardized!Y201)</f>
        <v/>
      </c>
      <c r="CD200">
        <f>IF(ISERR(BA200/standardized!Z201),"",BA200/standardized!Z201)</f>
        <v>1</v>
      </c>
      <c r="CE200">
        <f>IF(ISERR(BB200/standardized!AA201),"",BB200/standardized!AA201)</f>
        <v>1</v>
      </c>
      <c r="CF200">
        <f>IF(ISERR(BC200/standardized!AB201),"",BC200/standardized!AB201)</f>
        <v>1</v>
      </c>
      <c r="CG200">
        <f>IF(ISERR(BD200/standardized!AC201),"",BD200/standardized!AC201)</f>
        <v>1</v>
      </c>
      <c r="CH200">
        <f>IF(ISERR(BE200/standardized!AD201),"",BE200/standardized!AD201)</f>
        <v>1</v>
      </c>
      <c r="CJ200" t="s">
        <v>508</v>
      </c>
      <c r="CK200">
        <f t="shared" si="31"/>
        <v>3.8888888888888888</v>
      </c>
    </row>
    <row r="201" spans="31:89" ht="14.45" x14ac:dyDescent="0.35">
      <c r="AE201" t="str">
        <f>IF(standardized!D202="","",A$2*standardized!D202)</f>
        <v/>
      </c>
      <c r="AF201" t="str">
        <f>IF(standardized!E202="","",B$2*standardized!E202)</f>
        <v/>
      </c>
      <c r="AG201" t="str">
        <f>IF(standardized!F202="","",C$2*standardized!F202)</f>
        <v/>
      </c>
      <c r="AH201" t="str">
        <f>IF(standardized!G202="","",D$2*standardized!G202)</f>
        <v/>
      </c>
      <c r="AI201" t="str">
        <f>IF(standardized!H202="","",E$2*standardized!H202)</f>
        <v/>
      </c>
      <c r="AJ201" t="str">
        <f>IF(standardized!I202="","",F$2*standardized!I202)</f>
        <v/>
      </c>
      <c r="AK201" t="str">
        <f>IF(standardized!J202="","",G$2*standardized!J202)</f>
        <v/>
      </c>
      <c r="AL201" t="str">
        <f>IF(standardized!K202="","",H$2*standardized!K202)</f>
        <v/>
      </c>
      <c r="AM201" t="str">
        <f>IF(standardized!L202="","",I$2*standardized!L202)</f>
        <v/>
      </c>
      <c r="AN201" t="str">
        <f>IF(standardized!M202="","",J$2*standardized!M202)</f>
        <v/>
      </c>
      <c r="AO201">
        <f>IF(standardized!N202="","",K$2*standardized!N202)</f>
        <v>1.5</v>
      </c>
      <c r="AP201" t="str">
        <f>IF(standardized!O202="","",L$2*standardized!O202)</f>
        <v/>
      </c>
      <c r="AQ201" t="str">
        <f>IF(standardized!P202="","",M$2*standardized!P202)</f>
        <v/>
      </c>
      <c r="AR201" t="str">
        <f>IF(standardized!Q202="","",N$2*standardized!Q202)</f>
        <v/>
      </c>
      <c r="AS201">
        <f>IF(standardized!R202="","",O$2*standardized!R202)</f>
        <v>1.2</v>
      </c>
      <c r="AT201">
        <f>IF(standardized!S202="","",P$2*standardized!S202)</f>
        <v>1.2</v>
      </c>
      <c r="AU201" t="str">
        <f>IF(standardized!T202="","",Q$2*standardized!T202)</f>
        <v/>
      </c>
      <c r="AV201">
        <f>IF(standardized!U202="","",R$2*standardized!U202)</f>
        <v>3</v>
      </c>
      <c r="AW201" t="str">
        <f>IF(standardized!V202="","",S$2*standardized!V202)</f>
        <v/>
      </c>
      <c r="AX201" t="str">
        <f>IF(standardized!W202="","",T$2*standardized!W202)</f>
        <v/>
      </c>
      <c r="AY201" t="str">
        <f>IF(standardized!X202="","",U$2*standardized!X202)</f>
        <v/>
      </c>
      <c r="AZ201" t="str">
        <f>IF(standardized!Y202="","",V$2*standardized!Y202)</f>
        <v/>
      </c>
      <c r="BA201">
        <f>IF(standardized!Z202="","",W$2*standardized!Z202)</f>
        <v>2</v>
      </c>
      <c r="BB201">
        <f>IF(standardized!AA202="","",X$2*standardized!AA202)</f>
        <v>3</v>
      </c>
      <c r="BC201">
        <f>IF(standardized!AB202="","",Y$2*standardized!AB202)</f>
        <v>4</v>
      </c>
      <c r="BD201">
        <f>IF(standardized!AC202="","",Z$2*standardized!AC202)</f>
        <v>4</v>
      </c>
      <c r="BE201">
        <f>IF(standardized!AD202="","",AA$2*standardized!AD202)</f>
        <v>5</v>
      </c>
      <c r="BF201" t="str">
        <f>IF(standardized!AE201="","",AB$2*standardized!AE201)</f>
        <v/>
      </c>
      <c r="BH201" t="str">
        <f>IF(ISERR(AE201/standardized!D202),"",AE201/standardized!D202)</f>
        <v/>
      </c>
      <c r="BI201" t="str">
        <f>IF(ISERR(AF201/standardized!E202),"",AF201/standardized!E202)</f>
        <v/>
      </c>
      <c r="BJ201" t="str">
        <f>IF(ISERR(AG201/standardized!F202),"",AG201/standardized!F202)</f>
        <v/>
      </c>
      <c r="BK201" t="str">
        <f>IF(ISERR(AH201/standardized!G202),"",AH201/standardized!G202)</f>
        <v/>
      </c>
      <c r="BL201" t="str">
        <f>IF(ISERR(AI201/standardized!H202),"",AI201/standardized!H202)</f>
        <v/>
      </c>
      <c r="BM201" t="str">
        <f>IF(ISERR(AJ201/standardized!I202),"",AJ201/standardized!I202)</f>
        <v/>
      </c>
      <c r="BN201" t="str">
        <f>IF(ISERR(AK201/standardized!J202),"",AK201/standardized!J202)</f>
        <v/>
      </c>
      <c r="BO201" t="str">
        <f>IF(ISERR(AL201/standardized!K202),"",AL201/standardized!K202)</f>
        <v/>
      </c>
      <c r="BP201" t="str">
        <f>IF(ISERR(AM201/standardized!L202),"",AM201/standardized!L202)</f>
        <v/>
      </c>
      <c r="BQ201" t="str">
        <f>IF(ISERR(AN201/standardized!M202),"",AN201/standardized!M202)</f>
        <v/>
      </c>
      <c r="BR201">
        <f>IF(ISERR(AO201/standardized!N202),"",AO201/standardized!N202)</f>
        <v>0.3</v>
      </c>
      <c r="BS201" t="str">
        <f>IF(ISERR(AP201/standardized!O202),"",AP201/standardized!O202)</f>
        <v/>
      </c>
      <c r="BT201" t="str">
        <f>IF(ISERR(AQ201/standardized!P202),"",AQ201/standardized!P202)</f>
        <v/>
      </c>
      <c r="BU201" t="str">
        <f>IF(ISERR(AR201/standardized!Q202),"",AR201/standardized!Q202)</f>
        <v/>
      </c>
      <c r="BV201">
        <f>IF(ISERR(AS201/standardized!R202),"",AS201/standardized!R202)</f>
        <v>0.3</v>
      </c>
      <c r="BW201">
        <f>IF(ISERR(AT201/standardized!S202),"",AT201/standardized!S202)</f>
        <v>0.3</v>
      </c>
      <c r="BX201" t="str">
        <f>IF(ISERR(AU201/standardized!T202),"",AU201/standardized!T202)</f>
        <v/>
      </c>
      <c r="BY201">
        <f>IF(ISERR(AV201/standardized!U202),"",AV201/standardized!U202)</f>
        <v>1</v>
      </c>
      <c r="BZ201" t="str">
        <f>IF(ISERR(AW201/standardized!V202),"",AW201/standardized!V202)</f>
        <v/>
      </c>
      <c r="CA201" t="str">
        <f>IF(ISERR(AX201/standardized!W202),"",AX201/standardized!W202)</f>
        <v/>
      </c>
      <c r="CB201" t="str">
        <f>IF(ISERR(AY201/standardized!X202),"",AY201/standardized!X202)</f>
        <v/>
      </c>
      <c r="CC201" t="str">
        <f>IF(ISERR(AZ201/standardized!Y202),"",AZ201/standardized!Y202)</f>
        <v/>
      </c>
      <c r="CD201">
        <f>IF(ISERR(BA201/standardized!Z202),"",BA201/standardized!Z202)</f>
        <v>1</v>
      </c>
      <c r="CE201">
        <f>IF(ISERR(BB201/standardized!AA202),"",BB201/standardized!AA202)</f>
        <v>1</v>
      </c>
      <c r="CF201">
        <f>IF(ISERR(BC201/standardized!AB202),"",BC201/standardized!AB202)</f>
        <v>1</v>
      </c>
      <c r="CG201">
        <f>IF(ISERR(BD201/standardized!AC202),"",BD201/standardized!AC202)</f>
        <v>1</v>
      </c>
      <c r="CH201">
        <f>IF(ISERR(BE201/standardized!AD202),"",BE201/standardized!AD202)</f>
        <v>1</v>
      </c>
      <c r="CJ201" t="s">
        <v>520</v>
      </c>
      <c r="CK201">
        <f t="shared" si="31"/>
        <v>3.6086956521739126</v>
      </c>
    </row>
    <row r="202" spans="31:89" ht="14.45" x14ac:dyDescent="0.35">
      <c r="AE202">
        <f>IF(standardized!D203="","",A$2*standardized!D203)</f>
        <v>0.8</v>
      </c>
      <c r="AF202">
        <f>IF(standardized!E203="","",B$2*standardized!E203)</f>
        <v>0.8</v>
      </c>
      <c r="AG202">
        <f>IF(standardized!F203="","",C$2*standardized!F203)</f>
        <v>0.4</v>
      </c>
      <c r="AH202">
        <f>IF(standardized!G203="","",D$2*standardized!G203)</f>
        <v>0.60000000000000009</v>
      </c>
      <c r="AI202">
        <f>IF(standardized!H203="","",E$2*standardized!H203)</f>
        <v>0.8</v>
      </c>
      <c r="AJ202" t="str">
        <f>IF(standardized!I203="","",F$2*standardized!I203)</f>
        <v/>
      </c>
      <c r="AK202" t="str">
        <f>IF(standardized!J203="","",G$2*standardized!J203)</f>
        <v/>
      </c>
      <c r="AL202" t="str">
        <f>IF(standardized!K203="","",H$2*standardized!K203)</f>
        <v/>
      </c>
      <c r="AM202" t="str">
        <f>IF(standardized!L203="","",I$2*standardized!L203)</f>
        <v/>
      </c>
      <c r="AN202" t="str">
        <f>IF(standardized!M203="","",J$2*standardized!M203)</f>
        <v/>
      </c>
      <c r="AO202">
        <f>IF(standardized!N203="","",K$2*standardized!N203)</f>
        <v>1.2</v>
      </c>
      <c r="AP202" t="str">
        <f>IF(standardized!O203="","",L$2*standardized!O203)</f>
        <v/>
      </c>
      <c r="AQ202" t="str">
        <f>IF(standardized!P203="","",M$2*standardized!P203)</f>
        <v/>
      </c>
      <c r="AR202" t="str">
        <f>IF(standardized!Q203="","",N$2*standardized!Q203)</f>
        <v/>
      </c>
      <c r="AS202" t="str">
        <f>IF(standardized!R203="","",O$2*standardized!R203)</f>
        <v/>
      </c>
      <c r="AT202">
        <f>IF(standardized!S203="","",P$2*standardized!S203)</f>
        <v>1.5</v>
      </c>
      <c r="AU202" t="str">
        <f>IF(standardized!T203="","",Q$2*standardized!T203)</f>
        <v/>
      </c>
      <c r="AV202">
        <f>IF(standardized!U203="","",R$2*standardized!U203)</f>
        <v>2</v>
      </c>
      <c r="AW202" t="str">
        <f>IF(standardized!V203="","",S$2*standardized!V203)</f>
        <v/>
      </c>
      <c r="AX202" t="str">
        <f>IF(standardized!W203="","",T$2*standardized!W203)</f>
        <v/>
      </c>
      <c r="AY202" t="str">
        <f>IF(standardized!X203="","",U$2*standardized!X203)</f>
        <v/>
      </c>
      <c r="AZ202" t="str">
        <f>IF(standardized!Y203="","",V$2*standardized!Y203)</f>
        <v/>
      </c>
      <c r="BA202">
        <f>IF(standardized!Z203="","",W$2*standardized!Z203)</f>
        <v>2</v>
      </c>
      <c r="BB202">
        <f>IF(standardized!AA203="","",X$2*standardized!AA203)</f>
        <v>2</v>
      </c>
      <c r="BC202">
        <f>IF(standardized!AB203="","",Y$2*standardized!AB203)</f>
        <v>3</v>
      </c>
      <c r="BD202">
        <f>IF(standardized!AC203="","",Z$2*standardized!AC203)</f>
        <v>3</v>
      </c>
      <c r="BE202">
        <f>IF(standardized!AD203="","",AA$2*standardized!AD203)</f>
        <v>3</v>
      </c>
      <c r="BF202" t="str">
        <f>IF(standardized!AE202="","",AB$2*standardized!AE202)</f>
        <v/>
      </c>
      <c r="BH202">
        <f>IF(ISERR(AE202/standardized!D203),"",AE202/standardized!D203)</f>
        <v>0.2</v>
      </c>
      <c r="BI202">
        <f>IF(ISERR(AF202/standardized!E203),"",AF202/standardized!E203)</f>
        <v>0.2</v>
      </c>
      <c r="BJ202">
        <f>IF(ISERR(AG202/standardized!F203),"",AG202/standardized!F203)</f>
        <v>0.2</v>
      </c>
      <c r="BK202">
        <f>IF(ISERR(AH202/standardized!G203),"",AH202/standardized!G203)</f>
        <v>0.20000000000000004</v>
      </c>
      <c r="BL202">
        <f>IF(ISERR(AI202/standardized!H203),"",AI202/standardized!H203)</f>
        <v>0.2</v>
      </c>
      <c r="BM202" t="str">
        <f>IF(ISERR(AJ202/standardized!I203),"",AJ202/standardized!I203)</f>
        <v/>
      </c>
      <c r="BN202" t="str">
        <f>IF(ISERR(AK202/standardized!J203),"",AK202/standardized!J203)</f>
        <v/>
      </c>
      <c r="BO202" t="str">
        <f>IF(ISERR(AL202/standardized!K203),"",AL202/standardized!K203)</f>
        <v/>
      </c>
      <c r="BP202" t="str">
        <f>IF(ISERR(AM202/standardized!L203),"",AM202/standardized!L203)</f>
        <v/>
      </c>
      <c r="BQ202" t="str">
        <f>IF(ISERR(AN202/standardized!M203),"",AN202/standardized!M203)</f>
        <v/>
      </c>
      <c r="BR202">
        <f>IF(ISERR(AO202/standardized!N203),"",AO202/standardized!N203)</f>
        <v>0.3</v>
      </c>
      <c r="BS202" t="str">
        <f>IF(ISERR(AP202/standardized!O203),"",AP202/standardized!O203)</f>
        <v/>
      </c>
      <c r="BT202" t="str">
        <f>IF(ISERR(AQ202/standardized!P203),"",AQ202/standardized!P203)</f>
        <v/>
      </c>
      <c r="BU202" t="str">
        <f>IF(ISERR(AR202/standardized!Q203),"",AR202/standardized!Q203)</f>
        <v/>
      </c>
      <c r="BV202" t="str">
        <f>IF(ISERR(AS202/standardized!R203),"",AS202/standardized!R203)</f>
        <v/>
      </c>
      <c r="BW202">
        <f>IF(ISERR(AT202/standardized!S203),"",AT202/standardized!S203)</f>
        <v>0.3</v>
      </c>
      <c r="BX202" t="str">
        <f>IF(ISERR(AU202/standardized!T203),"",AU202/standardized!T203)</f>
        <v/>
      </c>
      <c r="BY202">
        <f>IF(ISERR(AV202/standardized!U203),"",AV202/standardized!U203)</f>
        <v>1</v>
      </c>
      <c r="BZ202" t="str">
        <f>IF(ISERR(AW202/standardized!V203),"",AW202/standardized!V203)</f>
        <v/>
      </c>
      <c r="CA202" t="str">
        <f>IF(ISERR(AX202/standardized!W203),"",AX202/standardized!W203)</f>
        <v/>
      </c>
      <c r="CB202" t="str">
        <f>IF(ISERR(AY202/standardized!X203),"",AY202/standardized!X203)</f>
        <v/>
      </c>
      <c r="CC202" t="str">
        <f>IF(ISERR(AZ202/standardized!Y203),"",AZ202/standardized!Y203)</f>
        <v/>
      </c>
      <c r="CD202">
        <f>IF(ISERR(BA202/standardized!Z203),"",BA202/standardized!Z203)</f>
        <v>1</v>
      </c>
      <c r="CE202">
        <f>IF(ISERR(BB202/standardized!AA203),"",BB202/standardized!AA203)</f>
        <v>1</v>
      </c>
      <c r="CF202">
        <f>IF(ISERR(BC202/standardized!AB203),"",BC202/standardized!AB203)</f>
        <v>1</v>
      </c>
      <c r="CG202">
        <f>IF(ISERR(BD202/standardized!AC203),"",BD202/standardized!AC203)</f>
        <v>1</v>
      </c>
      <c r="CH202">
        <f>IF(ISERR(BE202/standardized!AD203),"",BE202/standardized!AD203)</f>
        <v>1</v>
      </c>
      <c r="CJ202" t="s">
        <v>386</v>
      </c>
      <c r="CK202">
        <f t="shared" si="31"/>
        <v>2.7763157894736841</v>
      </c>
    </row>
    <row r="203" spans="31:89" ht="14.45" x14ac:dyDescent="0.35">
      <c r="AE203" t="str">
        <f>IF(standardized!D204="","",A$2*standardized!D204)</f>
        <v/>
      </c>
      <c r="AF203" t="str">
        <f>IF(standardized!E204="","",B$2*standardized!E204)</f>
        <v/>
      </c>
      <c r="AG203" t="str">
        <f>IF(standardized!F204="","",C$2*standardized!F204)</f>
        <v/>
      </c>
      <c r="AH203" t="str">
        <f>IF(standardized!G204="","",D$2*standardized!G204)</f>
        <v/>
      </c>
      <c r="AI203" t="str">
        <f>IF(standardized!H204="","",E$2*standardized!H204)</f>
        <v/>
      </c>
      <c r="AJ203">
        <f>IF(standardized!I204="","",F$2*standardized!I204)</f>
        <v>0.60000000000000009</v>
      </c>
      <c r="AK203">
        <f>IF(standardized!J204="","",G$2*standardized!J204)</f>
        <v>0.60000000000000009</v>
      </c>
      <c r="AL203" t="str">
        <f>IF(standardized!K204="","",H$2*standardized!K204)</f>
        <v/>
      </c>
      <c r="AM203">
        <f>IF(standardized!L204="","",I$2*standardized!L204)</f>
        <v>0.8</v>
      </c>
      <c r="AN203" t="str">
        <f>IF(standardized!M204="","",J$2*standardized!M204)</f>
        <v/>
      </c>
      <c r="AO203">
        <f>IF(standardized!N204="","",K$2*standardized!N204)</f>
        <v>1.5</v>
      </c>
      <c r="AP203" t="str">
        <f>IF(standardized!O204="","",L$2*standardized!O204)</f>
        <v/>
      </c>
      <c r="AQ203" t="str">
        <f>IF(standardized!P204="","",M$2*standardized!P204)</f>
        <v/>
      </c>
      <c r="AR203" t="str">
        <f>IF(standardized!Q204="","",N$2*standardized!Q204)</f>
        <v/>
      </c>
      <c r="AS203">
        <f>IF(standardized!R204="","",O$2*standardized!R204)</f>
        <v>0.89999999999999991</v>
      </c>
      <c r="AT203">
        <f>IF(standardized!S204="","",P$2*standardized!S204)</f>
        <v>0.89999999999999991</v>
      </c>
      <c r="AU203" t="str">
        <f>IF(standardized!T204="","",Q$2*standardized!T204)</f>
        <v/>
      </c>
      <c r="AV203">
        <f>IF(standardized!U204="","",R$2*standardized!U204)</f>
        <v>2</v>
      </c>
      <c r="AW203" t="str">
        <f>IF(standardized!V204="","",S$2*standardized!V204)</f>
        <v/>
      </c>
      <c r="AX203" t="str">
        <f>IF(standardized!W204="","",T$2*standardized!W204)</f>
        <v/>
      </c>
      <c r="AY203" t="str">
        <f>IF(standardized!X204="","",U$2*standardized!X204)</f>
        <v/>
      </c>
      <c r="AZ203" t="str">
        <f>IF(standardized!Y204="","",V$2*standardized!Y204)</f>
        <v/>
      </c>
      <c r="BA203">
        <f>IF(standardized!Z204="","",W$2*standardized!Z204)</f>
        <v>3</v>
      </c>
      <c r="BB203">
        <f>IF(standardized!AA204="","",X$2*standardized!AA204)</f>
        <v>3</v>
      </c>
      <c r="BC203">
        <f>IF(standardized!AB204="","",Y$2*standardized!AB204)</f>
        <v>4</v>
      </c>
      <c r="BD203">
        <f>IF(standardized!AC204="","",Z$2*standardized!AC204)</f>
        <v>4</v>
      </c>
      <c r="BE203">
        <f>IF(standardized!AD204="","",AA$2*standardized!AD204)</f>
        <v>4</v>
      </c>
      <c r="BF203" t="str">
        <f>IF(standardized!AE203="","",AB$2*standardized!AE203)</f>
        <v/>
      </c>
      <c r="BH203" t="str">
        <f>IF(ISERR(AE203/standardized!D204),"",AE203/standardized!D204)</f>
        <v/>
      </c>
      <c r="BI203" t="str">
        <f>IF(ISERR(AF203/standardized!E204),"",AF203/standardized!E204)</f>
        <v/>
      </c>
      <c r="BJ203" t="str">
        <f>IF(ISERR(AG203/standardized!F204),"",AG203/standardized!F204)</f>
        <v/>
      </c>
      <c r="BK203" t="str">
        <f>IF(ISERR(AH203/standardized!G204),"",AH203/standardized!G204)</f>
        <v/>
      </c>
      <c r="BL203" t="str">
        <f>IF(ISERR(AI203/standardized!H204),"",AI203/standardized!H204)</f>
        <v/>
      </c>
      <c r="BM203">
        <f>IF(ISERR(AJ203/standardized!I204),"",AJ203/standardized!I204)</f>
        <v>0.20000000000000004</v>
      </c>
      <c r="BN203">
        <f>IF(ISERR(AK203/standardized!J204),"",AK203/standardized!J204)</f>
        <v>0.20000000000000004</v>
      </c>
      <c r="BO203" t="str">
        <f>IF(ISERR(AL203/standardized!K204),"",AL203/standardized!K204)</f>
        <v/>
      </c>
      <c r="BP203">
        <f>IF(ISERR(AM203/standardized!L204),"",AM203/standardized!L204)</f>
        <v>0.2</v>
      </c>
      <c r="BQ203" t="str">
        <f>IF(ISERR(AN203/standardized!M204),"",AN203/standardized!M204)</f>
        <v/>
      </c>
      <c r="BR203">
        <f>IF(ISERR(AO203/standardized!N204),"",AO203/standardized!N204)</f>
        <v>0.3</v>
      </c>
      <c r="BS203" t="str">
        <f>IF(ISERR(AP203/standardized!O204),"",AP203/standardized!O204)</f>
        <v/>
      </c>
      <c r="BT203" t="str">
        <f>IF(ISERR(AQ203/standardized!P204),"",AQ203/standardized!P204)</f>
        <v/>
      </c>
      <c r="BU203" t="str">
        <f>IF(ISERR(AR203/standardized!Q204),"",AR203/standardized!Q204)</f>
        <v/>
      </c>
      <c r="BV203">
        <f>IF(ISERR(AS203/standardized!R204),"",AS203/standardized!R204)</f>
        <v>0.3</v>
      </c>
      <c r="BW203">
        <f>IF(ISERR(AT203/standardized!S204),"",AT203/standardized!S204)</f>
        <v>0.3</v>
      </c>
      <c r="BX203" t="str">
        <f>IF(ISERR(AU203/standardized!T204),"",AU203/standardized!T204)</f>
        <v/>
      </c>
      <c r="BY203">
        <f>IF(ISERR(AV203/standardized!U204),"",AV203/standardized!U204)</f>
        <v>1</v>
      </c>
      <c r="BZ203" t="str">
        <f>IF(ISERR(AW203/standardized!V204),"",AW203/standardized!V204)</f>
        <v/>
      </c>
      <c r="CA203" t="str">
        <f>IF(ISERR(AX203/standardized!W204),"",AX203/standardized!W204)</f>
        <v/>
      </c>
      <c r="CB203" t="str">
        <f>IF(ISERR(AY203/standardized!X204),"",AY203/standardized!X204)</f>
        <v/>
      </c>
      <c r="CC203" t="str">
        <f>IF(ISERR(AZ203/standardized!Y204),"",AZ203/standardized!Y204)</f>
        <v/>
      </c>
      <c r="CD203">
        <f>IF(ISERR(BA203/standardized!Z204),"",BA203/standardized!Z204)</f>
        <v>1</v>
      </c>
      <c r="CE203">
        <f>IF(ISERR(BB203/standardized!AA204),"",BB203/standardized!AA204)</f>
        <v>1</v>
      </c>
      <c r="CF203">
        <f>IF(ISERR(BC203/standardized!AB204),"",BC203/standardized!AB204)</f>
        <v>1</v>
      </c>
      <c r="CG203">
        <f>IF(ISERR(BD203/standardized!AC204),"",BD203/standardized!AC204)</f>
        <v>1</v>
      </c>
      <c r="CH203">
        <f>IF(ISERR(BE203/standardized!AD204),"",BE203/standardized!AD204)</f>
        <v>1</v>
      </c>
      <c r="CJ203" t="s">
        <v>484</v>
      </c>
      <c r="CK203">
        <f t="shared" si="31"/>
        <v>3.3733333333333335</v>
      </c>
    </row>
    <row r="204" spans="31:89" ht="14.45" x14ac:dyDescent="0.35">
      <c r="AE204" t="str">
        <f>IF(standardized!D205="","",A$2*standardized!D205)</f>
        <v/>
      </c>
      <c r="AF204" t="str">
        <f>IF(standardized!E205="","",B$2*standardized!E205)</f>
        <v/>
      </c>
      <c r="AG204" t="str">
        <f>IF(standardized!F205="","",C$2*standardized!F205)</f>
        <v/>
      </c>
      <c r="AH204" t="str">
        <f>IF(standardized!G205="","",D$2*standardized!G205)</f>
        <v/>
      </c>
      <c r="AI204" t="str">
        <f>IF(standardized!H205="","",E$2*standardized!H205)</f>
        <v/>
      </c>
      <c r="AJ204" t="str">
        <f>IF(standardized!I205="","",F$2*standardized!I205)</f>
        <v/>
      </c>
      <c r="AK204" t="str">
        <f>IF(standardized!J205="","",G$2*standardized!J205)</f>
        <v/>
      </c>
      <c r="AL204" t="str">
        <f>IF(standardized!K205="","",H$2*standardized!K205)</f>
        <v/>
      </c>
      <c r="AM204">
        <f>IF(standardized!L205="","",I$2*standardized!L205)</f>
        <v>0.8</v>
      </c>
      <c r="AN204" t="str">
        <f>IF(standardized!M205="","",J$2*standardized!M205)</f>
        <v/>
      </c>
      <c r="AO204">
        <f>IF(standardized!N205="","",K$2*standardized!N205)</f>
        <v>1.2</v>
      </c>
      <c r="AP204" t="str">
        <f>IF(standardized!O205="","",L$2*standardized!O205)</f>
        <v/>
      </c>
      <c r="AQ204" t="str">
        <f>IF(standardized!P205="","",M$2*standardized!P205)</f>
        <v/>
      </c>
      <c r="AR204" t="str">
        <f>IF(standardized!Q205="","",N$2*standardized!Q205)</f>
        <v/>
      </c>
      <c r="AS204" t="str">
        <f>IF(standardized!R205="","",O$2*standardized!R205)</f>
        <v/>
      </c>
      <c r="AT204">
        <f>IF(standardized!S205="","",P$2*standardized!S205)</f>
        <v>1.2</v>
      </c>
      <c r="AU204" t="str">
        <f>IF(standardized!T205="","",Q$2*standardized!T205)</f>
        <v/>
      </c>
      <c r="AV204">
        <f>IF(standardized!U205="","",R$2*standardized!U205)</f>
        <v>3</v>
      </c>
      <c r="AW204" t="str">
        <f>IF(standardized!V205="","",S$2*standardized!V205)</f>
        <v/>
      </c>
      <c r="AX204" t="str">
        <f>IF(standardized!W205="","",T$2*standardized!W205)</f>
        <v/>
      </c>
      <c r="AY204" t="str">
        <f>IF(standardized!X205="","",U$2*standardized!X205)</f>
        <v/>
      </c>
      <c r="AZ204" t="str">
        <f>IF(standardized!Y205="","",V$2*standardized!Y205)</f>
        <v/>
      </c>
      <c r="BA204">
        <f>IF(standardized!Z205="","",W$2*standardized!Z205)</f>
        <v>3</v>
      </c>
      <c r="BB204">
        <f>IF(standardized!AA205="","",X$2*standardized!AA205)</f>
        <v>3</v>
      </c>
      <c r="BC204">
        <f>IF(standardized!AB205="","",Y$2*standardized!AB205)</f>
        <v>3</v>
      </c>
      <c r="BD204">
        <f>IF(standardized!AC205="","",Z$2*standardized!AC205)</f>
        <v>4</v>
      </c>
      <c r="BE204">
        <f>IF(standardized!AD205="","",AA$2*standardized!AD205)</f>
        <v>3</v>
      </c>
      <c r="BF204" t="str">
        <f>IF(standardized!AE204="","",AB$2*standardized!AE204)</f>
        <v/>
      </c>
      <c r="BH204" t="str">
        <f>IF(ISERR(AE204/standardized!D205),"",AE204/standardized!D205)</f>
        <v/>
      </c>
      <c r="BI204" t="str">
        <f>IF(ISERR(AF204/standardized!E205),"",AF204/standardized!E205)</f>
        <v/>
      </c>
      <c r="BJ204" t="str">
        <f>IF(ISERR(AG204/standardized!F205),"",AG204/standardized!F205)</f>
        <v/>
      </c>
      <c r="BK204" t="str">
        <f>IF(ISERR(AH204/standardized!G205),"",AH204/standardized!G205)</f>
        <v/>
      </c>
      <c r="BL204" t="str">
        <f>IF(ISERR(AI204/standardized!H205),"",AI204/standardized!H205)</f>
        <v/>
      </c>
      <c r="BM204" t="str">
        <f>IF(ISERR(AJ204/standardized!I205),"",AJ204/standardized!I205)</f>
        <v/>
      </c>
      <c r="BN204" t="str">
        <f>IF(ISERR(AK204/standardized!J205),"",AK204/standardized!J205)</f>
        <v/>
      </c>
      <c r="BO204" t="str">
        <f>IF(ISERR(AL204/standardized!K205),"",AL204/standardized!K205)</f>
        <v/>
      </c>
      <c r="BP204">
        <f>IF(ISERR(AM204/standardized!L205),"",AM204/standardized!L205)</f>
        <v>0.2</v>
      </c>
      <c r="BQ204" t="str">
        <f>IF(ISERR(AN204/standardized!M205),"",AN204/standardized!M205)</f>
        <v/>
      </c>
      <c r="BR204">
        <f>IF(ISERR(AO204/standardized!N205),"",AO204/standardized!N205)</f>
        <v>0.3</v>
      </c>
      <c r="BS204" t="str">
        <f>IF(ISERR(AP204/standardized!O205),"",AP204/standardized!O205)</f>
        <v/>
      </c>
      <c r="BT204" t="str">
        <f>IF(ISERR(AQ204/standardized!P205),"",AQ204/standardized!P205)</f>
        <v/>
      </c>
      <c r="BU204" t="str">
        <f>IF(ISERR(AR204/standardized!Q205),"",AR204/standardized!Q205)</f>
        <v/>
      </c>
      <c r="BV204" t="str">
        <f>IF(ISERR(AS204/standardized!R205),"",AS204/standardized!R205)</f>
        <v/>
      </c>
      <c r="BW204">
        <f>IF(ISERR(AT204/standardized!S205),"",AT204/standardized!S205)</f>
        <v>0.3</v>
      </c>
      <c r="BX204" t="str">
        <f>IF(ISERR(AU204/standardized!T205),"",AU204/standardized!T205)</f>
        <v/>
      </c>
      <c r="BY204">
        <f>IF(ISERR(AV204/standardized!U205),"",AV204/standardized!U205)</f>
        <v>1</v>
      </c>
      <c r="BZ204" t="str">
        <f>IF(ISERR(AW204/standardized!V205),"",AW204/standardized!V205)</f>
        <v/>
      </c>
      <c r="CA204" t="str">
        <f>IF(ISERR(AX204/standardized!W205),"",AX204/standardized!W205)</f>
        <v/>
      </c>
      <c r="CB204" t="str">
        <f>IF(ISERR(AY204/standardized!X205),"",AY204/standardized!X205)</f>
        <v/>
      </c>
      <c r="CC204" t="str">
        <f>IF(ISERR(AZ204/standardized!Y205),"",AZ204/standardized!Y205)</f>
        <v/>
      </c>
      <c r="CD204">
        <f>IF(ISERR(BA204/standardized!Z205),"",BA204/standardized!Z205)</f>
        <v>1</v>
      </c>
      <c r="CE204">
        <f>IF(ISERR(BB204/standardized!AA205),"",BB204/standardized!AA205)</f>
        <v>1</v>
      </c>
      <c r="CF204">
        <f>IF(ISERR(BC204/standardized!AB205),"",BC204/standardized!AB205)</f>
        <v>1</v>
      </c>
      <c r="CG204">
        <f>IF(ISERR(BD204/standardized!AC205),"",BD204/standardized!AC205)</f>
        <v>1</v>
      </c>
      <c r="CH204">
        <f>IF(ISERR(BE204/standardized!AD205),"",BE204/standardized!AD205)</f>
        <v>1</v>
      </c>
      <c r="CJ204" t="s">
        <v>545</v>
      </c>
      <c r="CK204">
        <f t="shared" si="31"/>
        <v>3.2647058823529411</v>
      </c>
    </row>
    <row r="205" spans="31:89" ht="14.45" x14ac:dyDescent="0.35">
      <c r="AE205">
        <f>IF(standardized!D206="","",A$2*standardized!D206)</f>
        <v>0.8</v>
      </c>
      <c r="AF205">
        <f>IF(standardized!E206="","",B$2*standardized!E206)</f>
        <v>0.8</v>
      </c>
      <c r="AG205">
        <f>IF(standardized!F206="","",C$2*standardized!F206)</f>
        <v>0.4</v>
      </c>
      <c r="AH205">
        <f>IF(standardized!G206="","",D$2*standardized!G206)</f>
        <v>0.8</v>
      </c>
      <c r="AI205">
        <f>IF(standardized!H206="","",E$2*standardized!H206)</f>
        <v>0.8</v>
      </c>
      <c r="AJ205">
        <f>IF(standardized!I206="","",F$2*standardized!I206)</f>
        <v>0.8</v>
      </c>
      <c r="AK205">
        <f>IF(standardized!J206="","",G$2*standardized!J206)</f>
        <v>0.8</v>
      </c>
      <c r="AL205" t="str">
        <f>IF(standardized!K206="","",H$2*standardized!K206)</f>
        <v/>
      </c>
      <c r="AM205" t="str">
        <f>IF(standardized!L206="","",I$2*standardized!L206)</f>
        <v/>
      </c>
      <c r="AN205" t="str">
        <f>IF(standardized!M206="","",J$2*standardized!M206)</f>
        <v/>
      </c>
      <c r="AO205">
        <f>IF(standardized!N206="","",K$2*standardized!N206)</f>
        <v>1.2</v>
      </c>
      <c r="AP205" t="str">
        <f>IF(standardized!O206="","",L$2*standardized!O206)</f>
        <v/>
      </c>
      <c r="AQ205" t="str">
        <f>IF(standardized!P206="","",M$2*standardized!P206)</f>
        <v/>
      </c>
      <c r="AR205">
        <f>IF(standardized!Q206="","",N$2*standardized!Q206)</f>
        <v>1.5</v>
      </c>
      <c r="AS205">
        <f>IF(standardized!R206="","",O$2*standardized!R206)</f>
        <v>1.2</v>
      </c>
      <c r="AT205">
        <f>IF(standardized!S206="","",P$2*standardized!S206)</f>
        <v>0.89999999999999991</v>
      </c>
      <c r="AU205" t="str">
        <f>IF(standardized!T206="","",Q$2*standardized!T206)</f>
        <v/>
      </c>
      <c r="AV205" t="str">
        <f>IF(standardized!U206="","",R$2*standardized!U206)</f>
        <v/>
      </c>
      <c r="AW205">
        <f>IF(standardized!V206="","",S$2*standardized!V206)</f>
        <v>1.5</v>
      </c>
      <c r="AX205" t="str">
        <f>IF(standardized!W206="","",T$2*standardized!W206)</f>
        <v/>
      </c>
      <c r="AY205" t="str">
        <f>IF(standardized!X206="","",U$2*standardized!X206)</f>
        <v/>
      </c>
      <c r="AZ205" t="str">
        <f>IF(standardized!Y206="","",V$2*standardized!Y206)</f>
        <v/>
      </c>
      <c r="BA205">
        <f>IF(standardized!Z206="","",W$2*standardized!Z206)</f>
        <v>1</v>
      </c>
      <c r="BB205">
        <f>IF(standardized!AA206="","",X$2*standardized!AA206)</f>
        <v>1</v>
      </c>
      <c r="BC205">
        <f>IF(standardized!AB206="","",Y$2*standardized!AB206)</f>
        <v>2</v>
      </c>
      <c r="BD205">
        <f>IF(standardized!AC206="","",Z$2*standardized!AC206)</f>
        <v>1</v>
      </c>
      <c r="BE205">
        <f>IF(standardized!AD206="","",AA$2*standardized!AD206)</f>
        <v>2</v>
      </c>
      <c r="BF205" t="str">
        <f>IF(standardized!AE205="","",AB$2*standardized!AE205)</f>
        <v/>
      </c>
      <c r="BH205">
        <f>IF(ISERR(AE205/standardized!D206),"",AE205/standardized!D206)</f>
        <v>0.2</v>
      </c>
      <c r="BI205">
        <f>IF(ISERR(AF205/standardized!E206),"",AF205/standardized!E206)</f>
        <v>0.2</v>
      </c>
      <c r="BJ205">
        <f>IF(ISERR(AG205/standardized!F206),"",AG205/standardized!F206)</f>
        <v>0.2</v>
      </c>
      <c r="BK205">
        <f>IF(ISERR(AH205/standardized!G206),"",AH205/standardized!G206)</f>
        <v>0.2</v>
      </c>
      <c r="BL205">
        <f>IF(ISERR(AI205/standardized!H206),"",AI205/standardized!H206)</f>
        <v>0.2</v>
      </c>
      <c r="BM205">
        <f>IF(ISERR(AJ205/standardized!I206),"",AJ205/standardized!I206)</f>
        <v>0.2</v>
      </c>
      <c r="BN205">
        <f>IF(ISERR(AK205/standardized!J206),"",AK205/standardized!J206)</f>
        <v>0.2</v>
      </c>
      <c r="BO205" t="str">
        <f>IF(ISERR(AL205/standardized!K206),"",AL205/standardized!K206)</f>
        <v/>
      </c>
      <c r="BP205" t="str">
        <f>IF(ISERR(AM205/standardized!L206),"",AM205/standardized!L206)</f>
        <v/>
      </c>
      <c r="BQ205" t="str">
        <f>IF(ISERR(AN205/standardized!M206),"",AN205/standardized!M206)</f>
        <v/>
      </c>
      <c r="BR205">
        <f>IF(ISERR(AO205/standardized!N206),"",AO205/standardized!N206)</f>
        <v>0.3</v>
      </c>
      <c r="BS205" t="str">
        <f>IF(ISERR(AP205/standardized!O206),"",AP205/standardized!O206)</f>
        <v/>
      </c>
      <c r="BT205" t="str">
        <f>IF(ISERR(AQ205/standardized!P206),"",AQ205/standardized!P206)</f>
        <v/>
      </c>
      <c r="BU205">
        <f>IF(ISERR(AR205/standardized!Q206),"",AR205/standardized!Q206)</f>
        <v>0.3</v>
      </c>
      <c r="BV205">
        <f>IF(ISERR(AS205/standardized!R206),"",AS205/standardized!R206)</f>
        <v>0.3</v>
      </c>
      <c r="BW205">
        <f>IF(ISERR(AT205/standardized!S206),"",AT205/standardized!S206)</f>
        <v>0.3</v>
      </c>
      <c r="BX205" t="str">
        <f>IF(ISERR(AU205/standardized!T206),"",AU205/standardized!T206)</f>
        <v/>
      </c>
      <c r="BY205" t="str">
        <f>IF(ISERR(AV205/standardized!U206),"",AV205/standardized!U206)</f>
        <v/>
      </c>
      <c r="BZ205">
        <f>IF(ISERR(AW205/standardized!V206),"",AW205/standardized!V206)</f>
        <v>0.5</v>
      </c>
      <c r="CA205" t="str">
        <f>IF(ISERR(AX205/standardized!W206),"",AX205/standardized!W206)</f>
        <v/>
      </c>
      <c r="CB205" t="str">
        <f>IF(ISERR(AY205/standardized!X206),"",AY205/standardized!X206)</f>
        <v/>
      </c>
      <c r="CC205" t="str">
        <f>IF(ISERR(AZ205/standardized!Y206),"",AZ205/standardized!Y206)</f>
        <v/>
      </c>
      <c r="CD205">
        <f>IF(ISERR(BA205/standardized!Z206),"",BA205/standardized!Z206)</f>
        <v>1</v>
      </c>
      <c r="CE205">
        <f>IF(ISERR(BB205/standardized!AA206),"",BB205/standardized!AA206)</f>
        <v>1</v>
      </c>
      <c r="CF205">
        <f>IF(ISERR(BC205/standardized!AB206),"",BC205/standardized!AB206)</f>
        <v>1</v>
      </c>
      <c r="CG205">
        <f>IF(ISERR(BD205/standardized!AC206),"",BD205/standardized!AC206)</f>
        <v>1</v>
      </c>
      <c r="CH205">
        <f>IF(ISERR(BE205/standardized!AD206),"",BE205/standardized!AD206)</f>
        <v>1</v>
      </c>
      <c r="CJ205" t="s">
        <v>292</v>
      </c>
      <c r="CK205">
        <f t="shared" si="31"/>
        <v>2.2839506172839505</v>
      </c>
    </row>
    <row r="206" spans="31:89" ht="14.45" x14ac:dyDescent="0.35">
      <c r="AE206">
        <f>IF(standardized!D207="","",A$2*standardized!D207)</f>
        <v>0.8</v>
      </c>
      <c r="AF206">
        <f>IF(standardized!E207="","",B$2*standardized!E207)</f>
        <v>0.8</v>
      </c>
      <c r="AG206">
        <f>IF(standardized!F207="","",C$2*standardized!F207)</f>
        <v>0.4</v>
      </c>
      <c r="AH206">
        <f>IF(standardized!G207="","",D$2*standardized!G207)</f>
        <v>0.60000000000000009</v>
      </c>
      <c r="AI206">
        <f>IF(standardized!H207="","",E$2*standardized!H207)</f>
        <v>0.8</v>
      </c>
      <c r="AJ206">
        <f>IF(standardized!I207="","",F$2*standardized!I207)</f>
        <v>0.60000000000000009</v>
      </c>
      <c r="AK206">
        <f>IF(standardized!J207="","",G$2*standardized!J207)</f>
        <v>0.60000000000000009</v>
      </c>
      <c r="AL206" t="str">
        <f>IF(standardized!K207="","",H$2*standardized!K207)</f>
        <v/>
      </c>
      <c r="AM206">
        <f>IF(standardized!L207="","",I$2*standardized!L207)</f>
        <v>0.60000000000000009</v>
      </c>
      <c r="AN206" t="str">
        <f>IF(standardized!M207="","",J$2*standardized!M207)</f>
        <v/>
      </c>
      <c r="AO206">
        <f>IF(standardized!N207="","",K$2*standardized!N207)</f>
        <v>1.2</v>
      </c>
      <c r="AP206" t="str">
        <f>IF(standardized!O207="","",L$2*standardized!O207)</f>
        <v/>
      </c>
      <c r="AQ206" t="str">
        <f>IF(standardized!P207="","",M$2*standardized!P207)</f>
        <v/>
      </c>
      <c r="AR206" t="str">
        <f>IF(standardized!Q207="","",N$2*standardized!Q207)</f>
        <v/>
      </c>
      <c r="AS206">
        <f>IF(standardized!R207="","",O$2*standardized!R207)</f>
        <v>0.89999999999999991</v>
      </c>
      <c r="AT206">
        <f>IF(standardized!S207="","",P$2*standardized!S207)</f>
        <v>0.89999999999999991</v>
      </c>
      <c r="AU206" t="str">
        <f>IF(standardized!T207="","",Q$2*standardized!T207)</f>
        <v/>
      </c>
      <c r="AV206">
        <f>IF(standardized!U207="","",R$2*standardized!U207)</f>
        <v>2</v>
      </c>
      <c r="AW206" t="str">
        <f>IF(standardized!V207="","",S$2*standardized!V207)</f>
        <v/>
      </c>
      <c r="AX206">
        <f>IF(standardized!W207="","",T$2*standardized!W207)</f>
        <v>1.5</v>
      </c>
      <c r="AY206" t="str">
        <f>IF(standardized!X207="","",U$2*standardized!X207)</f>
        <v/>
      </c>
      <c r="AZ206" t="str">
        <f>IF(standardized!Y207="","",V$2*standardized!Y207)</f>
        <v/>
      </c>
      <c r="BA206">
        <f>IF(standardized!Z207="","",W$2*standardized!Z207)</f>
        <v>2</v>
      </c>
      <c r="BB206">
        <f>IF(standardized!AA207="","",X$2*standardized!AA207)</f>
        <v>2</v>
      </c>
      <c r="BC206">
        <f>IF(standardized!AB207="","",Y$2*standardized!AB207)</f>
        <v>1</v>
      </c>
      <c r="BD206">
        <f>IF(standardized!AC207="","",Z$2*standardized!AC207)</f>
        <v>2</v>
      </c>
      <c r="BE206">
        <f>IF(standardized!AD207="","",AA$2*standardized!AD207)</f>
        <v>2</v>
      </c>
      <c r="BF206" t="str">
        <f>IF(standardized!AE206="","",AB$2*standardized!AE206)</f>
        <v/>
      </c>
      <c r="BH206">
        <f>IF(ISERR(AE206/standardized!D207),"",AE206/standardized!D207)</f>
        <v>0.2</v>
      </c>
      <c r="BI206">
        <f>IF(ISERR(AF206/standardized!E207),"",AF206/standardized!E207)</f>
        <v>0.2</v>
      </c>
      <c r="BJ206">
        <f>IF(ISERR(AG206/standardized!F207),"",AG206/standardized!F207)</f>
        <v>0.2</v>
      </c>
      <c r="BK206">
        <f>IF(ISERR(AH206/standardized!G207),"",AH206/standardized!G207)</f>
        <v>0.20000000000000004</v>
      </c>
      <c r="BL206">
        <f>IF(ISERR(AI206/standardized!H207),"",AI206/standardized!H207)</f>
        <v>0.2</v>
      </c>
      <c r="BM206">
        <f>IF(ISERR(AJ206/standardized!I207),"",AJ206/standardized!I207)</f>
        <v>0.20000000000000004</v>
      </c>
      <c r="BN206">
        <f>IF(ISERR(AK206/standardized!J207),"",AK206/standardized!J207)</f>
        <v>0.20000000000000004</v>
      </c>
      <c r="BO206" t="str">
        <f>IF(ISERR(AL206/standardized!K207),"",AL206/standardized!K207)</f>
        <v/>
      </c>
      <c r="BP206">
        <f>IF(ISERR(AM206/standardized!L207),"",AM206/standardized!L207)</f>
        <v>0.20000000000000004</v>
      </c>
      <c r="BQ206" t="str">
        <f>IF(ISERR(AN206/standardized!M207),"",AN206/standardized!M207)</f>
        <v/>
      </c>
      <c r="BR206">
        <f>IF(ISERR(AO206/standardized!N207),"",AO206/standardized!N207)</f>
        <v>0.3</v>
      </c>
      <c r="BS206" t="str">
        <f>IF(ISERR(AP206/standardized!O207),"",AP206/standardized!O207)</f>
        <v/>
      </c>
      <c r="BT206" t="str">
        <f>IF(ISERR(AQ206/standardized!P207),"",AQ206/standardized!P207)</f>
        <v/>
      </c>
      <c r="BU206" t="str">
        <f>IF(ISERR(AR206/standardized!Q207),"",AR206/standardized!Q207)</f>
        <v/>
      </c>
      <c r="BV206">
        <f>IF(ISERR(AS206/standardized!R207),"",AS206/standardized!R207)</f>
        <v>0.3</v>
      </c>
      <c r="BW206">
        <f>IF(ISERR(AT206/standardized!S207),"",AT206/standardized!S207)</f>
        <v>0.3</v>
      </c>
      <c r="BX206" t="str">
        <f>IF(ISERR(AU206/standardized!T207),"",AU206/standardized!T207)</f>
        <v/>
      </c>
      <c r="BY206">
        <f>IF(ISERR(AV206/standardized!U207),"",AV206/standardized!U207)</f>
        <v>1</v>
      </c>
      <c r="BZ206" t="str">
        <f>IF(ISERR(AW206/standardized!V207),"",AW206/standardized!V207)</f>
        <v/>
      </c>
      <c r="CA206">
        <f>IF(ISERR(AX206/standardized!W207),"",AX206/standardized!W207)</f>
        <v>0.5</v>
      </c>
      <c r="CB206" t="str">
        <f>IF(ISERR(AY206/standardized!X207),"",AY206/standardized!X207)</f>
        <v/>
      </c>
      <c r="CC206" t="str">
        <f>IF(ISERR(AZ206/standardized!Y207),"",AZ206/standardized!Y207)</f>
        <v/>
      </c>
      <c r="CD206">
        <f>IF(ISERR(BA206/standardized!Z207),"",BA206/standardized!Z207)</f>
        <v>1</v>
      </c>
      <c r="CE206">
        <f>IF(ISERR(BB206/standardized!AA207),"",BB206/standardized!AA207)</f>
        <v>1</v>
      </c>
      <c r="CF206">
        <f>IF(ISERR(BC206/standardized!AB207),"",BC206/standardized!AB207)</f>
        <v>1</v>
      </c>
      <c r="CG206">
        <f>IF(ISERR(BD206/standardized!AC207),"",BD206/standardized!AC207)</f>
        <v>1</v>
      </c>
      <c r="CH206">
        <f>IF(ISERR(BE206/standardized!AD207),"",BE206/standardized!AD207)</f>
        <v>1</v>
      </c>
      <c r="CJ206" t="s">
        <v>316</v>
      </c>
      <c r="CK206">
        <f t="shared" si="31"/>
        <v>2.2999999999999998</v>
      </c>
    </row>
    <row r="207" spans="31:89" ht="14.45" x14ac:dyDescent="0.35">
      <c r="AE207">
        <f>IF(standardized!D208="","",A$2*standardized!D208)</f>
        <v>0.2</v>
      </c>
      <c r="AF207">
        <f>IF(standardized!E208="","",B$2*standardized!E208)</f>
        <v>0.8</v>
      </c>
      <c r="AG207">
        <f>IF(standardized!F208="","",C$2*standardized!F208)</f>
        <v>0.60000000000000009</v>
      </c>
      <c r="AH207">
        <f>IF(standardized!G208="","",D$2*standardized!G208)</f>
        <v>1</v>
      </c>
      <c r="AI207">
        <f>IF(standardized!H208="","",E$2*standardized!H208)</f>
        <v>1</v>
      </c>
      <c r="AJ207">
        <f>IF(standardized!I208="","",F$2*standardized!I208)</f>
        <v>0.60000000000000009</v>
      </c>
      <c r="AK207">
        <f>IF(standardized!J208="","",G$2*standardized!J208)</f>
        <v>0.60000000000000009</v>
      </c>
      <c r="AL207" t="str">
        <f>IF(standardized!K208="","",H$2*standardized!K208)</f>
        <v/>
      </c>
      <c r="AM207" t="str">
        <f>IF(standardized!L208="","",I$2*standardized!L208)</f>
        <v/>
      </c>
      <c r="AN207" t="str">
        <f>IF(standardized!M208="","",J$2*standardized!M208)</f>
        <v/>
      </c>
      <c r="AO207">
        <f>IF(standardized!N208="","",K$2*standardized!N208)</f>
        <v>1.2</v>
      </c>
      <c r="AP207" t="str">
        <f>IF(standardized!O208="","",L$2*standardized!O208)</f>
        <v/>
      </c>
      <c r="AQ207" t="str">
        <f>IF(standardized!P208="","",M$2*standardized!P208)</f>
        <v/>
      </c>
      <c r="AR207">
        <f>IF(standardized!Q208="","",N$2*standardized!Q208)</f>
        <v>1.5</v>
      </c>
      <c r="AS207" t="str">
        <f>IF(standardized!R208="","",O$2*standardized!R208)</f>
        <v/>
      </c>
      <c r="AT207">
        <f>IF(standardized!S208="","",P$2*standardized!S208)</f>
        <v>0.6</v>
      </c>
      <c r="AU207">
        <f>IF(standardized!T208="","",Q$2*standardized!T208)</f>
        <v>0.6</v>
      </c>
      <c r="AV207">
        <f>IF(standardized!U208="","",R$2*standardized!U208)</f>
        <v>2</v>
      </c>
      <c r="AW207">
        <f>IF(standardized!V208="","",S$2*standardized!V208)</f>
        <v>1.5</v>
      </c>
      <c r="AX207">
        <f>IF(standardized!W208="","",T$2*standardized!W208)</f>
        <v>1</v>
      </c>
      <c r="AY207" t="str">
        <f>IF(standardized!X208="","",U$2*standardized!X208)</f>
        <v/>
      </c>
      <c r="AZ207" t="str">
        <f>IF(standardized!Y208="","",V$2*standardized!Y208)</f>
        <v/>
      </c>
      <c r="BA207">
        <f>IF(standardized!Z208="","",W$2*standardized!Z208)</f>
        <v>1</v>
      </c>
      <c r="BB207">
        <f>IF(standardized!AA208="","",X$2*standardized!AA208)</f>
        <v>1</v>
      </c>
      <c r="BC207">
        <f>IF(standardized!AB208="","",Y$2*standardized!AB208)</f>
        <v>1</v>
      </c>
      <c r="BD207" t="str">
        <f>IF(standardized!AC208="","",Z$2*standardized!AC208)</f>
        <v/>
      </c>
      <c r="BE207" t="str">
        <f>IF(standardized!AD208="","",AA$2*standardized!AD208)</f>
        <v/>
      </c>
      <c r="BF207" t="str">
        <f>IF(standardized!AE207="","",AB$2*standardized!AE207)</f>
        <v/>
      </c>
      <c r="BH207">
        <f>IF(ISERR(AE207/standardized!D208),"",AE207/standardized!D208)</f>
        <v>0.2</v>
      </c>
      <c r="BI207">
        <f>IF(ISERR(AF207/standardized!E208),"",AF207/standardized!E208)</f>
        <v>0.2</v>
      </c>
      <c r="BJ207">
        <f>IF(ISERR(AG207/standardized!F208),"",AG207/standardized!F208)</f>
        <v>0.20000000000000004</v>
      </c>
      <c r="BK207">
        <f>IF(ISERR(AH207/standardized!G208),"",AH207/standardized!G208)</f>
        <v>0.2</v>
      </c>
      <c r="BL207">
        <f>IF(ISERR(AI207/standardized!H208),"",AI207/standardized!H208)</f>
        <v>0.2</v>
      </c>
      <c r="BM207">
        <f>IF(ISERR(AJ207/standardized!I208),"",AJ207/standardized!I208)</f>
        <v>0.20000000000000004</v>
      </c>
      <c r="BN207">
        <f>IF(ISERR(AK207/standardized!J208),"",AK207/standardized!J208)</f>
        <v>0.20000000000000004</v>
      </c>
      <c r="BO207" t="str">
        <f>IF(ISERR(AL207/standardized!K208),"",AL207/standardized!K208)</f>
        <v/>
      </c>
      <c r="BP207" t="str">
        <f>IF(ISERR(AM207/standardized!L208),"",AM207/standardized!L208)</f>
        <v/>
      </c>
      <c r="BQ207" t="str">
        <f>IF(ISERR(AN207/standardized!M208),"",AN207/standardized!M208)</f>
        <v/>
      </c>
      <c r="BR207">
        <f>IF(ISERR(AO207/standardized!N208),"",AO207/standardized!N208)</f>
        <v>0.3</v>
      </c>
      <c r="BS207" t="str">
        <f>IF(ISERR(AP207/standardized!O208),"",AP207/standardized!O208)</f>
        <v/>
      </c>
      <c r="BT207" t="str">
        <f>IF(ISERR(AQ207/standardized!P208),"",AQ207/standardized!P208)</f>
        <v/>
      </c>
      <c r="BU207">
        <f>IF(ISERR(AR207/standardized!Q208),"",AR207/standardized!Q208)</f>
        <v>0.3</v>
      </c>
      <c r="BV207" t="str">
        <f>IF(ISERR(AS207/standardized!R208),"",AS207/standardized!R208)</f>
        <v/>
      </c>
      <c r="BW207">
        <f>IF(ISERR(AT207/standardized!S208),"",AT207/standardized!S208)</f>
        <v>0.3</v>
      </c>
      <c r="BX207">
        <f>IF(ISERR(AU207/standardized!T208),"",AU207/standardized!T208)</f>
        <v>0.3</v>
      </c>
      <c r="BY207">
        <f>IF(ISERR(AV207/standardized!U208),"",AV207/standardized!U208)</f>
        <v>1</v>
      </c>
      <c r="BZ207">
        <f>IF(ISERR(AW207/standardized!V208),"",AW207/standardized!V208)</f>
        <v>0.5</v>
      </c>
      <c r="CA207">
        <f>IF(ISERR(AX207/standardized!W208),"",AX207/standardized!W208)</f>
        <v>0.5</v>
      </c>
      <c r="CB207" t="str">
        <f>IF(ISERR(AY207/standardized!X208),"",AY207/standardized!X208)</f>
        <v/>
      </c>
      <c r="CC207" t="str">
        <f>IF(ISERR(AZ207/standardized!Y208),"",AZ207/standardized!Y208)</f>
        <v/>
      </c>
      <c r="CD207">
        <f>IF(ISERR(BA207/standardized!Z208),"",BA207/standardized!Z208)</f>
        <v>1</v>
      </c>
      <c r="CE207">
        <f>IF(ISERR(BB207/standardized!AA208),"",BB207/standardized!AA208)</f>
        <v>1</v>
      </c>
      <c r="CF207">
        <f>IF(ISERR(BC207/standardized!AB208),"",BC207/standardized!AB208)</f>
        <v>1</v>
      </c>
      <c r="CG207" t="str">
        <f>IF(ISERR(BD207/standardized!AC208),"",BD207/standardized!AC208)</f>
        <v/>
      </c>
      <c r="CH207" t="str">
        <f>IF(ISERR(BE207/standardized!AD208),"",BE207/standardized!AD208)</f>
        <v/>
      </c>
      <c r="CJ207" t="s">
        <v>286</v>
      </c>
      <c r="CK207">
        <f t="shared" si="31"/>
        <v>2.1315789473684217</v>
      </c>
    </row>
    <row r="208" spans="31:89" ht="14.45" x14ac:dyDescent="0.35">
      <c r="AE208" t="str">
        <f>IF(standardized!D209="","",A$2*standardized!D209)</f>
        <v/>
      </c>
      <c r="AF208" t="str">
        <f>IF(standardized!E209="","",B$2*standardized!E209)</f>
        <v/>
      </c>
      <c r="AG208" t="str">
        <f>IF(standardized!F209="","",C$2*standardized!F209)</f>
        <v/>
      </c>
      <c r="AH208" t="str">
        <f>IF(standardized!G209="","",D$2*standardized!G209)</f>
        <v/>
      </c>
      <c r="AI208" t="str">
        <f>IF(standardized!H209="","",E$2*standardized!H209)</f>
        <v/>
      </c>
      <c r="AJ208">
        <f>IF(standardized!I209="","",F$2*standardized!I209)</f>
        <v>0.8</v>
      </c>
      <c r="AK208">
        <f>IF(standardized!J209="","",G$2*standardized!J209)</f>
        <v>0.8</v>
      </c>
      <c r="AL208">
        <f>IF(standardized!K209="","",H$2*standardized!K209)</f>
        <v>0.60000000000000009</v>
      </c>
      <c r="AM208">
        <f>IF(standardized!L209="","",I$2*standardized!L209)</f>
        <v>0.8</v>
      </c>
      <c r="AN208" t="str">
        <f>IF(standardized!M209="","",J$2*standardized!M209)</f>
        <v/>
      </c>
      <c r="AO208">
        <f>IF(standardized!N209="","",K$2*standardized!N209)</f>
        <v>1.5</v>
      </c>
      <c r="AP208" t="str">
        <f>IF(standardized!O209="","",L$2*standardized!O209)</f>
        <v/>
      </c>
      <c r="AQ208">
        <f>IF(standardized!P209="","",M$2*standardized!P209)</f>
        <v>0.6</v>
      </c>
      <c r="AR208">
        <f>IF(standardized!Q209="","",N$2*standardized!Q209)</f>
        <v>1.2</v>
      </c>
      <c r="AS208">
        <f>IF(standardized!R209="","",O$2*standardized!R209)</f>
        <v>1.2</v>
      </c>
      <c r="AT208">
        <f>IF(standardized!S209="","",P$2*standardized!S209)</f>
        <v>1.2</v>
      </c>
      <c r="AU208">
        <f>IF(standardized!T209="","",Q$2*standardized!T209)</f>
        <v>0.6</v>
      </c>
      <c r="AV208">
        <f>IF(standardized!U209="","",R$2*standardized!U209)</f>
        <v>2</v>
      </c>
      <c r="AW208">
        <f>IF(standardized!V209="","",S$2*standardized!V209)</f>
        <v>1</v>
      </c>
      <c r="AX208" t="str">
        <f>IF(standardized!W209="","",T$2*standardized!W209)</f>
        <v/>
      </c>
      <c r="AY208" t="str">
        <f>IF(standardized!X209="","",U$2*standardized!X209)</f>
        <v/>
      </c>
      <c r="AZ208" t="str">
        <f>IF(standardized!Y209="","",V$2*standardized!Y209)</f>
        <v/>
      </c>
      <c r="BA208">
        <f>IF(standardized!Z209="","",W$2*standardized!Z209)</f>
        <v>1</v>
      </c>
      <c r="BB208">
        <f>IF(standardized!AA209="","",X$2*standardized!AA209)</f>
        <v>1</v>
      </c>
      <c r="BC208">
        <f>IF(standardized!AB209="","",Y$2*standardized!AB209)</f>
        <v>2</v>
      </c>
      <c r="BD208">
        <f>IF(standardized!AC209="","",Z$2*standardized!AC209)</f>
        <v>2</v>
      </c>
      <c r="BE208">
        <f>IF(standardized!AD209="","",AA$2*standardized!AD209)</f>
        <v>2</v>
      </c>
      <c r="BF208" t="str">
        <f>IF(standardized!AE208="","",AB$2*standardized!AE208)</f>
        <v/>
      </c>
      <c r="BH208" t="str">
        <f>IF(ISERR(AE208/standardized!D209),"",AE208/standardized!D209)</f>
        <v/>
      </c>
      <c r="BI208" t="str">
        <f>IF(ISERR(AF208/standardized!E209),"",AF208/standardized!E209)</f>
        <v/>
      </c>
      <c r="BJ208" t="str">
        <f>IF(ISERR(AG208/standardized!F209),"",AG208/standardized!F209)</f>
        <v/>
      </c>
      <c r="BK208" t="str">
        <f>IF(ISERR(AH208/standardized!G209),"",AH208/standardized!G209)</f>
        <v/>
      </c>
      <c r="BL208" t="str">
        <f>IF(ISERR(AI208/standardized!H209),"",AI208/standardized!H209)</f>
        <v/>
      </c>
      <c r="BM208">
        <f>IF(ISERR(AJ208/standardized!I209),"",AJ208/standardized!I209)</f>
        <v>0.2</v>
      </c>
      <c r="BN208">
        <f>IF(ISERR(AK208/standardized!J209),"",AK208/standardized!J209)</f>
        <v>0.2</v>
      </c>
      <c r="BO208">
        <f>IF(ISERR(AL208/standardized!K209),"",AL208/standardized!K209)</f>
        <v>0.20000000000000004</v>
      </c>
      <c r="BP208">
        <f>IF(ISERR(AM208/standardized!L209),"",AM208/standardized!L209)</f>
        <v>0.2</v>
      </c>
      <c r="BQ208" t="str">
        <f>IF(ISERR(AN208/standardized!M209),"",AN208/standardized!M209)</f>
        <v/>
      </c>
      <c r="BR208">
        <f>IF(ISERR(AO208/standardized!N209),"",AO208/standardized!N209)</f>
        <v>0.3</v>
      </c>
      <c r="BS208" t="str">
        <f>IF(ISERR(AP208/standardized!O209),"",AP208/standardized!O209)</f>
        <v/>
      </c>
      <c r="BT208">
        <f>IF(ISERR(AQ208/standardized!P209),"",AQ208/standardized!P209)</f>
        <v>0.3</v>
      </c>
      <c r="BU208">
        <f>IF(ISERR(AR208/standardized!Q209),"",AR208/standardized!Q209)</f>
        <v>0.3</v>
      </c>
      <c r="BV208">
        <f>IF(ISERR(AS208/standardized!R209),"",AS208/standardized!R209)</f>
        <v>0.3</v>
      </c>
      <c r="BW208">
        <f>IF(ISERR(AT208/standardized!S209),"",AT208/standardized!S209)</f>
        <v>0.3</v>
      </c>
      <c r="BX208">
        <f>IF(ISERR(AU208/standardized!T209),"",AU208/standardized!T209)</f>
        <v>0.3</v>
      </c>
      <c r="BY208">
        <f>IF(ISERR(AV208/standardized!U209),"",AV208/standardized!U209)</f>
        <v>1</v>
      </c>
      <c r="BZ208">
        <f>IF(ISERR(AW208/standardized!V209),"",AW208/standardized!V209)</f>
        <v>0.5</v>
      </c>
      <c r="CA208" t="str">
        <f>IF(ISERR(AX208/standardized!W209),"",AX208/standardized!W209)</f>
        <v/>
      </c>
      <c r="CB208" t="str">
        <f>IF(ISERR(AY208/standardized!X209),"",AY208/standardized!X209)</f>
        <v/>
      </c>
      <c r="CC208" t="str">
        <f>IF(ISERR(AZ208/standardized!Y209),"",AZ208/standardized!Y209)</f>
        <v/>
      </c>
      <c r="CD208">
        <f>IF(ISERR(BA208/standardized!Z209),"",BA208/standardized!Z209)</f>
        <v>1</v>
      </c>
      <c r="CE208">
        <f>IF(ISERR(BB208/standardized!AA209),"",BB208/standardized!AA209)</f>
        <v>1</v>
      </c>
      <c r="CF208">
        <f>IF(ISERR(BC208/standardized!AB209),"",BC208/standardized!AB209)</f>
        <v>1</v>
      </c>
      <c r="CG208">
        <f>IF(ISERR(BD208/standardized!AC209),"",BD208/standardized!AC209)</f>
        <v>1</v>
      </c>
      <c r="CH208">
        <f>IF(ISERR(BE208/standardized!AD209),"",BE208/standardized!AD209)</f>
        <v>1</v>
      </c>
      <c r="CJ208" t="s">
        <v>390</v>
      </c>
      <c r="CK208">
        <f t="shared" si="31"/>
        <v>2.2307692307692304</v>
      </c>
    </row>
    <row r="209" spans="31:89" ht="14.45" x14ac:dyDescent="0.35">
      <c r="AE209">
        <f>IF(standardized!D210="","",A$2*standardized!D210)</f>
        <v>0.8</v>
      </c>
      <c r="AF209">
        <f>IF(standardized!E210="","",B$2*standardized!E210)</f>
        <v>0.8</v>
      </c>
      <c r="AG209">
        <f>IF(standardized!F210="","",C$2*standardized!F210)</f>
        <v>0.4</v>
      </c>
      <c r="AH209">
        <f>IF(standardized!G210="","",D$2*standardized!G210)</f>
        <v>0.8</v>
      </c>
      <c r="AI209">
        <f>IF(standardized!H210="","",E$2*standardized!H210)</f>
        <v>0.8</v>
      </c>
      <c r="AJ209">
        <f>IF(standardized!I210="","",F$2*standardized!I210)</f>
        <v>0.60000000000000009</v>
      </c>
      <c r="AK209">
        <f>IF(standardized!J210="","",G$2*standardized!J210)</f>
        <v>0.60000000000000009</v>
      </c>
      <c r="AL209" t="str">
        <f>IF(standardized!K210="","",H$2*standardized!K210)</f>
        <v/>
      </c>
      <c r="AM209" t="str">
        <f>IF(standardized!L210="","",I$2*standardized!L210)</f>
        <v/>
      </c>
      <c r="AN209" t="str">
        <f>IF(standardized!M210="","",J$2*standardized!M210)</f>
        <v/>
      </c>
      <c r="AO209">
        <f>IF(standardized!N210="","",K$2*standardized!N210)</f>
        <v>1.2</v>
      </c>
      <c r="AP209" t="str">
        <f>IF(standardized!O210="","",L$2*standardized!O210)</f>
        <v/>
      </c>
      <c r="AQ209" t="str">
        <f>IF(standardized!P210="","",M$2*standardized!P210)</f>
        <v/>
      </c>
      <c r="AR209">
        <f>IF(standardized!Q210="","",N$2*standardized!Q210)</f>
        <v>1.2</v>
      </c>
      <c r="AS209" t="str">
        <f>IF(standardized!R210="","",O$2*standardized!R210)</f>
        <v/>
      </c>
      <c r="AT209">
        <f>IF(standardized!S210="","",P$2*standardized!S210)</f>
        <v>0.89999999999999991</v>
      </c>
      <c r="AU209" t="str">
        <f>IF(standardized!T210="","",Q$2*standardized!T210)</f>
        <v/>
      </c>
      <c r="AV209">
        <f>IF(standardized!U210="","",R$2*standardized!U210)</f>
        <v>2</v>
      </c>
      <c r="AW209">
        <f>IF(standardized!V210="","",S$2*standardized!V210)</f>
        <v>1</v>
      </c>
      <c r="AX209" t="str">
        <f>IF(standardized!W210="","",T$2*standardized!W210)</f>
        <v/>
      </c>
      <c r="AY209" t="str">
        <f>IF(standardized!X210="","",U$2*standardized!X210)</f>
        <v/>
      </c>
      <c r="AZ209" t="str">
        <f>IF(standardized!Y210="","",V$2*standardized!Y210)</f>
        <v/>
      </c>
      <c r="BA209">
        <f>IF(standardized!Z210="","",W$2*standardized!Z210)</f>
        <v>1</v>
      </c>
      <c r="BB209">
        <f>IF(standardized!AA210="","",X$2*standardized!AA210)</f>
        <v>1</v>
      </c>
      <c r="BC209">
        <f>IF(standardized!AB210="","",Y$2*standardized!AB210)</f>
        <v>3</v>
      </c>
      <c r="BD209">
        <f>IF(standardized!AC210="","",Z$2*standardized!AC210)</f>
        <v>2</v>
      </c>
      <c r="BE209">
        <f>IF(standardized!AD210="","",AA$2*standardized!AD210)</f>
        <v>1</v>
      </c>
      <c r="BF209" t="str">
        <f>IF(standardized!AE209="","",AB$2*standardized!AE209)</f>
        <v/>
      </c>
      <c r="BH209">
        <f>IF(ISERR(AE209/standardized!D210),"",AE209/standardized!D210)</f>
        <v>0.2</v>
      </c>
      <c r="BI209">
        <f>IF(ISERR(AF209/standardized!E210),"",AF209/standardized!E210)</f>
        <v>0.2</v>
      </c>
      <c r="BJ209">
        <f>IF(ISERR(AG209/standardized!F210),"",AG209/standardized!F210)</f>
        <v>0.2</v>
      </c>
      <c r="BK209">
        <f>IF(ISERR(AH209/standardized!G210),"",AH209/standardized!G210)</f>
        <v>0.2</v>
      </c>
      <c r="BL209">
        <f>IF(ISERR(AI209/standardized!H210),"",AI209/standardized!H210)</f>
        <v>0.2</v>
      </c>
      <c r="BM209">
        <f>IF(ISERR(AJ209/standardized!I210),"",AJ209/standardized!I210)</f>
        <v>0.20000000000000004</v>
      </c>
      <c r="BN209">
        <f>IF(ISERR(AK209/standardized!J210),"",AK209/standardized!J210)</f>
        <v>0.20000000000000004</v>
      </c>
      <c r="BO209" t="str">
        <f>IF(ISERR(AL209/standardized!K210),"",AL209/standardized!K210)</f>
        <v/>
      </c>
      <c r="BP209" t="str">
        <f>IF(ISERR(AM209/standardized!L210),"",AM209/standardized!L210)</f>
        <v/>
      </c>
      <c r="BQ209" t="str">
        <f>IF(ISERR(AN209/standardized!M210),"",AN209/standardized!M210)</f>
        <v/>
      </c>
      <c r="BR209">
        <f>IF(ISERR(AO209/standardized!N210),"",AO209/standardized!N210)</f>
        <v>0.3</v>
      </c>
      <c r="BS209" t="str">
        <f>IF(ISERR(AP209/standardized!O210),"",AP209/standardized!O210)</f>
        <v/>
      </c>
      <c r="BT209" t="str">
        <f>IF(ISERR(AQ209/standardized!P210),"",AQ209/standardized!P210)</f>
        <v/>
      </c>
      <c r="BU209">
        <f>IF(ISERR(AR209/standardized!Q210),"",AR209/standardized!Q210)</f>
        <v>0.3</v>
      </c>
      <c r="BV209" t="str">
        <f>IF(ISERR(AS209/standardized!R210),"",AS209/standardized!R210)</f>
        <v/>
      </c>
      <c r="BW209">
        <f>IF(ISERR(AT209/standardized!S210),"",AT209/standardized!S210)</f>
        <v>0.3</v>
      </c>
      <c r="BX209" t="str">
        <f>IF(ISERR(AU209/standardized!T210),"",AU209/standardized!T210)</f>
        <v/>
      </c>
      <c r="BY209">
        <f>IF(ISERR(AV209/standardized!U210),"",AV209/standardized!U210)</f>
        <v>1</v>
      </c>
      <c r="BZ209">
        <f>IF(ISERR(AW209/standardized!V210),"",AW209/standardized!V210)</f>
        <v>0.5</v>
      </c>
      <c r="CA209" t="str">
        <f>IF(ISERR(AX209/standardized!W210),"",AX209/standardized!W210)</f>
        <v/>
      </c>
      <c r="CB209" t="str">
        <f>IF(ISERR(AY209/standardized!X210),"",AY209/standardized!X210)</f>
        <v/>
      </c>
      <c r="CC209" t="str">
        <f>IF(ISERR(AZ209/standardized!Y210),"",AZ209/standardized!Y210)</f>
        <v/>
      </c>
      <c r="CD209">
        <f>IF(ISERR(BA209/standardized!Z210),"",BA209/standardized!Z210)</f>
        <v>1</v>
      </c>
      <c r="CE209">
        <f>IF(ISERR(BB209/standardized!AA210),"",BB209/standardized!AA210)</f>
        <v>1</v>
      </c>
      <c r="CF209">
        <f>IF(ISERR(BC209/standardized!AB210),"",BC209/standardized!AB210)</f>
        <v>1</v>
      </c>
      <c r="CG209">
        <f>IF(ISERR(BD209/standardized!AC210),"",BD209/standardized!AC210)</f>
        <v>1</v>
      </c>
      <c r="CH209">
        <f>IF(ISERR(BE209/standardized!AD210),"",BE209/standardized!AD210)</f>
        <v>1</v>
      </c>
      <c r="CJ209" t="s">
        <v>318</v>
      </c>
      <c r="CK209">
        <f t="shared" si="31"/>
        <v>2.1704545454545454</v>
      </c>
    </row>
    <row r="210" spans="31:89" ht="14.45" x14ac:dyDescent="0.35">
      <c r="AE210">
        <f>IF(standardized!D211="","",A$2*standardized!D211)</f>
        <v>0.60000000000000009</v>
      </c>
      <c r="AF210">
        <f>IF(standardized!E211="","",B$2*standardized!E211)</f>
        <v>0.8</v>
      </c>
      <c r="AG210">
        <f>IF(standardized!F211="","",C$2*standardized!F211)</f>
        <v>0.4</v>
      </c>
      <c r="AH210">
        <f>IF(standardized!G211="","",D$2*standardized!G211)</f>
        <v>0.8</v>
      </c>
      <c r="AI210">
        <f>IF(standardized!H211="","",E$2*standardized!H211)</f>
        <v>0.60000000000000009</v>
      </c>
      <c r="AJ210">
        <f>IF(standardized!I211="","",F$2*standardized!I211)</f>
        <v>0.60000000000000009</v>
      </c>
      <c r="AK210">
        <f>IF(standardized!J211="","",G$2*standardized!J211)</f>
        <v>0.60000000000000009</v>
      </c>
      <c r="AL210">
        <f>IF(standardized!K211="","",H$2*standardized!K211)</f>
        <v>0.2</v>
      </c>
      <c r="AM210">
        <f>IF(standardized!L211="","",I$2*standardized!L211)</f>
        <v>0.60000000000000009</v>
      </c>
      <c r="AN210" t="str">
        <f>IF(standardized!M211="","",J$2*standardized!M211)</f>
        <v/>
      </c>
      <c r="AO210">
        <f>IF(standardized!N211="","",K$2*standardized!N211)</f>
        <v>1.2</v>
      </c>
      <c r="AP210" t="str">
        <f>IF(standardized!O211="","",L$2*standardized!O211)</f>
        <v/>
      </c>
      <c r="AQ210">
        <f>IF(standardized!P211="","",M$2*standardized!P211)</f>
        <v>0.6</v>
      </c>
      <c r="AR210">
        <f>IF(standardized!Q211="","",N$2*standardized!Q211)</f>
        <v>1.2</v>
      </c>
      <c r="AS210">
        <f>IF(standardized!R211="","",O$2*standardized!R211)</f>
        <v>0.3</v>
      </c>
      <c r="AT210">
        <f>IF(standardized!S211="","",P$2*standardized!S211)</f>
        <v>0.89999999999999991</v>
      </c>
      <c r="AU210">
        <f>IF(standardized!T211="","",Q$2*standardized!T211)</f>
        <v>0.6</v>
      </c>
      <c r="AV210">
        <f>IF(standardized!U211="","",R$2*standardized!U211)</f>
        <v>2</v>
      </c>
      <c r="AW210">
        <f>IF(standardized!V211="","",S$2*standardized!V211)</f>
        <v>1</v>
      </c>
      <c r="AX210">
        <f>IF(standardized!W211="","",T$2*standardized!W211)</f>
        <v>1</v>
      </c>
      <c r="AY210" t="str">
        <f>IF(standardized!X211="","",U$2*standardized!X211)</f>
        <v/>
      </c>
      <c r="AZ210" t="str">
        <f>IF(standardized!Y211="","",V$2*standardized!Y211)</f>
        <v/>
      </c>
      <c r="BA210" t="str">
        <f>IF(standardized!Z211="","",W$2*standardized!Z211)</f>
        <v/>
      </c>
      <c r="BB210" t="str">
        <f>IF(standardized!AA211="","",X$2*standardized!AA211)</f>
        <v/>
      </c>
      <c r="BC210">
        <f>IF(standardized!AB211="","",Y$2*standardized!AB211)</f>
        <v>1</v>
      </c>
      <c r="BD210">
        <f>IF(standardized!AC211="","",Z$2*standardized!AC211)</f>
        <v>2</v>
      </c>
      <c r="BE210">
        <f>IF(standardized!AD211="","",AA$2*standardized!AD211)</f>
        <v>2</v>
      </c>
      <c r="BF210" t="str">
        <f>IF(standardized!AE210="","",AB$2*standardized!AE210)</f>
        <v/>
      </c>
      <c r="BH210">
        <f>IF(ISERR(AE210/standardized!D211),"",AE210/standardized!D211)</f>
        <v>0.20000000000000004</v>
      </c>
      <c r="BI210">
        <f>IF(ISERR(AF210/standardized!E211),"",AF210/standardized!E211)</f>
        <v>0.2</v>
      </c>
      <c r="BJ210">
        <f>IF(ISERR(AG210/standardized!F211),"",AG210/standardized!F211)</f>
        <v>0.2</v>
      </c>
      <c r="BK210">
        <f>IF(ISERR(AH210/standardized!G211),"",AH210/standardized!G211)</f>
        <v>0.2</v>
      </c>
      <c r="BL210">
        <f>IF(ISERR(AI210/standardized!H211),"",AI210/standardized!H211)</f>
        <v>0.20000000000000004</v>
      </c>
      <c r="BM210">
        <f>IF(ISERR(AJ210/standardized!I211),"",AJ210/standardized!I211)</f>
        <v>0.20000000000000004</v>
      </c>
      <c r="BN210">
        <f>IF(ISERR(AK210/standardized!J211),"",AK210/standardized!J211)</f>
        <v>0.20000000000000004</v>
      </c>
      <c r="BO210">
        <f>IF(ISERR(AL210/standardized!K211),"",AL210/standardized!K211)</f>
        <v>0.2</v>
      </c>
      <c r="BP210">
        <f>IF(ISERR(AM210/standardized!L211),"",AM210/standardized!L211)</f>
        <v>0.20000000000000004</v>
      </c>
      <c r="BQ210" t="str">
        <f>IF(ISERR(AN210/standardized!M211),"",AN210/standardized!M211)</f>
        <v/>
      </c>
      <c r="BR210">
        <f>IF(ISERR(AO210/standardized!N211),"",AO210/standardized!N211)</f>
        <v>0.3</v>
      </c>
      <c r="BS210" t="str">
        <f>IF(ISERR(AP210/standardized!O211),"",AP210/standardized!O211)</f>
        <v/>
      </c>
      <c r="BT210">
        <f>IF(ISERR(AQ210/standardized!P211),"",AQ210/standardized!P211)</f>
        <v>0.3</v>
      </c>
      <c r="BU210">
        <f>IF(ISERR(AR210/standardized!Q211),"",AR210/standardized!Q211)</f>
        <v>0.3</v>
      </c>
      <c r="BV210">
        <f>IF(ISERR(AS210/standardized!R211),"",AS210/standardized!R211)</f>
        <v>0.3</v>
      </c>
      <c r="BW210">
        <f>IF(ISERR(AT210/standardized!S211),"",AT210/standardized!S211)</f>
        <v>0.3</v>
      </c>
      <c r="BX210">
        <f>IF(ISERR(AU210/standardized!T211),"",AU210/standardized!T211)</f>
        <v>0.3</v>
      </c>
      <c r="BY210">
        <f>IF(ISERR(AV210/standardized!U211),"",AV210/standardized!U211)</f>
        <v>1</v>
      </c>
      <c r="BZ210">
        <f>IF(ISERR(AW210/standardized!V211),"",AW210/standardized!V211)</f>
        <v>0.5</v>
      </c>
      <c r="CA210">
        <f>IF(ISERR(AX210/standardized!W211),"",AX210/standardized!W211)</f>
        <v>0.5</v>
      </c>
      <c r="CB210" t="str">
        <f>IF(ISERR(AY210/standardized!X211),"",AY210/standardized!X211)</f>
        <v/>
      </c>
      <c r="CC210" t="str">
        <f>IF(ISERR(AZ210/standardized!Y211),"",AZ210/standardized!Y211)</f>
        <v/>
      </c>
      <c r="CD210" t="str">
        <f>IF(ISERR(BA210/standardized!Z211),"",BA210/standardized!Z211)</f>
        <v/>
      </c>
      <c r="CE210" t="str">
        <f>IF(ISERR(BB210/standardized!AA211),"",BB210/standardized!AA211)</f>
        <v/>
      </c>
      <c r="CF210">
        <f>IF(ISERR(BC210/standardized!AB211),"",BC210/standardized!AB211)</f>
        <v>1</v>
      </c>
      <c r="CG210">
        <f>IF(ISERR(BD210/standardized!AC211),"",BD210/standardized!AC211)</f>
        <v>1</v>
      </c>
      <c r="CH210">
        <f>IF(ISERR(BE210/standardized!AD211),"",BE210/standardized!AD211)</f>
        <v>1</v>
      </c>
      <c r="CJ210" t="s">
        <v>288</v>
      </c>
      <c r="CK210">
        <f t="shared" si="31"/>
        <v>2.2093023255813957</v>
      </c>
    </row>
    <row r="211" spans="31:89" ht="14.45" x14ac:dyDescent="0.35">
      <c r="AE211">
        <f>IF(standardized!D212="","",A$2*standardized!D212)</f>
        <v>0.8</v>
      </c>
      <c r="AF211">
        <f>IF(standardized!E212="","",B$2*standardized!E212)</f>
        <v>0.8</v>
      </c>
      <c r="AG211">
        <f>IF(standardized!F212="","",C$2*standardized!F212)</f>
        <v>0.60000000000000009</v>
      </c>
      <c r="AH211">
        <f>IF(standardized!G212="","",D$2*standardized!G212)</f>
        <v>0.60000000000000009</v>
      </c>
      <c r="AI211">
        <f>IF(standardized!H212="","",E$2*standardized!H212)</f>
        <v>0.8</v>
      </c>
      <c r="AJ211" t="str">
        <f>IF(standardized!I212="","",F$2*standardized!I212)</f>
        <v/>
      </c>
      <c r="AK211" t="str">
        <f>IF(standardized!J212="","",G$2*standardized!J212)</f>
        <v/>
      </c>
      <c r="AL211" t="str">
        <f>IF(standardized!K212="","",H$2*standardized!K212)</f>
        <v/>
      </c>
      <c r="AM211" t="str">
        <f>IF(standardized!L212="","",I$2*standardized!L212)</f>
        <v/>
      </c>
      <c r="AN211" t="str">
        <f>IF(standardized!M212="","",J$2*standardized!M212)</f>
        <v/>
      </c>
      <c r="AO211">
        <f>IF(standardized!N212="","",K$2*standardized!N212)</f>
        <v>1.2</v>
      </c>
      <c r="AP211" t="str">
        <f>IF(standardized!O212="","",L$2*standardized!O212)</f>
        <v/>
      </c>
      <c r="AQ211" t="str">
        <f>IF(standardized!P212="","",M$2*standardized!P212)</f>
        <v/>
      </c>
      <c r="AR211" t="str">
        <f>IF(standardized!Q212="","",N$2*standardized!Q212)</f>
        <v/>
      </c>
      <c r="AS211" t="str">
        <f>IF(standardized!R212="","",O$2*standardized!R212)</f>
        <v/>
      </c>
      <c r="AT211">
        <f>IF(standardized!S212="","",P$2*standardized!S212)</f>
        <v>1.2</v>
      </c>
      <c r="AU211" t="str">
        <f>IF(standardized!T212="","",Q$2*standardized!T212)</f>
        <v/>
      </c>
      <c r="AV211">
        <f>IF(standardized!U212="","",R$2*standardized!U212)</f>
        <v>2</v>
      </c>
      <c r="AW211" t="str">
        <f>IF(standardized!V212="","",S$2*standardized!V212)</f>
        <v/>
      </c>
      <c r="AX211" t="str">
        <f>IF(standardized!W212="","",T$2*standardized!W212)</f>
        <v/>
      </c>
      <c r="AY211" t="str">
        <f>IF(standardized!X212="","",U$2*standardized!X212)</f>
        <v/>
      </c>
      <c r="AZ211" t="str">
        <f>IF(standardized!Y212="","",V$2*standardized!Y212)</f>
        <v/>
      </c>
      <c r="BA211">
        <f>IF(standardized!Z212="","",W$2*standardized!Z212)</f>
        <v>2</v>
      </c>
      <c r="BB211">
        <f>IF(standardized!AA212="","",X$2*standardized!AA212)</f>
        <v>2</v>
      </c>
      <c r="BC211">
        <f>IF(standardized!AB212="","",Y$2*standardized!AB212)</f>
        <v>3</v>
      </c>
      <c r="BD211">
        <f>IF(standardized!AC212="","",Z$2*standardized!AC212)</f>
        <v>2</v>
      </c>
      <c r="BE211">
        <f>IF(standardized!AD212="","",AA$2*standardized!AD212)</f>
        <v>2</v>
      </c>
      <c r="BF211" t="str">
        <f>IF(standardized!AE211="","",AB$2*standardized!AE211)</f>
        <v/>
      </c>
      <c r="BH211">
        <f>IF(ISERR(AE211/standardized!D212),"",AE211/standardized!D212)</f>
        <v>0.2</v>
      </c>
      <c r="BI211">
        <f>IF(ISERR(AF211/standardized!E212),"",AF211/standardized!E212)</f>
        <v>0.2</v>
      </c>
      <c r="BJ211">
        <f>IF(ISERR(AG211/standardized!F212),"",AG211/standardized!F212)</f>
        <v>0.20000000000000004</v>
      </c>
      <c r="BK211">
        <f>IF(ISERR(AH211/standardized!G212),"",AH211/standardized!G212)</f>
        <v>0.20000000000000004</v>
      </c>
      <c r="BL211">
        <f>IF(ISERR(AI211/standardized!H212),"",AI211/standardized!H212)</f>
        <v>0.2</v>
      </c>
      <c r="BM211" t="str">
        <f>IF(ISERR(AJ211/standardized!I212),"",AJ211/standardized!I212)</f>
        <v/>
      </c>
      <c r="BN211" t="str">
        <f>IF(ISERR(AK211/standardized!J212),"",AK211/standardized!J212)</f>
        <v/>
      </c>
      <c r="BO211" t="str">
        <f>IF(ISERR(AL211/standardized!K212),"",AL211/standardized!K212)</f>
        <v/>
      </c>
      <c r="BP211" t="str">
        <f>IF(ISERR(AM211/standardized!L212),"",AM211/standardized!L212)</f>
        <v/>
      </c>
      <c r="BQ211" t="str">
        <f>IF(ISERR(AN211/standardized!M212),"",AN211/standardized!M212)</f>
        <v/>
      </c>
      <c r="BR211">
        <f>IF(ISERR(AO211/standardized!N212),"",AO211/standardized!N212)</f>
        <v>0.3</v>
      </c>
      <c r="BS211" t="str">
        <f>IF(ISERR(AP211/standardized!O212),"",AP211/standardized!O212)</f>
        <v/>
      </c>
      <c r="BT211" t="str">
        <f>IF(ISERR(AQ211/standardized!P212),"",AQ211/standardized!P212)</f>
        <v/>
      </c>
      <c r="BU211" t="str">
        <f>IF(ISERR(AR211/standardized!Q212),"",AR211/standardized!Q212)</f>
        <v/>
      </c>
      <c r="BV211" t="str">
        <f>IF(ISERR(AS211/standardized!R212),"",AS211/standardized!R212)</f>
        <v/>
      </c>
      <c r="BW211">
        <f>IF(ISERR(AT211/standardized!S212),"",AT211/standardized!S212)</f>
        <v>0.3</v>
      </c>
      <c r="BX211" t="str">
        <f>IF(ISERR(AU211/standardized!T212),"",AU211/standardized!T212)</f>
        <v/>
      </c>
      <c r="BY211">
        <f>IF(ISERR(AV211/standardized!U212),"",AV211/standardized!U212)</f>
        <v>1</v>
      </c>
      <c r="BZ211" t="str">
        <f>IF(ISERR(AW211/standardized!V212),"",AW211/standardized!V212)</f>
        <v/>
      </c>
      <c r="CA211" t="str">
        <f>IF(ISERR(AX211/standardized!W212),"",AX211/standardized!W212)</f>
        <v/>
      </c>
      <c r="CB211" t="str">
        <f>IF(ISERR(AY211/standardized!X212),"",AY211/standardized!X212)</f>
        <v/>
      </c>
      <c r="CC211" t="str">
        <f>IF(ISERR(AZ211/standardized!Y212),"",AZ211/standardized!Y212)</f>
        <v/>
      </c>
      <c r="CD211">
        <f>IF(ISERR(BA211/standardized!Z212),"",BA211/standardized!Z212)</f>
        <v>1</v>
      </c>
      <c r="CE211">
        <f>IF(ISERR(BB211/standardized!AA212),"",BB211/standardized!AA212)</f>
        <v>1</v>
      </c>
      <c r="CF211">
        <f>IF(ISERR(BC211/standardized!AB212),"",BC211/standardized!AB212)</f>
        <v>1</v>
      </c>
      <c r="CG211">
        <f>IF(ISERR(BD211/standardized!AC212),"",BD211/standardized!AC212)</f>
        <v>1</v>
      </c>
      <c r="CH211">
        <f>IF(ISERR(BE211/standardized!AD212),"",BE211/standardized!AD212)</f>
        <v>1</v>
      </c>
      <c r="CJ211" t="s">
        <v>380</v>
      </c>
      <c r="CK211">
        <f t="shared" si="31"/>
        <v>2.5</v>
      </c>
    </row>
    <row r="212" spans="31:89" ht="14.45" x14ac:dyDescent="0.35">
      <c r="AE212" t="str">
        <f>IF(standardized!D213="","",A$2*standardized!D213)</f>
        <v/>
      </c>
      <c r="AF212" t="str">
        <f>IF(standardized!E213="","",B$2*standardized!E213)</f>
        <v/>
      </c>
      <c r="AG212" t="str">
        <f>IF(standardized!F213="","",C$2*standardized!F213)</f>
        <v/>
      </c>
      <c r="AH212" t="str">
        <f>IF(standardized!G213="","",D$2*standardized!G213)</f>
        <v/>
      </c>
      <c r="AI212" t="str">
        <f>IF(standardized!H213="","",E$2*standardized!H213)</f>
        <v/>
      </c>
      <c r="AJ212" t="str">
        <f>IF(standardized!I213="","",F$2*standardized!I213)</f>
        <v/>
      </c>
      <c r="AK212" t="str">
        <f>IF(standardized!J213="","",G$2*standardized!J213)</f>
        <v/>
      </c>
      <c r="AL212" t="str">
        <f>IF(standardized!K213="","",H$2*standardized!K213)</f>
        <v/>
      </c>
      <c r="AM212" t="str">
        <f>IF(standardized!L213="","",I$2*standardized!L213)</f>
        <v/>
      </c>
      <c r="AN212" t="str">
        <f>IF(standardized!M213="","",J$2*standardized!M213)</f>
        <v/>
      </c>
      <c r="AO212">
        <f>IF(standardized!N213="","",K$2*standardized!N213)</f>
        <v>1.2</v>
      </c>
      <c r="AP212" t="str">
        <f>IF(standardized!O213="","",L$2*standardized!O213)</f>
        <v/>
      </c>
      <c r="AQ212" t="str">
        <f>IF(standardized!P213="","",M$2*standardized!P213)</f>
        <v/>
      </c>
      <c r="AR212" t="str">
        <f>IF(standardized!Q213="","",N$2*standardized!Q213)</f>
        <v/>
      </c>
      <c r="AS212" t="str">
        <f>IF(standardized!R213="","",O$2*standardized!R213)</f>
        <v/>
      </c>
      <c r="AT212">
        <f>IF(standardized!S213="","",P$2*standardized!S213)</f>
        <v>1.2</v>
      </c>
      <c r="AU212" t="str">
        <f>IF(standardized!T213="","",Q$2*standardized!T213)</f>
        <v/>
      </c>
      <c r="AV212">
        <f>IF(standardized!U213="","",R$2*standardized!U213)</f>
        <v>2</v>
      </c>
      <c r="AW212" t="str">
        <f>IF(standardized!V213="","",S$2*standardized!V213)</f>
        <v/>
      </c>
      <c r="AX212" t="str">
        <f>IF(standardized!W213="","",T$2*standardized!W213)</f>
        <v/>
      </c>
      <c r="AY212" t="str">
        <f>IF(standardized!X213="","",U$2*standardized!X213)</f>
        <v/>
      </c>
      <c r="AZ212" t="str">
        <f>IF(standardized!Y213="","",V$2*standardized!Y213)</f>
        <v/>
      </c>
      <c r="BA212">
        <f>IF(standardized!Z213="","",W$2*standardized!Z213)</f>
        <v>3</v>
      </c>
      <c r="BB212">
        <f>IF(standardized!AA213="","",X$2*standardized!AA213)</f>
        <v>3</v>
      </c>
      <c r="BC212">
        <f>IF(standardized!AB213="","",Y$2*standardized!AB213)</f>
        <v>4</v>
      </c>
      <c r="BD212">
        <f>IF(standardized!AC213="","",Z$2*standardized!AC213)</f>
        <v>5</v>
      </c>
      <c r="BE212">
        <f>IF(standardized!AD213="","",AA$2*standardized!AD213)</f>
        <v>5</v>
      </c>
      <c r="BF212" t="str">
        <f>IF(standardized!AE212="","",AB$2*standardized!AE212)</f>
        <v/>
      </c>
      <c r="BH212" t="str">
        <f>IF(ISERR(AE212/standardized!D213),"",AE212/standardized!D213)</f>
        <v/>
      </c>
      <c r="BI212" t="str">
        <f>IF(ISERR(AF212/standardized!E213),"",AF212/standardized!E213)</f>
        <v/>
      </c>
      <c r="BJ212" t="str">
        <f>IF(ISERR(AG212/standardized!F213),"",AG212/standardized!F213)</f>
        <v/>
      </c>
      <c r="BK212" t="str">
        <f>IF(ISERR(AH212/standardized!G213),"",AH212/standardized!G213)</f>
        <v/>
      </c>
      <c r="BL212" t="str">
        <f>IF(ISERR(AI212/standardized!H213),"",AI212/standardized!H213)</f>
        <v/>
      </c>
      <c r="BM212" t="str">
        <f>IF(ISERR(AJ212/standardized!I213),"",AJ212/standardized!I213)</f>
        <v/>
      </c>
      <c r="BN212" t="str">
        <f>IF(ISERR(AK212/standardized!J213),"",AK212/standardized!J213)</f>
        <v/>
      </c>
      <c r="BO212" t="str">
        <f>IF(ISERR(AL212/standardized!K213),"",AL212/standardized!K213)</f>
        <v/>
      </c>
      <c r="BP212" t="str">
        <f>IF(ISERR(AM212/standardized!L213),"",AM212/standardized!L213)</f>
        <v/>
      </c>
      <c r="BQ212" t="str">
        <f>IF(ISERR(AN212/standardized!M213),"",AN212/standardized!M213)</f>
        <v/>
      </c>
      <c r="BR212">
        <f>IF(ISERR(AO212/standardized!N213),"",AO212/standardized!N213)</f>
        <v>0.3</v>
      </c>
      <c r="BS212" t="str">
        <f>IF(ISERR(AP212/standardized!O213),"",AP212/standardized!O213)</f>
        <v/>
      </c>
      <c r="BT212" t="str">
        <f>IF(ISERR(AQ212/standardized!P213),"",AQ212/standardized!P213)</f>
        <v/>
      </c>
      <c r="BU212" t="str">
        <f>IF(ISERR(AR212/standardized!Q213),"",AR212/standardized!Q213)</f>
        <v/>
      </c>
      <c r="BV212" t="str">
        <f>IF(ISERR(AS212/standardized!R213),"",AS212/standardized!R213)</f>
        <v/>
      </c>
      <c r="BW212">
        <f>IF(ISERR(AT212/standardized!S213),"",AT212/standardized!S213)</f>
        <v>0.3</v>
      </c>
      <c r="BX212" t="str">
        <f>IF(ISERR(AU212/standardized!T213),"",AU212/standardized!T213)</f>
        <v/>
      </c>
      <c r="BY212">
        <f>IF(ISERR(AV212/standardized!U213),"",AV212/standardized!U213)</f>
        <v>1</v>
      </c>
      <c r="BZ212" t="str">
        <f>IF(ISERR(AW212/standardized!V213),"",AW212/standardized!V213)</f>
        <v/>
      </c>
      <c r="CA212" t="str">
        <f>IF(ISERR(AX212/standardized!W213),"",AX212/standardized!W213)</f>
        <v/>
      </c>
      <c r="CB212" t="str">
        <f>IF(ISERR(AY212/standardized!X213),"",AY212/standardized!X213)</f>
        <v/>
      </c>
      <c r="CC212" t="str">
        <f>IF(ISERR(AZ212/standardized!Y213),"",AZ212/standardized!Y213)</f>
        <v/>
      </c>
      <c r="CD212">
        <f>IF(ISERR(BA212/standardized!Z213),"",BA212/standardized!Z213)</f>
        <v>1</v>
      </c>
      <c r="CE212">
        <f>IF(ISERR(BB212/standardized!AA213),"",BB212/standardized!AA213)</f>
        <v>1</v>
      </c>
      <c r="CF212">
        <f>IF(ISERR(BC212/standardized!AB213),"",BC212/standardized!AB213)</f>
        <v>1</v>
      </c>
      <c r="CG212">
        <f>IF(ISERR(BD212/standardized!AC213),"",BD212/standardized!AC213)</f>
        <v>1</v>
      </c>
      <c r="CH212">
        <f>IF(ISERR(BE212/standardized!AD213),"",BE212/standardized!AD213)</f>
        <v>1</v>
      </c>
      <c r="CJ212" t="s">
        <v>601</v>
      </c>
      <c r="CK212">
        <f t="shared" si="31"/>
        <v>3.6969696969696968</v>
      </c>
    </row>
    <row r="213" spans="31:89" ht="14.45" x14ac:dyDescent="0.35">
      <c r="AE213" t="str">
        <f>IF(standardized!D214="","",A$2*standardized!D214)</f>
        <v/>
      </c>
      <c r="AF213" t="str">
        <f>IF(standardized!E214="","",B$2*standardized!E214)</f>
        <v/>
      </c>
      <c r="AG213" t="str">
        <f>IF(standardized!F214="","",C$2*standardized!F214)</f>
        <v/>
      </c>
      <c r="AH213" t="str">
        <f>IF(standardized!G214="","",D$2*standardized!G214)</f>
        <v/>
      </c>
      <c r="AI213" t="str">
        <f>IF(standardized!H214="","",E$2*standardized!H214)</f>
        <v/>
      </c>
      <c r="AJ213">
        <f>IF(standardized!I214="","",F$2*standardized!I214)</f>
        <v>1</v>
      </c>
      <c r="AK213">
        <f>IF(standardized!J214="","",G$2*standardized!J214)</f>
        <v>1</v>
      </c>
      <c r="AL213">
        <f>IF(standardized!K214="","",H$2*standardized!K214)</f>
        <v>1</v>
      </c>
      <c r="AM213" t="str">
        <f>IF(standardized!L214="","",I$2*standardized!L214)</f>
        <v/>
      </c>
      <c r="AN213">
        <f>IF(standardized!M214="","",J$2*standardized!M214)</f>
        <v>0.8</v>
      </c>
      <c r="AO213" t="str">
        <f>IF(standardized!N214="","",K$2*standardized!N214)</f>
        <v/>
      </c>
      <c r="AP213" t="str">
        <f>IF(standardized!O214="","",L$2*standardized!O214)</f>
        <v/>
      </c>
      <c r="AQ213" t="str">
        <f>IF(standardized!P214="","",M$2*standardized!P214)</f>
        <v/>
      </c>
      <c r="AR213" t="str">
        <f>IF(standardized!Q214="","",N$2*standardized!Q214)</f>
        <v/>
      </c>
      <c r="AS213" t="str">
        <f>IF(standardized!R214="","",O$2*standardized!R214)</f>
        <v/>
      </c>
      <c r="AT213">
        <f>IF(standardized!S214="","",P$2*standardized!S214)</f>
        <v>1.5</v>
      </c>
      <c r="AU213" t="str">
        <f>IF(standardized!T214="","",Q$2*standardized!T214)</f>
        <v/>
      </c>
      <c r="AV213" t="str">
        <f>IF(standardized!U214="","",R$2*standardized!U214)</f>
        <v/>
      </c>
      <c r="AW213" t="str">
        <f>IF(standardized!V214="","",S$2*standardized!V214)</f>
        <v/>
      </c>
      <c r="AX213">
        <f>IF(standardized!W214="","",T$2*standardized!W214)</f>
        <v>1.5</v>
      </c>
      <c r="AY213" t="str">
        <f>IF(standardized!X214="","",U$2*standardized!X214)</f>
        <v/>
      </c>
      <c r="AZ213" t="str">
        <f>IF(standardized!Y214="","",V$2*standardized!Y214)</f>
        <v/>
      </c>
      <c r="BA213">
        <f>IF(standardized!Z214="","",W$2*standardized!Z214)</f>
        <v>2</v>
      </c>
      <c r="BB213">
        <f>IF(standardized!AA214="","",X$2*standardized!AA214)</f>
        <v>2</v>
      </c>
      <c r="BC213">
        <f>IF(standardized!AB214="","",Y$2*standardized!AB214)</f>
        <v>4</v>
      </c>
      <c r="BD213">
        <f>IF(standardized!AC214="","",Z$2*standardized!AC214)</f>
        <v>5</v>
      </c>
      <c r="BE213">
        <f>IF(standardized!AD214="","",AA$2*standardized!AD214)</f>
        <v>5</v>
      </c>
      <c r="BF213" t="str">
        <f>IF(standardized!AE213="","",AB$2*standardized!AE213)</f>
        <v/>
      </c>
      <c r="BH213" t="str">
        <f>IF(ISERR(AE213/standardized!D214),"",AE213/standardized!D214)</f>
        <v/>
      </c>
      <c r="BI213" t="str">
        <f>IF(ISERR(AF213/standardized!E214),"",AF213/standardized!E214)</f>
        <v/>
      </c>
      <c r="BJ213" t="str">
        <f>IF(ISERR(AG213/standardized!F214),"",AG213/standardized!F214)</f>
        <v/>
      </c>
      <c r="BK213" t="str">
        <f>IF(ISERR(AH213/standardized!G214),"",AH213/standardized!G214)</f>
        <v/>
      </c>
      <c r="BL213" t="str">
        <f>IF(ISERR(AI213/standardized!H214),"",AI213/standardized!H214)</f>
        <v/>
      </c>
      <c r="BM213">
        <f>IF(ISERR(AJ213/standardized!I214),"",AJ213/standardized!I214)</f>
        <v>0.2</v>
      </c>
      <c r="BN213">
        <f>IF(ISERR(AK213/standardized!J214),"",AK213/standardized!J214)</f>
        <v>0.2</v>
      </c>
      <c r="BO213">
        <f>IF(ISERR(AL213/standardized!K214),"",AL213/standardized!K214)</f>
        <v>0.2</v>
      </c>
      <c r="BP213" t="str">
        <f>IF(ISERR(AM213/standardized!L214),"",AM213/standardized!L214)</f>
        <v/>
      </c>
      <c r="BQ213">
        <f>IF(ISERR(AN213/standardized!M214),"",AN213/standardized!M214)</f>
        <v>0.2</v>
      </c>
      <c r="BR213" t="str">
        <f>IF(ISERR(AO213/standardized!N214),"",AO213/standardized!N214)</f>
        <v/>
      </c>
      <c r="BS213" t="str">
        <f>IF(ISERR(AP213/standardized!O214),"",AP213/standardized!O214)</f>
        <v/>
      </c>
      <c r="BT213" t="str">
        <f>IF(ISERR(AQ213/standardized!P214),"",AQ213/standardized!P214)</f>
        <v/>
      </c>
      <c r="BU213" t="str">
        <f>IF(ISERR(AR213/standardized!Q214),"",AR213/standardized!Q214)</f>
        <v/>
      </c>
      <c r="BV213" t="str">
        <f>IF(ISERR(AS213/standardized!R214),"",AS213/standardized!R214)</f>
        <v/>
      </c>
      <c r="BW213">
        <f>IF(ISERR(AT213/standardized!S214),"",AT213/standardized!S214)</f>
        <v>0.3</v>
      </c>
      <c r="BX213" t="str">
        <f>IF(ISERR(AU213/standardized!T214),"",AU213/standardized!T214)</f>
        <v/>
      </c>
      <c r="BY213" t="str">
        <f>IF(ISERR(AV213/standardized!U214),"",AV213/standardized!U214)</f>
        <v/>
      </c>
      <c r="BZ213" t="str">
        <f>IF(ISERR(AW213/standardized!V214),"",AW213/standardized!V214)</f>
        <v/>
      </c>
      <c r="CA213">
        <f>IF(ISERR(AX213/standardized!W214),"",AX213/standardized!W214)</f>
        <v>0.5</v>
      </c>
      <c r="CB213" t="str">
        <f>IF(ISERR(AY213/standardized!X214),"",AY213/standardized!X214)</f>
        <v/>
      </c>
      <c r="CC213" t="str">
        <f>IF(ISERR(AZ213/standardized!Y214),"",AZ213/standardized!Y214)</f>
        <v/>
      </c>
      <c r="CD213">
        <f>IF(ISERR(BA213/standardized!Z214),"",BA213/standardized!Z214)</f>
        <v>1</v>
      </c>
      <c r="CE213">
        <f>IF(ISERR(BB213/standardized!AA214),"",BB213/standardized!AA214)</f>
        <v>1</v>
      </c>
      <c r="CF213">
        <f>IF(ISERR(BC213/standardized!AB214),"",BC213/standardized!AB214)</f>
        <v>1</v>
      </c>
      <c r="CG213">
        <f>IF(ISERR(BD213/standardized!AC214),"",BD213/standardized!AC214)</f>
        <v>1</v>
      </c>
      <c r="CH213">
        <f>IF(ISERR(BE213/standardized!AD214),"",BE213/standardized!AD214)</f>
        <v>1</v>
      </c>
      <c r="CJ213" t="s">
        <v>464</v>
      </c>
      <c r="CK213">
        <f t="shared" si="31"/>
        <v>3.7575757575757578</v>
      </c>
    </row>
    <row r="214" spans="31:89" ht="14.45" x14ac:dyDescent="0.35">
      <c r="AE214" t="str">
        <f>IF(standardized!D215="","",A$2*standardized!D215)</f>
        <v/>
      </c>
      <c r="AF214" t="str">
        <f>IF(standardized!E215="","",B$2*standardized!E215)</f>
        <v/>
      </c>
      <c r="AG214" t="str">
        <f>IF(standardized!F215="","",C$2*standardized!F215)</f>
        <v/>
      </c>
      <c r="AH214" t="str">
        <f>IF(standardized!G215="","",D$2*standardized!G215)</f>
        <v/>
      </c>
      <c r="AI214" t="str">
        <f>IF(standardized!H215="","",E$2*standardized!H215)</f>
        <v/>
      </c>
      <c r="AJ214">
        <f>IF(standardized!I215="","",F$2*standardized!I215)</f>
        <v>0.60000000000000009</v>
      </c>
      <c r="AK214">
        <f>IF(standardized!J215="","",G$2*standardized!J215)</f>
        <v>0.60000000000000009</v>
      </c>
      <c r="AL214" t="str">
        <f>IF(standardized!K215="","",H$2*standardized!K215)</f>
        <v/>
      </c>
      <c r="AM214">
        <f>IF(standardized!L215="","",I$2*standardized!L215)</f>
        <v>0.60000000000000009</v>
      </c>
      <c r="AN214" t="str">
        <f>IF(standardized!M215="","",J$2*standardized!M215)</f>
        <v/>
      </c>
      <c r="AO214">
        <f>IF(standardized!N215="","",K$2*standardized!N215)</f>
        <v>1.5</v>
      </c>
      <c r="AP214" t="str">
        <f>IF(standardized!O215="","",L$2*standardized!O215)</f>
        <v/>
      </c>
      <c r="AQ214" t="str">
        <f>IF(standardized!P215="","",M$2*standardized!P215)</f>
        <v/>
      </c>
      <c r="AR214" t="str">
        <f>IF(standardized!Q215="","",N$2*standardized!Q215)</f>
        <v/>
      </c>
      <c r="AS214">
        <f>IF(standardized!R215="","",O$2*standardized!R215)</f>
        <v>0.3</v>
      </c>
      <c r="AT214" t="str">
        <f>IF(standardized!S215="","",P$2*standardized!S215)</f>
        <v/>
      </c>
      <c r="AU214" t="str">
        <f>IF(standardized!T215="","",Q$2*standardized!T215)</f>
        <v/>
      </c>
      <c r="AV214">
        <f>IF(standardized!U215="","",R$2*standardized!U215)</f>
        <v>2</v>
      </c>
      <c r="AW214" t="str">
        <f>IF(standardized!V215="","",S$2*standardized!V215)</f>
        <v/>
      </c>
      <c r="AX214" t="str">
        <f>IF(standardized!W215="","",T$2*standardized!W215)</f>
        <v/>
      </c>
      <c r="AY214" t="str">
        <f>IF(standardized!X215="","",U$2*standardized!X215)</f>
        <v/>
      </c>
      <c r="AZ214" t="str">
        <f>IF(standardized!Y215="","",V$2*standardized!Y215)</f>
        <v/>
      </c>
      <c r="BA214">
        <f>IF(standardized!Z215="","",W$2*standardized!Z215)</f>
        <v>4</v>
      </c>
      <c r="BB214">
        <f>IF(standardized!AA215="","",X$2*standardized!AA215)</f>
        <v>3</v>
      </c>
      <c r="BC214">
        <f>IF(standardized!AB215="","",Y$2*standardized!AB215)</f>
        <v>3</v>
      </c>
      <c r="BD214">
        <f>IF(standardized!AC215="","",Z$2*standardized!AC215)</f>
        <v>4</v>
      </c>
      <c r="BE214">
        <f>IF(standardized!AD215="","",AA$2*standardized!AD215)</f>
        <v>4</v>
      </c>
      <c r="BF214" t="str">
        <f>IF(standardized!AE214="","",AB$2*standardized!AE214)</f>
        <v/>
      </c>
      <c r="BH214" t="str">
        <f>IF(ISERR(AE214/standardized!D215),"",AE214/standardized!D215)</f>
        <v/>
      </c>
      <c r="BI214" t="str">
        <f>IF(ISERR(AF214/standardized!E215),"",AF214/standardized!E215)</f>
        <v/>
      </c>
      <c r="BJ214" t="str">
        <f>IF(ISERR(AG214/standardized!F215),"",AG214/standardized!F215)</f>
        <v/>
      </c>
      <c r="BK214" t="str">
        <f>IF(ISERR(AH214/standardized!G215),"",AH214/standardized!G215)</f>
        <v/>
      </c>
      <c r="BL214" t="str">
        <f>IF(ISERR(AI214/standardized!H215),"",AI214/standardized!H215)</f>
        <v/>
      </c>
      <c r="BM214">
        <f>IF(ISERR(AJ214/standardized!I215),"",AJ214/standardized!I215)</f>
        <v>0.20000000000000004</v>
      </c>
      <c r="BN214">
        <f>IF(ISERR(AK214/standardized!J215),"",AK214/standardized!J215)</f>
        <v>0.20000000000000004</v>
      </c>
      <c r="BO214" t="str">
        <f>IF(ISERR(AL214/standardized!K215),"",AL214/standardized!K215)</f>
        <v/>
      </c>
      <c r="BP214">
        <f>IF(ISERR(AM214/standardized!L215),"",AM214/standardized!L215)</f>
        <v>0.20000000000000004</v>
      </c>
      <c r="BQ214" t="str">
        <f>IF(ISERR(AN214/standardized!M215),"",AN214/standardized!M215)</f>
        <v/>
      </c>
      <c r="BR214">
        <f>IF(ISERR(AO214/standardized!N215),"",AO214/standardized!N215)</f>
        <v>0.3</v>
      </c>
      <c r="BS214" t="str">
        <f>IF(ISERR(AP214/standardized!O215),"",AP214/standardized!O215)</f>
        <v/>
      </c>
      <c r="BT214" t="str">
        <f>IF(ISERR(AQ214/standardized!P215),"",AQ214/standardized!P215)</f>
        <v/>
      </c>
      <c r="BU214" t="str">
        <f>IF(ISERR(AR214/standardized!Q215),"",AR214/standardized!Q215)</f>
        <v/>
      </c>
      <c r="BV214">
        <f>IF(ISERR(AS214/standardized!R215),"",AS214/standardized!R215)</f>
        <v>0.3</v>
      </c>
      <c r="BW214" t="str">
        <f>IF(ISERR(AT214/standardized!S215),"",AT214/standardized!S215)</f>
        <v/>
      </c>
      <c r="BX214" t="str">
        <f>IF(ISERR(AU214/standardized!T215),"",AU214/standardized!T215)</f>
        <v/>
      </c>
      <c r="BY214">
        <f>IF(ISERR(AV214/standardized!U215),"",AV214/standardized!U215)</f>
        <v>1</v>
      </c>
      <c r="BZ214" t="str">
        <f>IF(ISERR(AW214/standardized!V215),"",AW214/standardized!V215)</f>
        <v/>
      </c>
      <c r="CA214" t="str">
        <f>IF(ISERR(AX214/standardized!W215),"",AX214/standardized!W215)</f>
        <v/>
      </c>
      <c r="CB214" t="str">
        <f>IF(ISERR(AY214/standardized!X215),"",AY214/standardized!X215)</f>
        <v/>
      </c>
      <c r="CC214" t="str">
        <f>IF(ISERR(AZ214/standardized!Y215),"",AZ214/standardized!Y215)</f>
        <v/>
      </c>
      <c r="CD214">
        <f>IF(ISERR(BA214/standardized!Z215),"",BA214/standardized!Z215)</f>
        <v>1</v>
      </c>
      <c r="CE214">
        <f>IF(ISERR(BB214/standardized!AA215),"",BB214/standardized!AA215)</f>
        <v>1</v>
      </c>
      <c r="CF214">
        <f>IF(ISERR(BC214/standardized!AB215),"",BC214/standardized!AB215)</f>
        <v>1</v>
      </c>
      <c r="CG214">
        <f>IF(ISERR(BD214/standardized!AC215),"",BD214/standardized!AC215)</f>
        <v>1</v>
      </c>
      <c r="CH214">
        <f>IF(ISERR(BE214/standardized!AD215),"",BE214/standardized!AD215)</f>
        <v>1</v>
      </c>
      <c r="CJ214" t="s">
        <v>549</v>
      </c>
      <c r="CK214">
        <f t="shared" si="31"/>
        <v>3.2777777777777777</v>
      </c>
    </row>
    <row r="215" spans="31:89" ht="14.45" x14ac:dyDescent="0.35">
      <c r="AE215" t="str">
        <f>IF(standardized!D216="","",A$2*standardized!D216)</f>
        <v/>
      </c>
      <c r="AF215" t="str">
        <f>IF(standardized!E216="","",B$2*standardized!E216)</f>
        <v/>
      </c>
      <c r="AG215" t="str">
        <f>IF(standardized!F216="","",C$2*standardized!F216)</f>
        <v/>
      </c>
      <c r="AH215" t="str">
        <f>IF(standardized!G216="","",D$2*standardized!G216)</f>
        <v/>
      </c>
      <c r="AI215" t="str">
        <f>IF(standardized!H216="","",E$2*standardized!H216)</f>
        <v/>
      </c>
      <c r="AJ215">
        <f>IF(standardized!I216="","",F$2*standardized!I216)</f>
        <v>0.60000000000000009</v>
      </c>
      <c r="AK215">
        <f>IF(standardized!J216="","",G$2*standardized!J216)</f>
        <v>0.8</v>
      </c>
      <c r="AL215" t="str">
        <f>IF(standardized!K216="","",H$2*standardized!K216)</f>
        <v/>
      </c>
      <c r="AM215" t="str">
        <f>IF(standardized!L216="","",I$2*standardized!L216)</f>
        <v/>
      </c>
      <c r="AN215" t="str">
        <f>IF(standardized!M216="","",J$2*standardized!M216)</f>
        <v/>
      </c>
      <c r="AO215">
        <f>IF(standardized!N216="","",K$2*standardized!N216)</f>
        <v>1.5</v>
      </c>
      <c r="AP215" t="str">
        <f>IF(standardized!O216="","",L$2*standardized!O216)</f>
        <v/>
      </c>
      <c r="AQ215" t="str">
        <f>IF(standardized!P216="","",M$2*standardized!P216)</f>
        <v/>
      </c>
      <c r="AR215" t="str">
        <f>IF(standardized!Q216="","",N$2*standardized!Q216)</f>
        <v/>
      </c>
      <c r="AS215" t="str">
        <f>IF(standardized!R216="","",O$2*standardized!R216)</f>
        <v/>
      </c>
      <c r="AT215">
        <f>IF(standardized!S216="","",P$2*standardized!S216)</f>
        <v>1.2</v>
      </c>
      <c r="AU215" t="str">
        <f>IF(standardized!T216="","",Q$2*standardized!T216)</f>
        <v/>
      </c>
      <c r="AV215" t="str">
        <f>IF(standardized!U216="","",R$2*standardized!U216)</f>
        <v/>
      </c>
      <c r="AW215" t="str">
        <f>IF(standardized!V216="","",S$2*standardized!V216)</f>
        <v/>
      </c>
      <c r="AX215" t="str">
        <f>IF(standardized!W216="","",T$2*standardized!W216)</f>
        <v/>
      </c>
      <c r="AY215" t="str">
        <f>IF(standardized!X216="","",U$2*standardized!X216)</f>
        <v/>
      </c>
      <c r="AZ215" t="str">
        <f>IF(standardized!Y216="","",V$2*standardized!Y216)</f>
        <v/>
      </c>
      <c r="BA215">
        <f>IF(standardized!Z216="","",W$2*standardized!Z216)</f>
        <v>3</v>
      </c>
      <c r="BB215">
        <f>IF(standardized!AA216="","",X$2*standardized!AA216)</f>
        <v>3</v>
      </c>
      <c r="BC215">
        <f>IF(standardized!AB216="","",Y$2*standardized!AB216)</f>
        <v>4</v>
      </c>
      <c r="BD215">
        <f>IF(standardized!AC216="","",Z$2*standardized!AC216)</f>
        <v>3</v>
      </c>
      <c r="BE215">
        <f>IF(standardized!AD216="","",AA$2*standardized!AD216)</f>
        <v>2</v>
      </c>
      <c r="BF215" t="str">
        <f>IF(standardized!AE215="","",AB$2*standardized!AE215)</f>
        <v/>
      </c>
      <c r="BH215" t="str">
        <f>IF(ISERR(AE215/standardized!D216),"",AE215/standardized!D216)</f>
        <v/>
      </c>
      <c r="BI215" t="str">
        <f>IF(ISERR(AF215/standardized!E216),"",AF215/standardized!E216)</f>
        <v/>
      </c>
      <c r="BJ215" t="str">
        <f>IF(ISERR(AG215/standardized!F216),"",AG215/standardized!F216)</f>
        <v/>
      </c>
      <c r="BK215" t="str">
        <f>IF(ISERR(AH215/standardized!G216),"",AH215/standardized!G216)</f>
        <v/>
      </c>
      <c r="BL215" t="str">
        <f>IF(ISERR(AI215/standardized!H216),"",AI215/standardized!H216)</f>
        <v/>
      </c>
      <c r="BM215">
        <f>IF(ISERR(AJ215/standardized!I216),"",AJ215/standardized!I216)</f>
        <v>0.20000000000000004</v>
      </c>
      <c r="BN215">
        <f>IF(ISERR(AK215/standardized!J216),"",AK215/standardized!J216)</f>
        <v>0.2</v>
      </c>
      <c r="BO215" t="str">
        <f>IF(ISERR(AL215/standardized!K216),"",AL215/standardized!K216)</f>
        <v/>
      </c>
      <c r="BP215" t="str">
        <f>IF(ISERR(AM215/standardized!L216),"",AM215/standardized!L216)</f>
        <v/>
      </c>
      <c r="BQ215" t="str">
        <f>IF(ISERR(AN215/standardized!M216),"",AN215/standardized!M216)</f>
        <v/>
      </c>
      <c r="BR215">
        <f>IF(ISERR(AO215/standardized!N216),"",AO215/standardized!N216)</f>
        <v>0.3</v>
      </c>
      <c r="BS215" t="str">
        <f>IF(ISERR(AP215/standardized!O216),"",AP215/standardized!O216)</f>
        <v/>
      </c>
      <c r="BT215" t="str">
        <f>IF(ISERR(AQ215/standardized!P216),"",AQ215/standardized!P216)</f>
        <v/>
      </c>
      <c r="BU215" t="str">
        <f>IF(ISERR(AR215/standardized!Q216),"",AR215/standardized!Q216)</f>
        <v/>
      </c>
      <c r="BV215" t="str">
        <f>IF(ISERR(AS215/standardized!R216),"",AS215/standardized!R216)</f>
        <v/>
      </c>
      <c r="BW215">
        <f>IF(ISERR(AT215/standardized!S216),"",AT215/standardized!S216)</f>
        <v>0.3</v>
      </c>
      <c r="BX215" t="str">
        <f>IF(ISERR(AU215/standardized!T216),"",AU215/standardized!T216)</f>
        <v/>
      </c>
      <c r="BY215" t="str">
        <f>IF(ISERR(AV215/standardized!U216),"",AV215/standardized!U216)</f>
        <v/>
      </c>
      <c r="BZ215" t="str">
        <f>IF(ISERR(AW215/standardized!V216),"",AW215/standardized!V216)</f>
        <v/>
      </c>
      <c r="CA215" t="str">
        <f>IF(ISERR(AX215/standardized!W216),"",AX215/standardized!W216)</f>
        <v/>
      </c>
      <c r="CB215" t="str">
        <f>IF(ISERR(AY215/standardized!X216),"",AY215/standardized!X216)</f>
        <v/>
      </c>
      <c r="CC215" t="str">
        <f>IF(ISERR(AZ215/standardized!Y216),"",AZ215/standardized!Y216)</f>
        <v/>
      </c>
      <c r="CD215">
        <f>IF(ISERR(BA215/standardized!Z216),"",BA215/standardized!Z216)</f>
        <v>1</v>
      </c>
      <c r="CE215">
        <f>IF(ISERR(BB215/standardized!AA216),"",BB215/standardized!AA216)</f>
        <v>1</v>
      </c>
      <c r="CF215">
        <f>IF(ISERR(BC215/standardized!AB216),"",BC215/standardized!AB216)</f>
        <v>1</v>
      </c>
      <c r="CG215">
        <f>IF(ISERR(BD215/standardized!AC216),"",BD215/standardized!AC216)</f>
        <v>1</v>
      </c>
      <c r="CH215">
        <f>IF(ISERR(BE215/standardized!AD216),"",BE215/standardized!AD216)</f>
        <v>1</v>
      </c>
      <c r="CJ215" t="s">
        <v>555</v>
      </c>
      <c r="CK215">
        <f t="shared" si="31"/>
        <v>3.1833333333333336</v>
      </c>
    </row>
    <row r="216" spans="31:89" ht="14.45" x14ac:dyDescent="0.35">
      <c r="AE216" t="str">
        <f>IF(standardized!D217="","",A$2*standardized!D217)</f>
        <v/>
      </c>
      <c r="AF216" t="str">
        <f>IF(standardized!E217="","",B$2*standardized!E217)</f>
        <v/>
      </c>
      <c r="AG216" t="str">
        <f>IF(standardized!F217="","",C$2*standardized!F217)</f>
        <v/>
      </c>
      <c r="AH216" t="str">
        <f>IF(standardized!G217="","",D$2*standardized!G217)</f>
        <v/>
      </c>
      <c r="AI216" t="str">
        <f>IF(standardized!H217="","",E$2*standardized!H217)</f>
        <v/>
      </c>
      <c r="AJ216">
        <f>IF(standardized!I217="","",F$2*standardized!I217)</f>
        <v>0.8</v>
      </c>
      <c r="AK216">
        <f>IF(standardized!J217="","",G$2*standardized!J217)</f>
        <v>0.8</v>
      </c>
      <c r="AL216" t="str">
        <f>IF(standardized!K217="","",H$2*standardized!K217)</f>
        <v/>
      </c>
      <c r="AM216" t="str">
        <f>IF(standardized!L217="","",I$2*standardized!L217)</f>
        <v/>
      </c>
      <c r="AN216" t="str">
        <f>IF(standardized!M217="","",J$2*standardized!M217)</f>
        <v/>
      </c>
      <c r="AO216">
        <f>IF(standardized!N217="","",K$2*standardized!N217)</f>
        <v>1.5</v>
      </c>
      <c r="AP216" t="str">
        <f>IF(standardized!O217="","",L$2*standardized!O217)</f>
        <v/>
      </c>
      <c r="AQ216" t="str">
        <f>IF(standardized!P217="","",M$2*standardized!P217)</f>
        <v/>
      </c>
      <c r="AR216">
        <f>IF(standardized!Q217="","",N$2*standardized!Q217)</f>
        <v>0.89999999999999991</v>
      </c>
      <c r="AS216" t="str">
        <f>IF(standardized!R217="","",O$2*standardized!R217)</f>
        <v/>
      </c>
      <c r="AT216" t="str">
        <f>IF(standardized!S217="","",P$2*standardized!S217)</f>
        <v/>
      </c>
      <c r="AU216" t="str">
        <f>IF(standardized!T217="","",Q$2*standardized!T217)</f>
        <v/>
      </c>
      <c r="AV216">
        <f>IF(standardized!U217="","",R$2*standardized!U217)</f>
        <v>2</v>
      </c>
      <c r="AW216">
        <f>IF(standardized!V217="","",S$2*standardized!V217)</f>
        <v>1</v>
      </c>
      <c r="AX216" t="str">
        <f>IF(standardized!W217="","",T$2*standardized!W217)</f>
        <v/>
      </c>
      <c r="AY216" t="str">
        <f>IF(standardized!X217="","",U$2*standardized!X217)</f>
        <v/>
      </c>
      <c r="AZ216" t="str">
        <f>IF(standardized!Y217="","",V$2*standardized!Y217)</f>
        <v/>
      </c>
      <c r="BA216">
        <f>IF(standardized!Z217="","",W$2*standardized!Z217)</f>
        <v>2</v>
      </c>
      <c r="BB216">
        <f>IF(standardized!AA217="","",X$2*standardized!AA217)</f>
        <v>2</v>
      </c>
      <c r="BC216">
        <f>IF(standardized!AB217="","",Y$2*standardized!AB217)</f>
        <v>4</v>
      </c>
      <c r="BD216">
        <f>IF(standardized!AC217="","",Z$2*standardized!AC217)</f>
        <v>4</v>
      </c>
      <c r="BE216">
        <f>IF(standardized!AD217="","",AA$2*standardized!AD217)</f>
        <v>3</v>
      </c>
      <c r="BF216" t="str">
        <f>IF(standardized!AE216="","",AB$2*standardized!AE216)</f>
        <v/>
      </c>
      <c r="BH216" t="str">
        <f>IF(ISERR(AE216/standardized!D217),"",AE216/standardized!D217)</f>
        <v/>
      </c>
      <c r="BI216" t="str">
        <f>IF(ISERR(AF216/standardized!E217),"",AF216/standardized!E217)</f>
        <v/>
      </c>
      <c r="BJ216" t="str">
        <f>IF(ISERR(AG216/standardized!F217),"",AG216/standardized!F217)</f>
        <v/>
      </c>
      <c r="BK216" t="str">
        <f>IF(ISERR(AH216/standardized!G217),"",AH216/standardized!G217)</f>
        <v/>
      </c>
      <c r="BL216" t="str">
        <f>IF(ISERR(AI216/standardized!H217),"",AI216/standardized!H217)</f>
        <v/>
      </c>
      <c r="BM216">
        <f>IF(ISERR(AJ216/standardized!I217),"",AJ216/standardized!I217)</f>
        <v>0.2</v>
      </c>
      <c r="BN216">
        <f>IF(ISERR(AK216/standardized!J217),"",AK216/standardized!J217)</f>
        <v>0.2</v>
      </c>
      <c r="BO216" t="str">
        <f>IF(ISERR(AL216/standardized!K217),"",AL216/standardized!K217)</f>
        <v/>
      </c>
      <c r="BP216" t="str">
        <f>IF(ISERR(AM216/standardized!L217),"",AM216/standardized!L217)</f>
        <v/>
      </c>
      <c r="BQ216" t="str">
        <f>IF(ISERR(AN216/standardized!M217),"",AN216/standardized!M217)</f>
        <v/>
      </c>
      <c r="BR216">
        <f>IF(ISERR(AO216/standardized!N217),"",AO216/standardized!N217)</f>
        <v>0.3</v>
      </c>
      <c r="BS216" t="str">
        <f>IF(ISERR(AP216/standardized!O217),"",AP216/standardized!O217)</f>
        <v/>
      </c>
      <c r="BT216" t="str">
        <f>IF(ISERR(AQ216/standardized!P217),"",AQ216/standardized!P217)</f>
        <v/>
      </c>
      <c r="BU216">
        <f>IF(ISERR(AR216/standardized!Q217),"",AR216/standardized!Q217)</f>
        <v>0.3</v>
      </c>
      <c r="BV216" t="str">
        <f>IF(ISERR(AS216/standardized!R217),"",AS216/standardized!R217)</f>
        <v/>
      </c>
      <c r="BW216" t="str">
        <f>IF(ISERR(AT216/standardized!S217),"",AT216/standardized!S217)</f>
        <v/>
      </c>
      <c r="BX216" t="str">
        <f>IF(ISERR(AU216/standardized!T217),"",AU216/standardized!T217)</f>
        <v/>
      </c>
      <c r="BY216">
        <f>IF(ISERR(AV216/standardized!U217),"",AV216/standardized!U217)</f>
        <v>1</v>
      </c>
      <c r="BZ216">
        <f>IF(ISERR(AW216/standardized!V217),"",AW216/standardized!V217)</f>
        <v>0.5</v>
      </c>
      <c r="CA216" t="str">
        <f>IF(ISERR(AX216/standardized!W217),"",AX216/standardized!W217)</f>
        <v/>
      </c>
      <c r="CB216" t="str">
        <f>IF(ISERR(AY216/standardized!X217),"",AY216/standardized!X217)</f>
        <v/>
      </c>
      <c r="CC216" t="str">
        <f>IF(ISERR(AZ216/standardized!Y217),"",AZ216/standardized!Y217)</f>
        <v/>
      </c>
      <c r="CD216">
        <f>IF(ISERR(BA216/standardized!Z217),"",BA216/standardized!Z217)</f>
        <v>1</v>
      </c>
      <c r="CE216">
        <f>IF(ISERR(BB216/standardized!AA217),"",BB216/standardized!AA217)</f>
        <v>1</v>
      </c>
      <c r="CF216">
        <f>IF(ISERR(BC216/standardized!AB217),"",BC216/standardized!AB217)</f>
        <v>1</v>
      </c>
      <c r="CG216">
        <f>IF(ISERR(BD216/standardized!AC217),"",BD216/standardized!AC217)</f>
        <v>1</v>
      </c>
      <c r="CH216">
        <f>IF(ISERR(BE216/standardized!AD217),"",BE216/standardized!AD217)</f>
        <v>1</v>
      </c>
      <c r="CJ216" t="s">
        <v>506</v>
      </c>
      <c r="CK216">
        <f t="shared" si="31"/>
        <v>2.9333333333333331</v>
      </c>
    </row>
    <row r="217" spans="31:89" ht="14.45" x14ac:dyDescent="0.35">
      <c r="AE217" t="str">
        <f>IF(standardized!D218="","",A$2*standardized!D218)</f>
        <v/>
      </c>
      <c r="AF217" t="str">
        <f>IF(standardized!E218="","",B$2*standardized!E218)</f>
        <v/>
      </c>
      <c r="AG217" t="str">
        <f>IF(standardized!F218="","",C$2*standardized!F218)</f>
        <v/>
      </c>
      <c r="AH217" t="str">
        <f>IF(standardized!G218="","",D$2*standardized!G218)</f>
        <v/>
      </c>
      <c r="AI217" t="str">
        <f>IF(standardized!H218="","",E$2*standardized!H218)</f>
        <v/>
      </c>
      <c r="AJ217">
        <f>IF(standardized!I218="","",F$2*standardized!I218)</f>
        <v>0.60000000000000009</v>
      </c>
      <c r="AK217">
        <f>IF(standardized!J218="","",G$2*standardized!J218)</f>
        <v>0.60000000000000009</v>
      </c>
      <c r="AL217" t="str">
        <f>IF(standardized!K218="","",H$2*standardized!K218)</f>
        <v/>
      </c>
      <c r="AM217">
        <f>IF(standardized!L218="","",I$2*standardized!L218)</f>
        <v>0.8</v>
      </c>
      <c r="AN217" t="str">
        <f>IF(standardized!M218="","",J$2*standardized!M218)</f>
        <v/>
      </c>
      <c r="AO217">
        <f>IF(standardized!N218="","",K$2*standardized!N218)</f>
        <v>1.5</v>
      </c>
      <c r="AP217" t="str">
        <f>IF(standardized!O218="","",L$2*standardized!O218)</f>
        <v/>
      </c>
      <c r="AQ217" t="str">
        <f>IF(standardized!P218="","",M$2*standardized!P218)</f>
        <v/>
      </c>
      <c r="AR217" t="str">
        <f>IF(standardized!Q218="","",N$2*standardized!Q218)</f>
        <v/>
      </c>
      <c r="AS217" t="str">
        <f>IF(standardized!R218="","",O$2*standardized!R218)</f>
        <v/>
      </c>
      <c r="AT217">
        <f>IF(standardized!S218="","",P$2*standardized!S218)</f>
        <v>0.89999999999999991</v>
      </c>
      <c r="AU217" t="str">
        <f>IF(standardized!T218="","",Q$2*standardized!T218)</f>
        <v/>
      </c>
      <c r="AV217">
        <f>IF(standardized!U218="","",R$2*standardized!U218)</f>
        <v>2</v>
      </c>
      <c r="AW217" t="str">
        <f>IF(standardized!V218="","",S$2*standardized!V218)</f>
        <v/>
      </c>
      <c r="AX217" t="str">
        <f>IF(standardized!W218="","",T$2*standardized!W218)</f>
        <v/>
      </c>
      <c r="AY217" t="str">
        <f>IF(standardized!X218="","",U$2*standardized!X218)</f>
        <v/>
      </c>
      <c r="AZ217" t="str">
        <f>IF(standardized!Y218="","",V$2*standardized!Y218)</f>
        <v/>
      </c>
      <c r="BA217">
        <f>IF(standardized!Z218="","",W$2*standardized!Z218)</f>
        <v>2</v>
      </c>
      <c r="BB217">
        <f>IF(standardized!AA218="","",X$2*standardized!AA218)</f>
        <v>2</v>
      </c>
      <c r="BC217">
        <f>IF(standardized!AB218="","",Y$2*standardized!AB218)</f>
        <v>4</v>
      </c>
      <c r="BD217">
        <f>IF(standardized!AC218="","",Z$2*standardized!AC218)</f>
        <v>4</v>
      </c>
      <c r="BE217">
        <f>IF(standardized!AD218="","",AA$2*standardized!AD218)</f>
        <v>4</v>
      </c>
      <c r="BF217" t="str">
        <f>IF(standardized!AE217="","",AB$2*standardized!AE217)</f>
        <v/>
      </c>
      <c r="BH217" t="str">
        <f>IF(ISERR(AE217/standardized!D218),"",AE217/standardized!D218)</f>
        <v/>
      </c>
      <c r="BI217" t="str">
        <f>IF(ISERR(AF217/standardized!E218),"",AF217/standardized!E218)</f>
        <v/>
      </c>
      <c r="BJ217" t="str">
        <f>IF(ISERR(AG217/standardized!F218),"",AG217/standardized!F218)</f>
        <v/>
      </c>
      <c r="BK217" t="str">
        <f>IF(ISERR(AH217/standardized!G218),"",AH217/standardized!G218)</f>
        <v/>
      </c>
      <c r="BL217" t="str">
        <f>IF(ISERR(AI217/standardized!H218),"",AI217/standardized!H218)</f>
        <v/>
      </c>
      <c r="BM217">
        <f>IF(ISERR(AJ217/standardized!I218),"",AJ217/standardized!I218)</f>
        <v>0.20000000000000004</v>
      </c>
      <c r="BN217">
        <f>IF(ISERR(AK217/standardized!J218),"",AK217/standardized!J218)</f>
        <v>0.20000000000000004</v>
      </c>
      <c r="BO217" t="str">
        <f>IF(ISERR(AL217/standardized!K218),"",AL217/standardized!K218)</f>
        <v/>
      </c>
      <c r="BP217">
        <f>IF(ISERR(AM217/standardized!L218),"",AM217/standardized!L218)</f>
        <v>0.2</v>
      </c>
      <c r="BQ217" t="str">
        <f>IF(ISERR(AN217/standardized!M218),"",AN217/standardized!M218)</f>
        <v/>
      </c>
      <c r="BR217">
        <f>IF(ISERR(AO217/standardized!N218),"",AO217/standardized!N218)</f>
        <v>0.3</v>
      </c>
      <c r="BS217" t="str">
        <f>IF(ISERR(AP217/standardized!O218),"",AP217/standardized!O218)</f>
        <v/>
      </c>
      <c r="BT217" t="str">
        <f>IF(ISERR(AQ217/standardized!P218),"",AQ217/standardized!P218)</f>
        <v/>
      </c>
      <c r="BU217" t="str">
        <f>IF(ISERR(AR217/standardized!Q218),"",AR217/standardized!Q218)</f>
        <v/>
      </c>
      <c r="BV217" t="str">
        <f>IF(ISERR(AS217/standardized!R218),"",AS217/standardized!R218)</f>
        <v/>
      </c>
      <c r="BW217">
        <f>IF(ISERR(AT217/standardized!S218),"",AT217/standardized!S218)</f>
        <v>0.3</v>
      </c>
      <c r="BX217" t="str">
        <f>IF(ISERR(AU217/standardized!T218),"",AU217/standardized!T218)</f>
        <v/>
      </c>
      <c r="BY217">
        <f>IF(ISERR(AV217/standardized!U218),"",AV217/standardized!U218)</f>
        <v>1</v>
      </c>
      <c r="BZ217" t="str">
        <f>IF(ISERR(AW217/standardized!V218),"",AW217/standardized!V218)</f>
        <v/>
      </c>
      <c r="CA217" t="str">
        <f>IF(ISERR(AX217/standardized!W218),"",AX217/standardized!W218)</f>
        <v/>
      </c>
      <c r="CB217" t="str">
        <f>IF(ISERR(AY217/standardized!X218),"",AY217/standardized!X218)</f>
        <v/>
      </c>
      <c r="CC217" t="str">
        <f>IF(ISERR(AZ217/standardized!Y218),"",AZ217/standardized!Y218)</f>
        <v/>
      </c>
      <c r="CD217">
        <f>IF(ISERR(BA217/standardized!Z218),"",BA217/standardized!Z218)</f>
        <v>1</v>
      </c>
      <c r="CE217">
        <f>IF(ISERR(BB217/standardized!AA218),"",BB217/standardized!AA218)</f>
        <v>1</v>
      </c>
      <c r="CF217">
        <f>IF(ISERR(BC217/standardized!AB218),"",BC217/standardized!AB218)</f>
        <v>1</v>
      </c>
      <c r="CG217">
        <f>IF(ISERR(BD217/standardized!AC218),"",BD217/standardized!AC218)</f>
        <v>1</v>
      </c>
      <c r="CH217">
        <f>IF(ISERR(BE217/standardized!AD218),"",BE217/standardized!AD218)</f>
        <v>1</v>
      </c>
      <c r="CJ217" t="s">
        <v>512</v>
      </c>
      <c r="CK217">
        <f t="shared" si="31"/>
        <v>3.1111111111111107</v>
      </c>
    </row>
    <row r="218" spans="31:89" ht="14.45" x14ac:dyDescent="0.35">
      <c r="AE218" t="str">
        <f>IF(standardized!D219="","",A$2*standardized!D219)</f>
        <v/>
      </c>
      <c r="AF218" t="str">
        <f>IF(standardized!E219="","",B$2*standardized!E219)</f>
        <v/>
      </c>
      <c r="AG218" t="str">
        <f>IF(standardized!F219="","",C$2*standardized!F219)</f>
        <v/>
      </c>
      <c r="AH218" t="str">
        <f>IF(standardized!G219="","",D$2*standardized!G219)</f>
        <v/>
      </c>
      <c r="AI218" t="str">
        <f>IF(standardized!H219="","",E$2*standardized!H219)</f>
        <v/>
      </c>
      <c r="AJ218">
        <f>IF(standardized!I219="","",F$2*standardized!I219)</f>
        <v>0.60000000000000009</v>
      </c>
      <c r="AK218">
        <f>IF(standardized!J219="","",G$2*standardized!J219)</f>
        <v>0.60000000000000009</v>
      </c>
      <c r="AL218" t="str">
        <f>IF(standardized!K219="","",H$2*standardized!K219)</f>
        <v/>
      </c>
      <c r="AM218">
        <f>IF(standardized!L219="","",I$2*standardized!L219)</f>
        <v>0.8</v>
      </c>
      <c r="AN218" t="str">
        <f>IF(standardized!M219="","",J$2*standardized!M219)</f>
        <v/>
      </c>
      <c r="AO218">
        <f>IF(standardized!N219="","",K$2*standardized!N219)</f>
        <v>1.5</v>
      </c>
      <c r="AP218" t="str">
        <f>IF(standardized!O219="","",L$2*standardized!O219)</f>
        <v/>
      </c>
      <c r="AQ218" t="str">
        <f>IF(standardized!P219="","",M$2*standardized!P219)</f>
        <v/>
      </c>
      <c r="AR218" t="str">
        <f>IF(standardized!Q219="","",N$2*standardized!Q219)</f>
        <v/>
      </c>
      <c r="AS218" t="str">
        <f>IF(standardized!R219="","",O$2*standardized!R219)</f>
        <v/>
      </c>
      <c r="AT218">
        <f>IF(standardized!S219="","",P$2*standardized!S219)</f>
        <v>1.2</v>
      </c>
      <c r="AU218" t="str">
        <f>IF(standardized!T219="","",Q$2*standardized!T219)</f>
        <v/>
      </c>
      <c r="AV218" t="str">
        <f>IF(standardized!U219="","",R$2*standardized!U219)</f>
        <v/>
      </c>
      <c r="AW218" t="str">
        <f>IF(standardized!V219="","",S$2*standardized!V219)</f>
        <v/>
      </c>
      <c r="AX218" t="str">
        <f>IF(standardized!W219="","",T$2*standardized!W219)</f>
        <v/>
      </c>
      <c r="AY218" t="str">
        <f>IF(standardized!X219="","",U$2*standardized!X219)</f>
        <v/>
      </c>
      <c r="AZ218" t="str">
        <f>IF(standardized!Y219="","",V$2*standardized!Y219)</f>
        <v/>
      </c>
      <c r="BA218">
        <f>IF(standardized!Z219="","",W$2*standardized!Z219)</f>
        <v>2</v>
      </c>
      <c r="BB218">
        <f>IF(standardized!AA219="","",X$2*standardized!AA219)</f>
        <v>3</v>
      </c>
      <c r="BC218">
        <f>IF(standardized!AB219="","",Y$2*standardized!AB219)</f>
        <v>5</v>
      </c>
      <c r="BD218">
        <f>IF(standardized!AC219="","",Z$2*standardized!AC219)</f>
        <v>4</v>
      </c>
      <c r="BE218">
        <f>IF(standardized!AD219="","",AA$2*standardized!AD219)</f>
        <v>4</v>
      </c>
      <c r="BF218" t="str">
        <f>IF(standardized!AE218="","",AB$2*standardized!AE218)</f>
        <v/>
      </c>
      <c r="BH218" t="str">
        <f>IF(ISERR(AE218/standardized!D219),"",AE218/standardized!D219)</f>
        <v/>
      </c>
      <c r="BI218" t="str">
        <f>IF(ISERR(AF218/standardized!E219),"",AF218/standardized!E219)</f>
        <v/>
      </c>
      <c r="BJ218" t="str">
        <f>IF(ISERR(AG218/standardized!F219),"",AG218/standardized!F219)</f>
        <v/>
      </c>
      <c r="BK218" t="str">
        <f>IF(ISERR(AH218/standardized!G219),"",AH218/standardized!G219)</f>
        <v/>
      </c>
      <c r="BL218" t="str">
        <f>IF(ISERR(AI218/standardized!H219),"",AI218/standardized!H219)</f>
        <v/>
      </c>
      <c r="BM218">
        <f>IF(ISERR(AJ218/standardized!I219),"",AJ218/standardized!I219)</f>
        <v>0.20000000000000004</v>
      </c>
      <c r="BN218">
        <f>IF(ISERR(AK218/standardized!J219),"",AK218/standardized!J219)</f>
        <v>0.20000000000000004</v>
      </c>
      <c r="BO218" t="str">
        <f>IF(ISERR(AL218/standardized!K219),"",AL218/standardized!K219)</f>
        <v/>
      </c>
      <c r="BP218">
        <f>IF(ISERR(AM218/standardized!L219),"",AM218/standardized!L219)</f>
        <v>0.2</v>
      </c>
      <c r="BQ218" t="str">
        <f>IF(ISERR(AN218/standardized!M219),"",AN218/standardized!M219)</f>
        <v/>
      </c>
      <c r="BR218">
        <f>IF(ISERR(AO218/standardized!N219),"",AO218/standardized!N219)</f>
        <v>0.3</v>
      </c>
      <c r="BS218" t="str">
        <f>IF(ISERR(AP218/standardized!O219),"",AP218/standardized!O219)</f>
        <v/>
      </c>
      <c r="BT218" t="str">
        <f>IF(ISERR(AQ218/standardized!P219),"",AQ218/standardized!P219)</f>
        <v/>
      </c>
      <c r="BU218" t="str">
        <f>IF(ISERR(AR218/standardized!Q219),"",AR218/standardized!Q219)</f>
        <v/>
      </c>
      <c r="BV218" t="str">
        <f>IF(ISERR(AS218/standardized!R219),"",AS218/standardized!R219)</f>
        <v/>
      </c>
      <c r="BW218">
        <f>IF(ISERR(AT218/standardized!S219),"",AT218/standardized!S219)</f>
        <v>0.3</v>
      </c>
      <c r="BX218" t="str">
        <f>IF(ISERR(AU218/standardized!T219),"",AU218/standardized!T219)</f>
        <v/>
      </c>
      <c r="BY218" t="str">
        <f>IF(ISERR(AV218/standardized!U219),"",AV218/standardized!U219)</f>
        <v/>
      </c>
      <c r="BZ218" t="str">
        <f>IF(ISERR(AW218/standardized!V219),"",AW218/standardized!V219)</f>
        <v/>
      </c>
      <c r="CA218" t="str">
        <f>IF(ISERR(AX218/standardized!W219),"",AX218/standardized!W219)</f>
        <v/>
      </c>
      <c r="CB218" t="str">
        <f>IF(ISERR(AY218/standardized!X219),"",AY218/standardized!X219)</f>
        <v/>
      </c>
      <c r="CC218" t="str">
        <f>IF(ISERR(AZ218/standardized!Y219),"",AZ218/standardized!Y219)</f>
        <v/>
      </c>
      <c r="CD218">
        <f>IF(ISERR(BA218/standardized!Z219),"",BA218/standardized!Z219)</f>
        <v>1</v>
      </c>
      <c r="CE218">
        <f>IF(ISERR(BB218/standardized!AA219),"",BB218/standardized!AA219)</f>
        <v>1</v>
      </c>
      <c r="CF218">
        <f>IF(ISERR(BC218/standardized!AB219),"",BC218/standardized!AB219)</f>
        <v>1</v>
      </c>
      <c r="CG218">
        <f>IF(ISERR(BD218/standardized!AC219),"",BD218/standardized!AC219)</f>
        <v>1</v>
      </c>
      <c r="CH218">
        <f>IF(ISERR(BE218/standardized!AD219),"",BE218/standardized!AD219)</f>
        <v>1</v>
      </c>
      <c r="CJ218" t="s">
        <v>532</v>
      </c>
      <c r="CK218">
        <f t="shared" si="31"/>
        <v>3.661290322580645</v>
      </c>
    </row>
    <row r="219" spans="31:89" ht="14.45" x14ac:dyDescent="0.35">
      <c r="AE219" t="str">
        <f>IF(standardized!D220="","",A$2*standardized!D220)</f>
        <v/>
      </c>
      <c r="AF219" t="str">
        <f>IF(standardized!E220="","",B$2*standardized!E220)</f>
        <v/>
      </c>
      <c r="AG219" t="str">
        <f>IF(standardized!F220="","",C$2*standardized!F220)</f>
        <v/>
      </c>
      <c r="AH219" t="str">
        <f>IF(standardized!G220="","",D$2*standardized!G220)</f>
        <v/>
      </c>
      <c r="AI219" t="str">
        <f>IF(standardized!H220="","",E$2*standardized!H220)</f>
        <v/>
      </c>
      <c r="AJ219" t="str">
        <f>IF(standardized!I220="","",F$2*standardized!I220)</f>
        <v/>
      </c>
      <c r="AK219" t="str">
        <f>IF(standardized!J220="","",G$2*standardized!J220)</f>
        <v/>
      </c>
      <c r="AL219" t="str">
        <f>IF(standardized!K220="","",H$2*standardized!K220)</f>
        <v/>
      </c>
      <c r="AM219" t="str">
        <f>IF(standardized!L220="","",I$2*standardized!L220)</f>
        <v/>
      </c>
      <c r="AN219" t="str">
        <f>IF(standardized!M220="","",J$2*standardized!M220)</f>
        <v/>
      </c>
      <c r="AO219">
        <f>IF(standardized!N220="","",K$2*standardized!N220)</f>
        <v>1.5</v>
      </c>
      <c r="AP219" t="str">
        <f>IF(standardized!O220="","",L$2*standardized!O220)</f>
        <v/>
      </c>
      <c r="AQ219" t="str">
        <f>IF(standardized!P220="","",M$2*standardized!P220)</f>
        <v/>
      </c>
      <c r="AR219" t="str">
        <f>IF(standardized!Q220="","",N$2*standardized!Q220)</f>
        <v/>
      </c>
      <c r="AS219" t="str">
        <f>IF(standardized!R220="","",O$2*standardized!R220)</f>
        <v/>
      </c>
      <c r="AT219">
        <f>IF(standardized!S220="","",P$2*standardized!S220)</f>
        <v>1.2</v>
      </c>
      <c r="AU219" t="str">
        <f>IF(standardized!T220="","",Q$2*standardized!T220)</f>
        <v/>
      </c>
      <c r="AV219">
        <f>IF(standardized!U220="","",R$2*standardized!U220)</f>
        <v>3</v>
      </c>
      <c r="AW219" t="str">
        <f>IF(standardized!V220="","",S$2*standardized!V220)</f>
        <v/>
      </c>
      <c r="AX219" t="str">
        <f>IF(standardized!W220="","",T$2*standardized!W220)</f>
        <v/>
      </c>
      <c r="AY219" t="str">
        <f>IF(standardized!X220="","",U$2*standardized!X220)</f>
        <v/>
      </c>
      <c r="AZ219" t="str">
        <f>IF(standardized!Y220="","",V$2*standardized!Y220)</f>
        <v/>
      </c>
      <c r="BA219">
        <f>IF(standardized!Z220="","",W$2*standardized!Z220)</f>
        <v>4</v>
      </c>
      <c r="BB219">
        <f>IF(standardized!AA220="","",X$2*standardized!AA220)</f>
        <v>4</v>
      </c>
      <c r="BC219">
        <f>IF(standardized!AB220="","",Y$2*standardized!AB220)</f>
        <v>2</v>
      </c>
      <c r="BD219">
        <f>IF(standardized!AC220="","",Z$2*standardized!AC220)</f>
        <v>1</v>
      </c>
      <c r="BE219">
        <f>IF(standardized!AD220="","",AA$2*standardized!AD220)</f>
        <v>1</v>
      </c>
      <c r="BF219" t="str">
        <f>IF(standardized!AE219="","",AB$2*standardized!AE219)</f>
        <v/>
      </c>
      <c r="BH219" t="str">
        <f>IF(ISERR(AE219/standardized!D220),"",AE219/standardized!D220)</f>
        <v/>
      </c>
      <c r="BI219" t="str">
        <f>IF(ISERR(AF219/standardized!E220),"",AF219/standardized!E220)</f>
        <v/>
      </c>
      <c r="BJ219" t="str">
        <f>IF(ISERR(AG219/standardized!F220),"",AG219/standardized!F220)</f>
        <v/>
      </c>
      <c r="BK219" t="str">
        <f>IF(ISERR(AH219/standardized!G220),"",AH219/standardized!G220)</f>
        <v/>
      </c>
      <c r="BL219" t="str">
        <f>IF(ISERR(AI219/standardized!H220),"",AI219/standardized!H220)</f>
        <v/>
      </c>
      <c r="BM219" t="str">
        <f>IF(ISERR(AJ219/standardized!I220),"",AJ219/standardized!I220)</f>
        <v/>
      </c>
      <c r="BN219" t="str">
        <f>IF(ISERR(AK219/standardized!J220),"",AK219/standardized!J220)</f>
        <v/>
      </c>
      <c r="BO219" t="str">
        <f>IF(ISERR(AL219/standardized!K220),"",AL219/standardized!K220)</f>
        <v/>
      </c>
      <c r="BP219" t="str">
        <f>IF(ISERR(AM219/standardized!L220),"",AM219/standardized!L220)</f>
        <v/>
      </c>
      <c r="BQ219" t="str">
        <f>IF(ISERR(AN219/standardized!M220),"",AN219/standardized!M220)</f>
        <v/>
      </c>
      <c r="BR219">
        <f>IF(ISERR(AO219/standardized!N220),"",AO219/standardized!N220)</f>
        <v>0.3</v>
      </c>
      <c r="BS219" t="str">
        <f>IF(ISERR(AP219/standardized!O220),"",AP219/standardized!O220)</f>
        <v/>
      </c>
      <c r="BT219" t="str">
        <f>IF(ISERR(AQ219/standardized!P220),"",AQ219/standardized!P220)</f>
        <v/>
      </c>
      <c r="BU219" t="str">
        <f>IF(ISERR(AR219/standardized!Q220),"",AR219/standardized!Q220)</f>
        <v/>
      </c>
      <c r="BV219" t="str">
        <f>IF(ISERR(AS219/standardized!R220),"",AS219/standardized!R220)</f>
        <v/>
      </c>
      <c r="BW219">
        <f>IF(ISERR(AT219/standardized!S220),"",AT219/standardized!S220)</f>
        <v>0.3</v>
      </c>
      <c r="BX219" t="str">
        <f>IF(ISERR(AU219/standardized!T220),"",AU219/standardized!T220)</f>
        <v/>
      </c>
      <c r="BY219">
        <f>IF(ISERR(AV219/standardized!U220),"",AV219/standardized!U220)</f>
        <v>1</v>
      </c>
      <c r="BZ219" t="str">
        <f>IF(ISERR(AW219/standardized!V220),"",AW219/standardized!V220)</f>
        <v/>
      </c>
      <c r="CA219" t="str">
        <f>IF(ISERR(AX219/standardized!W220),"",AX219/standardized!W220)</f>
        <v/>
      </c>
      <c r="CB219" t="str">
        <f>IF(ISERR(AY219/standardized!X220),"",AY219/standardized!X220)</f>
        <v/>
      </c>
      <c r="CC219" t="str">
        <f>IF(ISERR(AZ219/standardized!Y220),"",AZ219/standardized!Y220)</f>
        <v/>
      </c>
      <c r="CD219">
        <f>IF(ISERR(BA219/standardized!Z220),"",BA219/standardized!Z220)</f>
        <v>1</v>
      </c>
      <c r="CE219">
        <f>IF(ISERR(BB219/standardized!AA220),"",BB219/standardized!AA220)</f>
        <v>1</v>
      </c>
      <c r="CF219">
        <f>IF(ISERR(BC219/standardized!AB220),"",BC219/standardized!AB220)</f>
        <v>1</v>
      </c>
      <c r="CG219">
        <f>IF(ISERR(BD219/standardized!AC220),"",BD219/standardized!AC220)</f>
        <v>1</v>
      </c>
      <c r="CH219">
        <f>IF(ISERR(BE219/standardized!AD220),"",BE219/standardized!AD220)</f>
        <v>1</v>
      </c>
      <c r="CJ219" t="s">
        <v>569</v>
      </c>
      <c r="CK219">
        <f t="shared" si="31"/>
        <v>2.6818181818181817</v>
      </c>
    </row>
    <row r="220" spans="31:89" ht="14.45" x14ac:dyDescent="0.35">
      <c r="AE220" t="str">
        <f>IF(standardized!D221="","",A$2*standardized!D221)</f>
        <v/>
      </c>
      <c r="AF220" t="str">
        <f>IF(standardized!E221="","",B$2*standardized!E221)</f>
        <v/>
      </c>
      <c r="AG220" t="str">
        <f>IF(standardized!F221="","",C$2*standardized!F221)</f>
        <v/>
      </c>
      <c r="AH220" t="str">
        <f>IF(standardized!G221="","",D$2*standardized!G221)</f>
        <v/>
      </c>
      <c r="AI220" t="str">
        <f>IF(standardized!H221="","",E$2*standardized!H221)</f>
        <v/>
      </c>
      <c r="AJ220">
        <f>IF(standardized!I221="","",F$2*standardized!I221)</f>
        <v>0.8</v>
      </c>
      <c r="AK220">
        <f>IF(standardized!J221="","",G$2*standardized!J221)</f>
        <v>0.8</v>
      </c>
      <c r="AL220" t="str">
        <f>IF(standardized!K221="","",H$2*standardized!K221)</f>
        <v/>
      </c>
      <c r="AM220" t="str">
        <f>IF(standardized!L221="","",I$2*standardized!L221)</f>
        <v/>
      </c>
      <c r="AN220" t="str">
        <f>IF(standardized!M221="","",J$2*standardized!M221)</f>
        <v/>
      </c>
      <c r="AO220">
        <f>IF(standardized!N221="","",K$2*standardized!N221)</f>
        <v>1.5</v>
      </c>
      <c r="AP220" t="str">
        <f>IF(standardized!O221="","",L$2*standardized!O221)</f>
        <v/>
      </c>
      <c r="AQ220" t="str">
        <f>IF(standardized!P221="","",M$2*standardized!P221)</f>
        <v/>
      </c>
      <c r="AR220" t="str">
        <f>IF(standardized!Q221="","",N$2*standardized!Q221)</f>
        <v/>
      </c>
      <c r="AS220" t="str">
        <f>IF(standardized!R221="","",O$2*standardized!R221)</f>
        <v/>
      </c>
      <c r="AT220">
        <f>IF(standardized!S221="","",P$2*standardized!S221)</f>
        <v>1.2</v>
      </c>
      <c r="AU220" t="str">
        <f>IF(standardized!T221="","",Q$2*standardized!T221)</f>
        <v/>
      </c>
      <c r="AV220">
        <f>IF(standardized!U221="","",R$2*standardized!U221)</f>
        <v>3</v>
      </c>
      <c r="AW220" t="str">
        <f>IF(standardized!V221="","",S$2*standardized!V221)</f>
        <v/>
      </c>
      <c r="AX220" t="str">
        <f>IF(standardized!W221="","",T$2*standardized!W221)</f>
        <v/>
      </c>
      <c r="AY220" t="str">
        <f>IF(standardized!X221="","",U$2*standardized!X221)</f>
        <v/>
      </c>
      <c r="AZ220" t="str">
        <f>IF(standardized!Y221="","",V$2*standardized!Y221)</f>
        <v/>
      </c>
      <c r="BA220">
        <f>IF(standardized!Z221="","",W$2*standardized!Z221)</f>
        <v>2</v>
      </c>
      <c r="BB220">
        <f>IF(standardized!AA221="","",X$2*standardized!AA221)</f>
        <v>2</v>
      </c>
      <c r="BC220">
        <f>IF(standardized!AB221="","",Y$2*standardized!AB221)</f>
        <v>4</v>
      </c>
      <c r="BD220">
        <f>IF(standardized!AC221="","",Z$2*standardized!AC221)</f>
        <v>3</v>
      </c>
      <c r="BE220">
        <f>IF(standardized!AD221="","",AA$2*standardized!AD221)</f>
        <v>4</v>
      </c>
      <c r="BF220" t="str">
        <f>IF(standardized!AE220="","",AB$2*standardized!AE220)</f>
        <v/>
      </c>
      <c r="BH220" t="str">
        <f>IF(ISERR(AE220/standardized!D221),"",AE220/standardized!D221)</f>
        <v/>
      </c>
      <c r="BI220" t="str">
        <f>IF(ISERR(AF220/standardized!E221),"",AF220/standardized!E221)</f>
        <v/>
      </c>
      <c r="BJ220" t="str">
        <f>IF(ISERR(AG220/standardized!F221),"",AG220/standardized!F221)</f>
        <v/>
      </c>
      <c r="BK220" t="str">
        <f>IF(ISERR(AH220/standardized!G221),"",AH220/standardized!G221)</f>
        <v/>
      </c>
      <c r="BL220" t="str">
        <f>IF(ISERR(AI220/standardized!H221),"",AI220/standardized!H221)</f>
        <v/>
      </c>
      <c r="BM220">
        <f>IF(ISERR(AJ220/standardized!I221),"",AJ220/standardized!I221)</f>
        <v>0.2</v>
      </c>
      <c r="BN220">
        <f>IF(ISERR(AK220/standardized!J221),"",AK220/standardized!J221)</f>
        <v>0.2</v>
      </c>
      <c r="BO220" t="str">
        <f>IF(ISERR(AL220/standardized!K221),"",AL220/standardized!K221)</f>
        <v/>
      </c>
      <c r="BP220" t="str">
        <f>IF(ISERR(AM220/standardized!L221),"",AM220/standardized!L221)</f>
        <v/>
      </c>
      <c r="BQ220" t="str">
        <f>IF(ISERR(AN220/standardized!M221),"",AN220/standardized!M221)</f>
        <v/>
      </c>
      <c r="BR220">
        <f>IF(ISERR(AO220/standardized!N221),"",AO220/standardized!N221)</f>
        <v>0.3</v>
      </c>
      <c r="BS220" t="str">
        <f>IF(ISERR(AP220/standardized!O221),"",AP220/standardized!O221)</f>
        <v/>
      </c>
      <c r="BT220" t="str">
        <f>IF(ISERR(AQ220/standardized!P221),"",AQ220/standardized!P221)</f>
        <v/>
      </c>
      <c r="BU220" t="str">
        <f>IF(ISERR(AR220/standardized!Q221),"",AR220/standardized!Q221)</f>
        <v/>
      </c>
      <c r="BV220" t="str">
        <f>IF(ISERR(AS220/standardized!R221),"",AS220/standardized!R221)</f>
        <v/>
      </c>
      <c r="BW220">
        <f>IF(ISERR(AT220/standardized!S221),"",AT220/standardized!S221)</f>
        <v>0.3</v>
      </c>
      <c r="BX220" t="str">
        <f>IF(ISERR(AU220/standardized!T221),"",AU220/standardized!T221)</f>
        <v/>
      </c>
      <c r="BY220">
        <f>IF(ISERR(AV220/standardized!U221),"",AV220/standardized!U221)</f>
        <v>1</v>
      </c>
      <c r="BZ220" t="str">
        <f>IF(ISERR(AW220/standardized!V221),"",AW220/standardized!V221)</f>
        <v/>
      </c>
      <c r="CA220" t="str">
        <f>IF(ISERR(AX220/standardized!W221),"",AX220/standardized!W221)</f>
        <v/>
      </c>
      <c r="CB220" t="str">
        <f>IF(ISERR(AY220/standardized!X221),"",AY220/standardized!X221)</f>
        <v/>
      </c>
      <c r="CC220" t="str">
        <f>IF(ISERR(AZ220/standardized!Y221),"",AZ220/standardized!Y221)</f>
        <v/>
      </c>
      <c r="CD220">
        <f>IF(ISERR(BA220/standardized!Z221),"",BA220/standardized!Z221)</f>
        <v>1</v>
      </c>
      <c r="CE220">
        <f>IF(ISERR(BB220/standardized!AA221),"",BB220/standardized!AA221)</f>
        <v>1</v>
      </c>
      <c r="CF220">
        <f>IF(ISERR(BC220/standardized!AB221),"",BC220/standardized!AB221)</f>
        <v>1</v>
      </c>
      <c r="CG220">
        <f>IF(ISERR(BD220/standardized!AC221),"",BD220/standardized!AC221)</f>
        <v>1</v>
      </c>
      <c r="CH220">
        <f>IF(ISERR(BE220/standardized!AD221),"",BE220/standardized!AD221)</f>
        <v>1</v>
      </c>
      <c r="CJ220" t="s">
        <v>500</v>
      </c>
      <c r="CK220">
        <f t="shared" si="31"/>
        <v>3.1857142857142859</v>
      </c>
    </row>
    <row r="221" spans="31:89" ht="14.45" x14ac:dyDescent="0.35">
      <c r="AE221" t="str">
        <f>IF(standardized!D222="","",A$2*standardized!D222)</f>
        <v/>
      </c>
      <c r="AF221" t="str">
        <f>IF(standardized!E222="","",B$2*standardized!E222)</f>
        <v/>
      </c>
      <c r="AG221" t="str">
        <f>IF(standardized!F222="","",C$2*standardized!F222)</f>
        <v/>
      </c>
      <c r="AH221" t="str">
        <f>IF(standardized!G222="","",D$2*standardized!G222)</f>
        <v/>
      </c>
      <c r="AI221" t="str">
        <f>IF(standardized!H222="","",E$2*standardized!H222)</f>
        <v/>
      </c>
      <c r="AJ221">
        <f>IF(standardized!I222="","",F$2*standardized!I222)</f>
        <v>0.60000000000000009</v>
      </c>
      <c r="AK221">
        <f>IF(standardized!J222="","",G$2*standardized!J222)</f>
        <v>0.60000000000000009</v>
      </c>
      <c r="AL221" t="str">
        <f>IF(standardized!K222="","",H$2*standardized!K222)</f>
        <v/>
      </c>
      <c r="AM221" t="str">
        <f>IF(standardized!L222="","",I$2*standardized!L222)</f>
        <v/>
      </c>
      <c r="AN221" t="str">
        <f>IF(standardized!M222="","",J$2*standardized!M222)</f>
        <v/>
      </c>
      <c r="AO221">
        <f>IF(standardized!N222="","",K$2*standardized!N222)</f>
        <v>1.5</v>
      </c>
      <c r="AP221" t="str">
        <f>IF(standardized!O222="","",L$2*standardized!O222)</f>
        <v/>
      </c>
      <c r="AQ221">
        <f>IF(standardized!P222="","",M$2*standardized!P222)</f>
        <v>0.6</v>
      </c>
      <c r="AR221">
        <f>IF(standardized!Q222="","",N$2*standardized!Q222)</f>
        <v>0.89999999999999991</v>
      </c>
      <c r="AS221" t="str">
        <f>IF(standardized!R222="","",O$2*standardized!R222)</f>
        <v/>
      </c>
      <c r="AT221">
        <f>IF(standardized!S222="","",P$2*standardized!S222)</f>
        <v>0.89999999999999991</v>
      </c>
      <c r="AU221">
        <f>IF(standardized!T222="","",Q$2*standardized!T222)</f>
        <v>0.6</v>
      </c>
      <c r="AV221">
        <f>IF(standardized!U222="","",R$2*standardized!U222)</f>
        <v>2</v>
      </c>
      <c r="AW221">
        <f>IF(standardized!V222="","",S$2*standardized!V222)</f>
        <v>1</v>
      </c>
      <c r="AX221" t="str">
        <f>IF(standardized!W222="","",T$2*standardized!W222)</f>
        <v/>
      </c>
      <c r="AY221" t="str">
        <f>IF(standardized!X222="","",U$2*standardized!X222)</f>
        <v/>
      </c>
      <c r="AZ221">
        <f>IF(standardized!Y222="","",V$2*standardized!Y222)</f>
        <v>1</v>
      </c>
      <c r="BA221">
        <f>IF(standardized!Z222="","",W$2*standardized!Z222)</f>
        <v>1</v>
      </c>
      <c r="BB221">
        <f>IF(standardized!AA222="","",X$2*standardized!AA222)</f>
        <v>2</v>
      </c>
      <c r="BC221">
        <f>IF(standardized!AB222="","",Y$2*standardized!AB222)</f>
        <v>2</v>
      </c>
      <c r="BD221">
        <f>IF(standardized!AC222="","",Z$2*standardized!AC222)</f>
        <v>3</v>
      </c>
      <c r="BE221">
        <f>IF(standardized!AD222="","",AA$2*standardized!AD222)</f>
        <v>2</v>
      </c>
      <c r="BF221" t="str">
        <f>IF(standardized!AE221="","",AB$2*standardized!AE221)</f>
        <v/>
      </c>
      <c r="BH221" t="str">
        <f>IF(ISERR(AE221/standardized!D222),"",AE221/standardized!D222)</f>
        <v/>
      </c>
      <c r="BI221" t="str">
        <f>IF(ISERR(AF221/standardized!E222),"",AF221/standardized!E222)</f>
        <v/>
      </c>
      <c r="BJ221" t="str">
        <f>IF(ISERR(AG221/standardized!F222),"",AG221/standardized!F222)</f>
        <v/>
      </c>
      <c r="BK221" t="str">
        <f>IF(ISERR(AH221/standardized!G222),"",AH221/standardized!G222)</f>
        <v/>
      </c>
      <c r="BL221" t="str">
        <f>IF(ISERR(AI221/standardized!H222),"",AI221/standardized!H222)</f>
        <v/>
      </c>
      <c r="BM221">
        <f>IF(ISERR(AJ221/standardized!I222),"",AJ221/standardized!I222)</f>
        <v>0.20000000000000004</v>
      </c>
      <c r="BN221">
        <f>IF(ISERR(AK221/standardized!J222),"",AK221/standardized!J222)</f>
        <v>0.20000000000000004</v>
      </c>
      <c r="BO221" t="str">
        <f>IF(ISERR(AL221/standardized!K222),"",AL221/standardized!K222)</f>
        <v/>
      </c>
      <c r="BP221" t="str">
        <f>IF(ISERR(AM221/standardized!L222),"",AM221/standardized!L222)</f>
        <v/>
      </c>
      <c r="BQ221" t="str">
        <f>IF(ISERR(AN221/standardized!M222),"",AN221/standardized!M222)</f>
        <v/>
      </c>
      <c r="BR221">
        <f>IF(ISERR(AO221/standardized!N222),"",AO221/standardized!N222)</f>
        <v>0.3</v>
      </c>
      <c r="BS221" t="str">
        <f>IF(ISERR(AP221/standardized!O222),"",AP221/standardized!O222)</f>
        <v/>
      </c>
      <c r="BT221">
        <f>IF(ISERR(AQ221/standardized!P222),"",AQ221/standardized!P222)</f>
        <v>0.3</v>
      </c>
      <c r="BU221">
        <f>IF(ISERR(AR221/standardized!Q222),"",AR221/standardized!Q222)</f>
        <v>0.3</v>
      </c>
      <c r="BV221" t="str">
        <f>IF(ISERR(AS221/standardized!R222),"",AS221/standardized!R222)</f>
        <v/>
      </c>
      <c r="BW221">
        <f>IF(ISERR(AT221/standardized!S222),"",AT221/standardized!S222)</f>
        <v>0.3</v>
      </c>
      <c r="BX221">
        <f>IF(ISERR(AU221/standardized!T222),"",AU221/standardized!T222)</f>
        <v>0.3</v>
      </c>
      <c r="BY221">
        <f>IF(ISERR(AV221/standardized!U222),"",AV221/standardized!U222)</f>
        <v>1</v>
      </c>
      <c r="BZ221">
        <f>IF(ISERR(AW221/standardized!V222),"",AW221/standardized!V222)</f>
        <v>0.5</v>
      </c>
      <c r="CA221" t="str">
        <f>IF(ISERR(AX221/standardized!W222),"",AX221/standardized!W222)</f>
        <v/>
      </c>
      <c r="CB221" t="str">
        <f>IF(ISERR(AY221/standardized!X222),"",AY221/standardized!X222)</f>
        <v/>
      </c>
      <c r="CC221">
        <f>IF(ISERR(AZ221/standardized!Y222),"",AZ221/standardized!Y222)</f>
        <v>0.5</v>
      </c>
      <c r="CD221">
        <f>IF(ISERR(BA221/standardized!Z222),"",BA221/standardized!Z222)</f>
        <v>1</v>
      </c>
      <c r="CE221">
        <f>IF(ISERR(BB221/standardized!AA222),"",BB221/standardized!AA222)</f>
        <v>1</v>
      </c>
      <c r="CF221">
        <f>IF(ISERR(BC221/standardized!AB222),"",BC221/standardized!AB222)</f>
        <v>1</v>
      </c>
      <c r="CG221">
        <f>IF(ISERR(BD221/standardized!AC222),"",BD221/standardized!AC222)</f>
        <v>1</v>
      </c>
      <c r="CH221">
        <f>IF(ISERR(BE221/standardized!AD222),"",BE221/standardized!AD222)</f>
        <v>1</v>
      </c>
      <c r="CJ221" t="s">
        <v>446</v>
      </c>
      <c r="CK221">
        <f t="shared" si="31"/>
        <v>2.2134831460674156</v>
      </c>
    </row>
    <row r="222" spans="31:89" ht="14.45" x14ac:dyDescent="0.35">
      <c r="AE222" t="str">
        <f>IF(standardized!D223="","",A$2*standardized!D223)</f>
        <v/>
      </c>
      <c r="AF222" t="str">
        <f>IF(standardized!E223="","",B$2*standardized!E223)</f>
        <v/>
      </c>
      <c r="AG222" t="str">
        <f>IF(standardized!F223="","",C$2*standardized!F223)</f>
        <v/>
      </c>
      <c r="AH222" t="str">
        <f>IF(standardized!G223="","",D$2*standardized!G223)</f>
        <v/>
      </c>
      <c r="AI222" t="str">
        <f>IF(standardized!H223="","",E$2*standardized!H223)</f>
        <v/>
      </c>
      <c r="AJ222" t="str">
        <f>IF(standardized!I223="","",F$2*standardized!I223)</f>
        <v/>
      </c>
      <c r="AK222" t="str">
        <f>IF(standardized!J223="","",G$2*standardized!J223)</f>
        <v/>
      </c>
      <c r="AL222">
        <f>IF(standardized!K223="","",H$2*standardized!K223)</f>
        <v>0.60000000000000009</v>
      </c>
      <c r="AM222" t="str">
        <f>IF(standardized!L223="","",I$2*standardized!L223)</f>
        <v/>
      </c>
      <c r="AN222" t="str">
        <f>IF(standardized!M223="","",J$2*standardized!M223)</f>
        <v/>
      </c>
      <c r="AO222">
        <f>IF(standardized!N223="","",K$2*standardized!N223)</f>
        <v>1.5</v>
      </c>
      <c r="AP222" t="str">
        <f>IF(standardized!O223="","",L$2*standardized!O223)</f>
        <v/>
      </c>
      <c r="AQ222">
        <f>IF(standardized!P223="","",M$2*standardized!P223)</f>
        <v>1.2</v>
      </c>
      <c r="AR222" t="str">
        <f>IF(standardized!Q223="","",N$2*standardized!Q223)</f>
        <v/>
      </c>
      <c r="AS222" t="str">
        <f>IF(standardized!R223="","",O$2*standardized!R223)</f>
        <v/>
      </c>
      <c r="AT222">
        <f>IF(standardized!S223="","",P$2*standardized!S223)</f>
        <v>1.2</v>
      </c>
      <c r="AU222" t="str">
        <f>IF(standardized!T223="","",Q$2*standardized!T223)</f>
        <v/>
      </c>
      <c r="AV222" t="str">
        <f>IF(standardized!U223="","",R$2*standardized!U223)</f>
        <v/>
      </c>
      <c r="AW222" t="str">
        <f>IF(standardized!V223="","",S$2*standardized!V223)</f>
        <v/>
      </c>
      <c r="AX222" t="str">
        <f>IF(standardized!W223="","",T$2*standardized!W223)</f>
        <v/>
      </c>
      <c r="AY222" t="str">
        <f>IF(standardized!X223="","",U$2*standardized!X223)</f>
        <v/>
      </c>
      <c r="AZ222" t="str">
        <f>IF(standardized!Y223="","",V$2*standardized!Y223)</f>
        <v/>
      </c>
      <c r="BA222">
        <f>IF(standardized!Z223="","",W$2*standardized!Z223)</f>
        <v>3</v>
      </c>
      <c r="BB222">
        <f>IF(standardized!AA223="","",X$2*standardized!AA223)</f>
        <v>2</v>
      </c>
      <c r="BC222">
        <f>IF(standardized!AB223="","",Y$2*standardized!AB223)</f>
        <v>2</v>
      </c>
      <c r="BD222">
        <f>IF(standardized!AC223="","",Z$2*standardized!AC223)</f>
        <v>2</v>
      </c>
      <c r="BE222">
        <f>IF(standardized!AD223="","",AA$2*standardized!AD223)</f>
        <v>3</v>
      </c>
      <c r="BF222" t="str">
        <f>IF(standardized!AE222="","",AB$2*standardized!AE222)</f>
        <v/>
      </c>
      <c r="BH222" t="str">
        <f>IF(ISERR(AE222/standardized!D223),"",AE222/standardized!D223)</f>
        <v/>
      </c>
      <c r="BI222" t="str">
        <f>IF(ISERR(AF222/standardized!E223),"",AF222/standardized!E223)</f>
        <v/>
      </c>
      <c r="BJ222" t="str">
        <f>IF(ISERR(AG222/standardized!F223),"",AG222/standardized!F223)</f>
        <v/>
      </c>
      <c r="BK222" t="str">
        <f>IF(ISERR(AH222/standardized!G223),"",AH222/standardized!G223)</f>
        <v/>
      </c>
      <c r="BL222" t="str">
        <f>IF(ISERR(AI222/standardized!H223),"",AI222/standardized!H223)</f>
        <v/>
      </c>
      <c r="BM222" t="str">
        <f>IF(ISERR(AJ222/standardized!I223),"",AJ222/standardized!I223)</f>
        <v/>
      </c>
      <c r="BN222" t="str">
        <f>IF(ISERR(AK222/standardized!J223),"",AK222/standardized!J223)</f>
        <v/>
      </c>
      <c r="BO222">
        <f>IF(ISERR(AL222/standardized!K223),"",AL222/standardized!K223)</f>
        <v>0.20000000000000004</v>
      </c>
      <c r="BP222" t="str">
        <f>IF(ISERR(AM222/standardized!L223),"",AM222/standardized!L223)</f>
        <v/>
      </c>
      <c r="BQ222" t="str">
        <f>IF(ISERR(AN222/standardized!M223),"",AN222/standardized!M223)</f>
        <v/>
      </c>
      <c r="BR222">
        <f>IF(ISERR(AO222/standardized!N223),"",AO222/standardized!N223)</f>
        <v>0.3</v>
      </c>
      <c r="BS222" t="str">
        <f>IF(ISERR(AP222/standardized!O223),"",AP222/standardized!O223)</f>
        <v/>
      </c>
      <c r="BT222">
        <f>IF(ISERR(AQ222/standardized!P223),"",AQ222/standardized!P223)</f>
        <v>0.3</v>
      </c>
      <c r="BU222" t="str">
        <f>IF(ISERR(AR222/standardized!Q223),"",AR222/standardized!Q223)</f>
        <v/>
      </c>
      <c r="BV222" t="str">
        <f>IF(ISERR(AS222/standardized!R223),"",AS222/standardized!R223)</f>
        <v/>
      </c>
      <c r="BW222">
        <f>IF(ISERR(AT222/standardized!S223),"",AT222/standardized!S223)</f>
        <v>0.3</v>
      </c>
      <c r="BX222" t="str">
        <f>IF(ISERR(AU222/standardized!T223),"",AU222/standardized!T223)</f>
        <v/>
      </c>
      <c r="BY222" t="str">
        <f>IF(ISERR(AV222/standardized!U223),"",AV222/standardized!U223)</f>
        <v/>
      </c>
      <c r="BZ222" t="str">
        <f>IF(ISERR(AW222/standardized!V223),"",AW222/standardized!V223)</f>
        <v/>
      </c>
      <c r="CA222" t="str">
        <f>IF(ISERR(AX222/standardized!W223),"",AX222/standardized!W223)</f>
        <v/>
      </c>
      <c r="CB222" t="str">
        <f>IF(ISERR(AY222/standardized!X223),"",AY222/standardized!X223)</f>
        <v/>
      </c>
      <c r="CC222" t="str">
        <f>IF(ISERR(AZ222/standardized!Y223),"",AZ222/standardized!Y223)</f>
        <v/>
      </c>
      <c r="CD222">
        <f>IF(ISERR(BA222/standardized!Z223),"",BA222/standardized!Z223)</f>
        <v>1</v>
      </c>
      <c r="CE222">
        <f>IF(ISERR(BB222/standardized!AA223),"",BB222/standardized!AA223)</f>
        <v>1</v>
      </c>
      <c r="CF222">
        <f>IF(ISERR(BC222/standardized!AB223),"",BC222/standardized!AB223)</f>
        <v>1</v>
      </c>
      <c r="CG222">
        <f>IF(ISERR(BD222/standardized!AC223),"",BD222/standardized!AC223)</f>
        <v>1</v>
      </c>
      <c r="CH222">
        <f>IF(ISERR(BE222/standardized!AD223),"",BE222/standardized!AD223)</f>
        <v>1</v>
      </c>
      <c r="CJ222" t="s">
        <v>551</v>
      </c>
      <c r="CK222">
        <f t="shared" si="31"/>
        <v>2.7049180327868854</v>
      </c>
    </row>
    <row r="223" spans="31:89" ht="14.45" x14ac:dyDescent="0.35">
      <c r="AE223" t="str">
        <f>IF(standardized!D224="","",A$2*standardized!D224)</f>
        <v/>
      </c>
      <c r="AF223" t="str">
        <f>IF(standardized!E224="","",B$2*standardized!E224)</f>
        <v/>
      </c>
      <c r="AG223" t="str">
        <f>IF(standardized!F224="","",C$2*standardized!F224)</f>
        <v/>
      </c>
      <c r="AH223" t="str">
        <f>IF(standardized!G224="","",D$2*standardized!G224)</f>
        <v/>
      </c>
      <c r="AI223" t="str">
        <f>IF(standardized!H224="","",E$2*standardized!H224)</f>
        <v/>
      </c>
      <c r="AJ223">
        <f>IF(standardized!I224="","",F$2*standardized!I224)</f>
        <v>0.60000000000000009</v>
      </c>
      <c r="AK223">
        <f>IF(standardized!J224="","",G$2*standardized!J224)</f>
        <v>0.60000000000000009</v>
      </c>
      <c r="AL223" t="str">
        <f>IF(standardized!K224="","",H$2*standardized!K224)</f>
        <v/>
      </c>
      <c r="AM223" t="str">
        <f>IF(standardized!L224="","",I$2*standardized!L224)</f>
        <v/>
      </c>
      <c r="AN223" t="str">
        <f>IF(standardized!M224="","",J$2*standardized!M224)</f>
        <v/>
      </c>
      <c r="AO223">
        <f>IF(standardized!N224="","",K$2*standardized!N224)</f>
        <v>1.5</v>
      </c>
      <c r="AP223" t="str">
        <f>IF(standardized!O224="","",L$2*standardized!O224)</f>
        <v/>
      </c>
      <c r="AQ223" t="str">
        <f>IF(standardized!P224="","",M$2*standardized!P224)</f>
        <v/>
      </c>
      <c r="AR223" t="str">
        <f>IF(standardized!Q224="","",N$2*standardized!Q224)</f>
        <v/>
      </c>
      <c r="AS223" t="str">
        <f>IF(standardized!R224="","",O$2*standardized!R224)</f>
        <v/>
      </c>
      <c r="AT223">
        <f>IF(standardized!S224="","",P$2*standardized!S224)</f>
        <v>1.2</v>
      </c>
      <c r="AU223" t="str">
        <f>IF(standardized!T224="","",Q$2*standardized!T224)</f>
        <v/>
      </c>
      <c r="AV223" t="str">
        <f>IF(standardized!U224="","",R$2*standardized!U224)</f>
        <v/>
      </c>
      <c r="AW223" t="str">
        <f>IF(standardized!V224="","",S$2*standardized!V224)</f>
        <v/>
      </c>
      <c r="AX223" t="str">
        <f>IF(standardized!W224="","",T$2*standardized!W224)</f>
        <v/>
      </c>
      <c r="AY223" t="str">
        <f>IF(standardized!X224="","",U$2*standardized!X224)</f>
        <v/>
      </c>
      <c r="AZ223" t="str">
        <f>IF(standardized!Y224="","",V$2*standardized!Y224)</f>
        <v/>
      </c>
      <c r="BA223">
        <f>IF(standardized!Z224="","",W$2*standardized!Z224)</f>
        <v>2</v>
      </c>
      <c r="BB223">
        <f>IF(standardized!AA224="","",X$2*standardized!AA224)</f>
        <v>2</v>
      </c>
      <c r="BC223">
        <f>IF(standardized!AB224="","",Y$2*standardized!AB224)</f>
        <v>3</v>
      </c>
      <c r="BD223">
        <f>IF(standardized!AC224="","",Z$2*standardized!AC224)</f>
        <v>2</v>
      </c>
      <c r="BE223">
        <f>IF(standardized!AD224="","",AA$2*standardized!AD224)</f>
        <v>3</v>
      </c>
      <c r="BF223" t="str">
        <f>IF(standardized!AE223="","",AB$2*standardized!AE223)</f>
        <v/>
      </c>
      <c r="BH223" t="str">
        <f>IF(ISERR(AE223/standardized!D224),"",AE223/standardized!D224)</f>
        <v/>
      </c>
      <c r="BI223" t="str">
        <f>IF(ISERR(AF223/standardized!E224),"",AF223/standardized!E224)</f>
        <v/>
      </c>
      <c r="BJ223" t="str">
        <f>IF(ISERR(AG223/standardized!F224),"",AG223/standardized!F224)</f>
        <v/>
      </c>
      <c r="BK223" t="str">
        <f>IF(ISERR(AH223/standardized!G224),"",AH223/standardized!G224)</f>
        <v/>
      </c>
      <c r="BL223" t="str">
        <f>IF(ISERR(AI223/standardized!H224),"",AI223/standardized!H224)</f>
        <v/>
      </c>
      <c r="BM223">
        <f>IF(ISERR(AJ223/standardized!I224),"",AJ223/standardized!I224)</f>
        <v>0.20000000000000004</v>
      </c>
      <c r="BN223">
        <f>IF(ISERR(AK223/standardized!J224),"",AK223/standardized!J224)</f>
        <v>0.20000000000000004</v>
      </c>
      <c r="BO223" t="str">
        <f>IF(ISERR(AL223/standardized!K224),"",AL223/standardized!K224)</f>
        <v/>
      </c>
      <c r="BP223" t="str">
        <f>IF(ISERR(AM223/standardized!L224),"",AM223/standardized!L224)</f>
        <v/>
      </c>
      <c r="BQ223" t="str">
        <f>IF(ISERR(AN223/standardized!M224),"",AN223/standardized!M224)</f>
        <v/>
      </c>
      <c r="BR223">
        <f>IF(ISERR(AO223/standardized!N224),"",AO223/standardized!N224)</f>
        <v>0.3</v>
      </c>
      <c r="BS223" t="str">
        <f>IF(ISERR(AP223/standardized!O224),"",AP223/standardized!O224)</f>
        <v/>
      </c>
      <c r="BT223" t="str">
        <f>IF(ISERR(AQ223/standardized!P224),"",AQ223/standardized!P224)</f>
        <v/>
      </c>
      <c r="BU223" t="str">
        <f>IF(ISERR(AR223/standardized!Q224),"",AR223/standardized!Q224)</f>
        <v/>
      </c>
      <c r="BV223" t="str">
        <f>IF(ISERR(AS223/standardized!R224),"",AS223/standardized!R224)</f>
        <v/>
      </c>
      <c r="BW223">
        <f>IF(ISERR(AT223/standardized!S224),"",AT223/standardized!S224)</f>
        <v>0.3</v>
      </c>
      <c r="BX223" t="str">
        <f>IF(ISERR(AU223/standardized!T224),"",AU223/standardized!T224)</f>
        <v/>
      </c>
      <c r="BY223" t="str">
        <f>IF(ISERR(AV223/standardized!U224),"",AV223/standardized!U224)</f>
        <v/>
      </c>
      <c r="BZ223" t="str">
        <f>IF(ISERR(AW223/standardized!V224),"",AW223/standardized!V224)</f>
        <v/>
      </c>
      <c r="CA223" t="str">
        <f>IF(ISERR(AX223/standardized!W224),"",AX223/standardized!W224)</f>
        <v/>
      </c>
      <c r="CB223" t="str">
        <f>IF(ISERR(AY223/standardized!X224),"",AY223/standardized!X224)</f>
        <v/>
      </c>
      <c r="CC223" t="str">
        <f>IF(ISERR(AZ223/standardized!Y224),"",AZ223/standardized!Y224)</f>
        <v/>
      </c>
      <c r="CD223">
        <f>IF(ISERR(BA223/standardized!Z224),"",BA223/standardized!Z224)</f>
        <v>1</v>
      </c>
      <c r="CE223">
        <f>IF(ISERR(BB223/standardized!AA224),"",BB223/standardized!AA224)</f>
        <v>1</v>
      </c>
      <c r="CF223">
        <f>IF(ISERR(BC223/standardized!AB224),"",BC223/standardized!AB224)</f>
        <v>1</v>
      </c>
      <c r="CG223">
        <f>IF(ISERR(BD223/standardized!AC224),"",BD223/standardized!AC224)</f>
        <v>1</v>
      </c>
      <c r="CH223">
        <f>IF(ISERR(BE223/standardized!AD224),"",BE223/standardized!AD224)</f>
        <v>1</v>
      </c>
      <c r="CJ223" t="s">
        <v>571</v>
      </c>
      <c r="CK223">
        <f t="shared" si="31"/>
        <v>2.65</v>
      </c>
    </row>
    <row r="224" spans="31:89" ht="14.45" x14ac:dyDescent="0.35">
      <c r="AE224" t="str">
        <f>IF(standardized!D225="","",A$2*standardized!D225)</f>
        <v/>
      </c>
      <c r="AF224" t="str">
        <f>IF(standardized!E225="","",B$2*standardized!E225)</f>
        <v/>
      </c>
      <c r="AG224" t="str">
        <f>IF(standardized!F225="","",C$2*standardized!F225)</f>
        <v/>
      </c>
      <c r="AH224" t="str">
        <f>IF(standardized!G225="","",D$2*standardized!G225)</f>
        <v/>
      </c>
      <c r="AI224" t="str">
        <f>IF(standardized!H225="","",E$2*standardized!H225)</f>
        <v/>
      </c>
      <c r="AJ224" t="str">
        <f>IF(standardized!I225="","",F$2*standardized!I225)</f>
        <v/>
      </c>
      <c r="AK224" t="str">
        <f>IF(standardized!J225="","",G$2*standardized!J225)</f>
        <v/>
      </c>
      <c r="AL224" t="str">
        <f>IF(standardized!K225="","",H$2*standardized!K225)</f>
        <v/>
      </c>
      <c r="AM224" t="str">
        <f>IF(standardized!L225="","",I$2*standardized!L225)</f>
        <v/>
      </c>
      <c r="AN224" t="str">
        <f>IF(standardized!M225="","",J$2*standardized!M225)</f>
        <v/>
      </c>
      <c r="AO224">
        <f>IF(standardized!N225="","",K$2*standardized!N225)</f>
        <v>1.5</v>
      </c>
      <c r="AP224" t="str">
        <f>IF(standardized!O225="","",L$2*standardized!O225)</f>
        <v/>
      </c>
      <c r="AQ224" t="str">
        <f>IF(standardized!P225="","",M$2*standardized!P225)</f>
        <v/>
      </c>
      <c r="AR224" t="str">
        <f>IF(standardized!Q225="","",N$2*standardized!Q225)</f>
        <v/>
      </c>
      <c r="AS224" t="str">
        <f>IF(standardized!R225="","",O$2*standardized!R225)</f>
        <v/>
      </c>
      <c r="AT224">
        <f>IF(standardized!S225="","",P$2*standardized!S225)</f>
        <v>1.2</v>
      </c>
      <c r="AU224" t="str">
        <f>IF(standardized!T225="","",Q$2*standardized!T225)</f>
        <v/>
      </c>
      <c r="AV224" t="str">
        <f>IF(standardized!U225="","",R$2*standardized!U225)</f>
        <v/>
      </c>
      <c r="AW224" t="str">
        <f>IF(standardized!V225="","",S$2*standardized!V225)</f>
        <v/>
      </c>
      <c r="AX224" t="str">
        <f>IF(standardized!W225="","",T$2*standardized!W225)</f>
        <v/>
      </c>
      <c r="AY224" t="str">
        <f>IF(standardized!X225="","",U$2*standardized!X225)</f>
        <v/>
      </c>
      <c r="AZ224" t="str">
        <f>IF(standardized!Y225="","",V$2*standardized!Y225)</f>
        <v/>
      </c>
      <c r="BA224">
        <f>IF(standardized!Z225="","",W$2*standardized!Z225)</f>
        <v>5</v>
      </c>
      <c r="BB224">
        <f>IF(standardized!AA225="","",X$2*standardized!AA225)</f>
        <v>5</v>
      </c>
      <c r="BC224">
        <f>IF(standardized!AB225="","",Y$2*standardized!AB225)</f>
        <v>3</v>
      </c>
      <c r="BD224">
        <f>IF(standardized!AC225="","",Z$2*standardized!AC225)</f>
        <v>3</v>
      </c>
      <c r="BE224">
        <f>IF(standardized!AD225="","",AA$2*standardized!AD225)</f>
        <v>3</v>
      </c>
      <c r="BF224" t="str">
        <f>IF(standardized!AE224="","",AB$2*standardized!AE224)</f>
        <v/>
      </c>
      <c r="BH224" t="str">
        <f>IF(ISERR(AE224/standardized!D225),"",AE224/standardized!D225)</f>
        <v/>
      </c>
      <c r="BI224" t="str">
        <f>IF(ISERR(AF224/standardized!E225),"",AF224/standardized!E225)</f>
        <v/>
      </c>
      <c r="BJ224" t="str">
        <f>IF(ISERR(AG224/standardized!F225),"",AG224/standardized!F225)</f>
        <v/>
      </c>
      <c r="BK224" t="str">
        <f>IF(ISERR(AH224/standardized!G225),"",AH224/standardized!G225)</f>
        <v/>
      </c>
      <c r="BL224" t="str">
        <f>IF(ISERR(AI224/standardized!H225),"",AI224/standardized!H225)</f>
        <v/>
      </c>
      <c r="BM224" t="str">
        <f>IF(ISERR(AJ224/standardized!I225),"",AJ224/standardized!I225)</f>
        <v/>
      </c>
      <c r="BN224" t="str">
        <f>IF(ISERR(AK224/standardized!J225),"",AK224/standardized!J225)</f>
        <v/>
      </c>
      <c r="BO224" t="str">
        <f>IF(ISERR(AL224/standardized!K225),"",AL224/standardized!K225)</f>
        <v/>
      </c>
      <c r="BP224" t="str">
        <f>IF(ISERR(AM224/standardized!L225),"",AM224/standardized!L225)</f>
        <v/>
      </c>
      <c r="BQ224" t="str">
        <f>IF(ISERR(AN224/standardized!M225),"",AN224/standardized!M225)</f>
        <v/>
      </c>
      <c r="BR224">
        <f>IF(ISERR(AO224/standardized!N225),"",AO224/standardized!N225)</f>
        <v>0.3</v>
      </c>
      <c r="BS224" t="str">
        <f>IF(ISERR(AP224/standardized!O225),"",AP224/standardized!O225)</f>
        <v/>
      </c>
      <c r="BT224" t="str">
        <f>IF(ISERR(AQ224/standardized!P225),"",AQ224/standardized!P225)</f>
        <v/>
      </c>
      <c r="BU224" t="str">
        <f>IF(ISERR(AR224/standardized!Q225),"",AR224/standardized!Q225)</f>
        <v/>
      </c>
      <c r="BV224" t="str">
        <f>IF(ISERR(AS224/standardized!R225),"",AS224/standardized!R225)</f>
        <v/>
      </c>
      <c r="BW224">
        <f>IF(ISERR(AT224/standardized!S225),"",AT224/standardized!S225)</f>
        <v>0.3</v>
      </c>
      <c r="BX224" t="str">
        <f>IF(ISERR(AU224/standardized!T225),"",AU224/standardized!T225)</f>
        <v/>
      </c>
      <c r="BY224" t="str">
        <f>IF(ISERR(AV224/standardized!U225),"",AV224/standardized!U225)</f>
        <v/>
      </c>
      <c r="BZ224" t="str">
        <f>IF(ISERR(AW224/standardized!V225),"",AW224/standardized!V225)</f>
        <v/>
      </c>
      <c r="CA224" t="str">
        <f>IF(ISERR(AX224/standardized!W225),"",AX224/standardized!W225)</f>
        <v/>
      </c>
      <c r="CB224" t="str">
        <f>IF(ISERR(AY224/standardized!X225),"",AY224/standardized!X225)</f>
        <v/>
      </c>
      <c r="CC224" t="str">
        <f>IF(ISERR(AZ224/standardized!Y225),"",AZ224/standardized!Y225)</f>
        <v/>
      </c>
      <c r="CD224">
        <f>IF(ISERR(BA224/standardized!Z225),"",BA224/standardized!Z225)</f>
        <v>1</v>
      </c>
      <c r="CE224">
        <f>IF(ISERR(BB224/standardized!AA225),"",BB224/standardized!AA225)</f>
        <v>1</v>
      </c>
      <c r="CF224">
        <f>IF(ISERR(BC224/standardized!AB225),"",BC224/standardized!AB225)</f>
        <v>1</v>
      </c>
      <c r="CG224">
        <f>IF(ISERR(BD224/standardized!AC225),"",BD224/standardized!AC225)</f>
        <v>1</v>
      </c>
      <c r="CH224">
        <f>IF(ISERR(BE224/standardized!AD225),"",BE224/standardized!AD225)</f>
        <v>1</v>
      </c>
      <c r="CJ224" t="s">
        <v>623</v>
      </c>
      <c r="CK224">
        <f t="shared" si="31"/>
        <v>3.875</v>
      </c>
    </row>
    <row r="225" spans="31:89" ht="14.45" x14ac:dyDescent="0.35">
      <c r="AE225">
        <f>IF(standardized!D226="","",A$2*standardized!D226)</f>
        <v>0.8</v>
      </c>
      <c r="AF225">
        <f>IF(standardized!E226="","",B$2*standardized!E226)</f>
        <v>0.8</v>
      </c>
      <c r="AG225">
        <f>IF(standardized!F226="","",C$2*standardized!F226)</f>
        <v>0.60000000000000009</v>
      </c>
      <c r="AH225">
        <f>IF(standardized!G226="","",D$2*standardized!G226)</f>
        <v>0.8</v>
      </c>
      <c r="AI225">
        <f>IF(standardized!H226="","",E$2*standardized!H226)</f>
        <v>0.60000000000000009</v>
      </c>
      <c r="AJ225">
        <f>IF(standardized!I226="","",F$2*standardized!I226)</f>
        <v>0.2</v>
      </c>
      <c r="AK225">
        <f>IF(standardized!J226="","",G$2*standardized!J226)</f>
        <v>0.2</v>
      </c>
      <c r="AL225" t="str">
        <f>IF(standardized!K226="","",H$2*standardized!K226)</f>
        <v/>
      </c>
      <c r="AM225" t="str">
        <f>IF(standardized!L226="","",I$2*standardized!L226)</f>
        <v/>
      </c>
      <c r="AN225" t="str">
        <f>IF(standardized!M226="","",J$2*standardized!M226)</f>
        <v/>
      </c>
      <c r="AO225">
        <f>IF(standardized!N226="","",K$2*standardized!N226)</f>
        <v>1.2</v>
      </c>
      <c r="AP225" t="str">
        <f>IF(standardized!O226="","",L$2*standardized!O226)</f>
        <v/>
      </c>
      <c r="AQ225" t="str">
        <f>IF(standardized!P226="","",M$2*standardized!P226)</f>
        <v/>
      </c>
      <c r="AR225" t="str">
        <f>IF(standardized!Q226="","",N$2*standardized!Q226)</f>
        <v/>
      </c>
      <c r="AS225">
        <f>IF(standardized!R226="","",O$2*standardized!R226)</f>
        <v>0.3</v>
      </c>
      <c r="AT225">
        <f>IF(standardized!S226="","",P$2*standardized!S226)</f>
        <v>0.89999999999999991</v>
      </c>
      <c r="AU225" t="str">
        <f>IF(standardized!T226="","",Q$2*standardized!T226)</f>
        <v/>
      </c>
      <c r="AV225">
        <f>IF(standardized!U226="","",R$2*standardized!U226)</f>
        <v>2</v>
      </c>
      <c r="AW225" t="str">
        <f>IF(standardized!V226="","",S$2*standardized!V226)</f>
        <v/>
      </c>
      <c r="AX225" t="str">
        <f>IF(standardized!W226="","",T$2*standardized!W226)</f>
        <v/>
      </c>
      <c r="AY225" t="str">
        <f>IF(standardized!X226="","",U$2*standardized!X226)</f>
        <v/>
      </c>
      <c r="AZ225" t="str">
        <f>IF(standardized!Y226="","",V$2*standardized!Y226)</f>
        <v/>
      </c>
      <c r="BA225">
        <f>IF(standardized!Z226="","",W$2*standardized!Z226)</f>
        <v>1</v>
      </c>
      <c r="BB225">
        <f>IF(standardized!AA226="","",X$2*standardized!AA226)</f>
        <v>1</v>
      </c>
      <c r="BC225">
        <f>IF(standardized!AB226="","",Y$2*standardized!AB226)</f>
        <v>2</v>
      </c>
      <c r="BD225">
        <f>IF(standardized!AC226="","",Z$2*standardized!AC226)</f>
        <v>3</v>
      </c>
      <c r="BE225">
        <f>IF(standardized!AD226="","",AA$2*standardized!AD226)</f>
        <v>3</v>
      </c>
      <c r="BF225" t="str">
        <f>IF(standardized!AE225="","",AB$2*standardized!AE225)</f>
        <v/>
      </c>
      <c r="BH225">
        <f>IF(ISERR(AE225/standardized!D226),"",AE225/standardized!D226)</f>
        <v>0.2</v>
      </c>
      <c r="BI225">
        <f>IF(ISERR(AF225/standardized!E226),"",AF225/standardized!E226)</f>
        <v>0.2</v>
      </c>
      <c r="BJ225">
        <f>IF(ISERR(AG225/standardized!F226),"",AG225/standardized!F226)</f>
        <v>0.20000000000000004</v>
      </c>
      <c r="BK225">
        <f>IF(ISERR(AH225/standardized!G226),"",AH225/standardized!G226)</f>
        <v>0.2</v>
      </c>
      <c r="BL225">
        <f>IF(ISERR(AI225/standardized!H226),"",AI225/standardized!H226)</f>
        <v>0.20000000000000004</v>
      </c>
      <c r="BM225">
        <f>IF(ISERR(AJ225/standardized!I226),"",AJ225/standardized!I226)</f>
        <v>0.2</v>
      </c>
      <c r="BN225">
        <f>IF(ISERR(AK225/standardized!J226),"",AK225/standardized!J226)</f>
        <v>0.2</v>
      </c>
      <c r="BO225" t="str">
        <f>IF(ISERR(AL225/standardized!K226),"",AL225/standardized!K226)</f>
        <v/>
      </c>
      <c r="BP225" t="str">
        <f>IF(ISERR(AM225/standardized!L226),"",AM225/standardized!L226)</f>
        <v/>
      </c>
      <c r="BQ225" t="str">
        <f>IF(ISERR(AN225/standardized!M226),"",AN225/standardized!M226)</f>
        <v/>
      </c>
      <c r="BR225">
        <f>IF(ISERR(AO225/standardized!N226),"",AO225/standardized!N226)</f>
        <v>0.3</v>
      </c>
      <c r="BS225" t="str">
        <f>IF(ISERR(AP225/standardized!O226),"",AP225/standardized!O226)</f>
        <v/>
      </c>
      <c r="BT225" t="str">
        <f>IF(ISERR(AQ225/standardized!P226),"",AQ225/standardized!P226)</f>
        <v/>
      </c>
      <c r="BU225" t="str">
        <f>IF(ISERR(AR225/standardized!Q226),"",AR225/standardized!Q226)</f>
        <v/>
      </c>
      <c r="BV225">
        <f>IF(ISERR(AS225/standardized!R226),"",AS225/standardized!R226)</f>
        <v>0.3</v>
      </c>
      <c r="BW225">
        <f>IF(ISERR(AT225/standardized!S226),"",AT225/standardized!S226)</f>
        <v>0.3</v>
      </c>
      <c r="BX225" t="str">
        <f>IF(ISERR(AU225/standardized!T226),"",AU225/standardized!T226)</f>
        <v/>
      </c>
      <c r="BY225">
        <f>IF(ISERR(AV225/standardized!U226),"",AV225/standardized!U226)</f>
        <v>1</v>
      </c>
      <c r="BZ225" t="str">
        <f>IF(ISERR(AW225/standardized!V226),"",AW225/standardized!V226)</f>
        <v/>
      </c>
      <c r="CA225" t="str">
        <f>IF(ISERR(AX225/standardized!W226),"",AX225/standardized!W226)</f>
        <v/>
      </c>
      <c r="CB225" t="str">
        <f>IF(ISERR(AY225/standardized!X226),"",AY225/standardized!X226)</f>
        <v/>
      </c>
      <c r="CC225" t="str">
        <f>IF(ISERR(AZ225/standardized!Y226),"",AZ225/standardized!Y226)</f>
        <v/>
      </c>
      <c r="CD225">
        <f>IF(ISERR(BA225/standardized!Z226),"",BA225/standardized!Z226)</f>
        <v>1</v>
      </c>
      <c r="CE225">
        <f>IF(ISERR(BB225/standardized!AA226),"",BB225/standardized!AA226)</f>
        <v>1</v>
      </c>
      <c r="CF225">
        <f>IF(ISERR(BC225/standardized!AB226),"",BC225/standardized!AB226)</f>
        <v>1</v>
      </c>
      <c r="CG225">
        <f>IF(ISERR(BD225/standardized!AC226),"",BD225/standardized!AC226)</f>
        <v>1</v>
      </c>
      <c r="CH225">
        <f>IF(ISERR(BE225/standardized!AD226),"",BE225/standardized!AD226)</f>
        <v>1</v>
      </c>
      <c r="CJ225" t="s">
        <v>368</v>
      </c>
      <c r="CK225">
        <f t="shared" si="31"/>
        <v>2.2168674698795177</v>
      </c>
    </row>
    <row r="226" spans="31:89" ht="14.45" x14ac:dyDescent="0.35">
      <c r="AE226">
        <f>IF(standardized!D227="","",A$2*standardized!D227)</f>
        <v>0.4</v>
      </c>
      <c r="AF226">
        <f>IF(standardized!E227="","",B$2*standardized!E227)</f>
        <v>0.8</v>
      </c>
      <c r="AG226">
        <f>IF(standardized!F227="","",C$2*standardized!F227)</f>
        <v>0.4</v>
      </c>
      <c r="AH226">
        <f>IF(standardized!G227="","",D$2*standardized!G227)</f>
        <v>0.60000000000000009</v>
      </c>
      <c r="AI226">
        <f>IF(standardized!H227="","",E$2*standardized!H227)</f>
        <v>0.8</v>
      </c>
      <c r="AJ226">
        <f>IF(standardized!I227="","",F$2*standardized!I227)</f>
        <v>0.60000000000000009</v>
      </c>
      <c r="AK226">
        <f>IF(standardized!J227="","",G$2*standardized!J227)</f>
        <v>0.60000000000000009</v>
      </c>
      <c r="AL226" t="str">
        <f>IF(standardized!K227="","",H$2*standardized!K227)</f>
        <v/>
      </c>
      <c r="AM226" t="str">
        <f>IF(standardized!L227="","",I$2*standardized!L227)</f>
        <v/>
      </c>
      <c r="AN226" t="str">
        <f>IF(standardized!M227="","",J$2*standardized!M227)</f>
        <v/>
      </c>
      <c r="AO226">
        <f>IF(standardized!N227="","",K$2*standardized!N227)</f>
        <v>1.2</v>
      </c>
      <c r="AP226" t="str">
        <f>IF(standardized!O227="","",L$2*standardized!O227)</f>
        <v/>
      </c>
      <c r="AQ226">
        <f>IF(standardized!P227="","",M$2*standardized!P227)</f>
        <v>0.6</v>
      </c>
      <c r="AR226" t="str">
        <f>IF(standardized!Q227="","",N$2*standardized!Q227)</f>
        <v/>
      </c>
      <c r="AS226">
        <f>IF(standardized!R227="","",O$2*standardized!R227)</f>
        <v>0.89999999999999991</v>
      </c>
      <c r="AT226">
        <f>IF(standardized!S227="","",P$2*standardized!S227)</f>
        <v>1.2</v>
      </c>
      <c r="AU226" t="str">
        <f>IF(standardized!T227="","",Q$2*standardized!T227)</f>
        <v/>
      </c>
      <c r="AV226" t="str">
        <f>IF(standardized!U227="","",R$2*standardized!U227)</f>
        <v/>
      </c>
      <c r="AW226" t="str">
        <f>IF(standardized!V227="","",S$2*standardized!V227)</f>
        <v/>
      </c>
      <c r="AX226" t="str">
        <f>IF(standardized!W227="","",T$2*standardized!W227)</f>
        <v/>
      </c>
      <c r="AY226">
        <f>IF(standardized!X227="","",U$2*standardized!X227)</f>
        <v>1</v>
      </c>
      <c r="AZ226" t="str">
        <f>IF(standardized!Y227="","",V$2*standardized!Y227)</f>
        <v/>
      </c>
      <c r="BA226">
        <f>IF(standardized!Z227="","",W$2*standardized!Z227)</f>
        <v>1</v>
      </c>
      <c r="BB226">
        <f>IF(standardized!AA227="","",X$2*standardized!AA227)</f>
        <v>1</v>
      </c>
      <c r="BC226">
        <f>IF(standardized!AB227="","",Y$2*standardized!AB227)</f>
        <v>3</v>
      </c>
      <c r="BD226">
        <f>IF(standardized!AC227="","",Z$2*standardized!AC227)</f>
        <v>1</v>
      </c>
      <c r="BE226">
        <f>IF(standardized!AD227="","",AA$2*standardized!AD227)</f>
        <v>2</v>
      </c>
      <c r="BF226" t="str">
        <f>IF(standardized!AE226="","",AB$2*standardized!AE226)</f>
        <v/>
      </c>
      <c r="BH226">
        <f>IF(ISERR(AE226/standardized!D227),"",AE226/standardized!D227)</f>
        <v>0.2</v>
      </c>
      <c r="BI226">
        <f>IF(ISERR(AF226/standardized!E227),"",AF226/standardized!E227)</f>
        <v>0.2</v>
      </c>
      <c r="BJ226">
        <f>IF(ISERR(AG226/standardized!F227),"",AG226/standardized!F227)</f>
        <v>0.2</v>
      </c>
      <c r="BK226">
        <f>IF(ISERR(AH226/standardized!G227),"",AH226/standardized!G227)</f>
        <v>0.20000000000000004</v>
      </c>
      <c r="BL226">
        <f>IF(ISERR(AI226/standardized!H227),"",AI226/standardized!H227)</f>
        <v>0.2</v>
      </c>
      <c r="BM226">
        <f>IF(ISERR(AJ226/standardized!I227),"",AJ226/standardized!I227)</f>
        <v>0.20000000000000004</v>
      </c>
      <c r="BN226">
        <f>IF(ISERR(AK226/standardized!J227),"",AK226/standardized!J227)</f>
        <v>0.20000000000000004</v>
      </c>
      <c r="BO226" t="str">
        <f>IF(ISERR(AL226/standardized!K227),"",AL226/standardized!K227)</f>
        <v/>
      </c>
      <c r="BP226" t="str">
        <f>IF(ISERR(AM226/standardized!L227),"",AM226/standardized!L227)</f>
        <v/>
      </c>
      <c r="BQ226" t="str">
        <f>IF(ISERR(AN226/standardized!M227),"",AN226/standardized!M227)</f>
        <v/>
      </c>
      <c r="BR226">
        <f>IF(ISERR(AO226/standardized!N227),"",AO226/standardized!N227)</f>
        <v>0.3</v>
      </c>
      <c r="BS226" t="str">
        <f>IF(ISERR(AP226/standardized!O227),"",AP226/standardized!O227)</f>
        <v/>
      </c>
      <c r="BT226">
        <f>IF(ISERR(AQ226/standardized!P227),"",AQ226/standardized!P227)</f>
        <v>0.3</v>
      </c>
      <c r="BU226" t="str">
        <f>IF(ISERR(AR226/standardized!Q227),"",AR226/standardized!Q227)</f>
        <v/>
      </c>
      <c r="BV226">
        <f>IF(ISERR(AS226/standardized!R227),"",AS226/standardized!R227)</f>
        <v>0.3</v>
      </c>
      <c r="BW226">
        <f>IF(ISERR(AT226/standardized!S227),"",AT226/standardized!S227)</f>
        <v>0.3</v>
      </c>
      <c r="BX226" t="str">
        <f>IF(ISERR(AU226/standardized!T227),"",AU226/standardized!T227)</f>
        <v/>
      </c>
      <c r="BY226" t="str">
        <f>IF(ISERR(AV226/standardized!U227),"",AV226/standardized!U227)</f>
        <v/>
      </c>
      <c r="BZ226" t="str">
        <f>IF(ISERR(AW226/standardized!V227),"",AW226/standardized!V227)</f>
        <v/>
      </c>
      <c r="CA226" t="str">
        <f>IF(ISERR(AX226/standardized!W227),"",AX226/standardized!W227)</f>
        <v/>
      </c>
      <c r="CB226">
        <f>IF(ISERR(AY226/standardized!X227),"",AY226/standardized!X227)</f>
        <v>0.5</v>
      </c>
      <c r="CC226" t="str">
        <f>IF(ISERR(AZ226/standardized!Y227),"",AZ226/standardized!Y227)</f>
        <v/>
      </c>
      <c r="CD226">
        <f>IF(ISERR(BA226/standardized!Z227),"",BA226/standardized!Z227)</f>
        <v>1</v>
      </c>
      <c r="CE226">
        <f>IF(ISERR(BB226/standardized!AA227),"",BB226/standardized!AA227)</f>
        <v>1</v>
      </c>
      <c r="CF226">
        <f>IF(ISERR(BC226/standardized!AB227),"",BC226/standardized!AB227)</f>
        <v>1</v>
      </c>
      <c r="CG226">
        <f>IF(ISERR(BD226/standardized!AC227),"",BD226/standardized!AC227)</f>
        <v>1</v>
      </c>
      <c r="CH226">
        <f>IF(ISERR(BE226/standardized!AD227),"",BE226/standardized!AD227)</f>
        <v>1</v>
      </c>
      <c r="CJ226" t="s">
        <v>342</v>
      </c>
      <c r="CK226">
        <f t="shared" si="31"/>
        <v>2.1111111111111112</v>
      </c>
    </row>
    <row r="227" spans="31:89" ht="14.45" x14ac:dyDescent="0.35">
      <c r="AE227" t="str">
        <f>IF(standardized!D228="","",A$2*standardized!D228)</f>
        <v/>
      </c>
      <c r="AF227" t="str">
        <f>IF(standardized!E228="","",B$2*standardized!E228)</f>
        <v/>
      </c>
      <c r="AG227" t="str">
        <f>IF(standardized!F228="","",C$2*standardized!F228)</f>
        <v/>
      </c>
      <c r="AH227" t="str">
        <f>IF(standardized!G228="","",D$2*standardized!G228)</f>
        <v/>
      </c>
      <c r="AI227" t="str">
        <f>IF(standardized!H228="","",E$2*standardized!H228)</f>
        <v/>
      </c>
      <c r="AJ227">
        <f>IF(standardized!I228="","",F$2*standardized!I228)</f>
        <v>0.60000000000000009</v>
      </c>
      <c r="AK227">
        <f>IF(standardized!J228="","",G$2*standardized!J228)</f>
        <v>0.60000000000000009</v>
      </c>
      <c r="AL227" t="str">
        <f>IF(standardized!K228="","",H$2*standardized!K228)</f>
        <v/>
      </c>
      <c r="AM227" t="str">
        <f>IF(standardized!L228="","",I$2*standardized!L228)</f>
        <v/>
      </c>
      <c r="AN227" t="str">
        <f>IF(standardized!M228="","",J$2*standardized!M228)</f>
        <v/>
      </c>
      <c r="AO227">
        <f>IF(standardized!N228="","",K$2*standardized!N228)</f>
        <v>1.5</v>
      </c>
      <c r="AP227" t="str">
        <f>IF(standardized!O228="","",L$2*standardized!O228)</f>
        <v/>
      </c>
      <c r="AQ227" t="str">
        <f>IF(standardized!P228="","",M$2*standardized!P228)</f>
        <v/>
      </c>
      <c r="AR227" t="str">
        <f>IF(standardized!Q228="","",N$2*standardized!Q228)</f>
        <v/>
      </c>
      <c r="AS227" t="str">
        <f>IF(standardized!R228="","",O$2*standardized!R228)</f>
        <v/>
      </c>
      <c r="AT227">
        <f>IF(standardized!S228="","",P$2*standardized!S228)</f>
        <v>0.89999999999999991</v>
      </c>
      <c r="AU227" t="str">
        <f>IF(standardized!T228="","",Q$2*standardized!T228)</f>
        <v/>
      </c>
      <c r="AV227">
        <f>IF(standardized!U228="","",R$2*standardized!U228)</f>
        <v>2</v>
      </c>
      <c r="AW227" t="str">
        <f>IF(standardized!V228="","",S$2*standardized!V228)</f>
        <v/>
      </c>
      <c r="AX227" t="str">
        <f>IF(standardized!W228="","",T$2*standardized!W228)</f>
        <v/>
      </c>
      <c r="AY227" t="str">
        <f>IF(standardized!X228="","",U$2*standardized!X228)</f>
        <v/>
      </c>
      <c r="AZ227" t="str">
        <f>IF(standardized!Y228="","",V$2*standardized!Y228)</f>
        <v/>
      </c>
      <c r="BA227">
        <f>IF(standardized!Z228="","",W$2*standardized!Z228)</f>
        <v>2</v>
      </c>
      <c r="BB227">
        <f>IF(standardized!AA228="","",X$2*standardized!AA228)</f>
        <v>4</v>
      </c>
      <c r="BC227">
        <f>IF(standardized!AB228="","",Y$2*standardized!AB228)</f>
        <v>3</v>
      </c>
      <c r="BD227">
        <f>IF(standardized!AC228="","",Z$2*standardized!AC228)</f>
        <v>3</v>
      </c>
      <c r="BE227">
        <f>IF(standardized!AD228="","",AA$2*standardized!AD228)</f>
        <v>3</v>
      </c>
      <c r="BF227" t="str">
        <f>IF(standardized!AE227="","",AB$2*standardized!AE227)</f>
        <v/>
      </c>
      <c r="BH227" t="str">
        <f>IF(ISERR(AE227/standardized!D228),"",AE227/standardized!D228)</f>
        <v/>
      </c>
      <c r="BI227" t="str">
        <f>IF(ISERR(AF227/standardized!E228),"",AF227/standardized!E228)</f>
        <v/>
      </c>
      <c r="BJ227" t="str">
        <f>IF(ISERR(AG227/standardized!F228),"",AG227/standardized!F228)</f>
        <v/>
      </c>
      <c r="BK227" t="str">
        <f>IF(ISERR(AH227/standardized!G228),"",AH227/standardized!G228)</f>
        <v/>
      </c>
      <c r="BL227" t="str">
        <f>IF(ISERR(AI227/standardized!H228),"",AI227/standardized!H228)</f>
        <v/>
      </c>
      <c r="BM227">
        <f>IF(ISERR(AJ227/standardized!I228),"",AJ227/standardized!I228)</f>
        <v>0.20000000000000004</v>
      </c>
      <c r="BN227">
        <f>IF(ISERR(AK227/standardized!J228),"",AK227/standardized!J228)</f>
        <v>0.20000000000000004</v>
      </c>
      <c r="BO227" t="str">
        <f>IF(ISERR(AL227/standardized!K228),"",AL227/standardized!K228)</f>
        <v/>
      </c>
      <c r="BP227" t="str">
        <f>IF(ISERR(AM227/standardized!L228),"",AM227/standardized!L228)</f>
        <v/>
      </c>
      <c r="BQ227" t="str">
        <f>IF(ISERR(AN227/standardized!M228),"",AN227/standardized!M228)</f>
        <v/>
      </c>
      <c r="BR227">
        <f>IF(ISERR(AO227/standardized!N228),"",AO227/standardized!N228)</f>
        <v>0.3</v>
      </c>
      <c r="BS227" t="str">
        <f>IF(ISERR(AP227/standardized!O228),"",AP227/standardized!O228)</f>
        <v/>
      </c>
      <c r="BT227" t="str">
        <f>IF(ISERR(AQ227/standardized!P228),"",AQ227/standardized!P228)</f>
        <v/>
      </c>
      <c r="BU227" t="str">
        <f>IF(ISERR(AR227/standardized!Q228),"",AR227/standardized!Q228)</f>
        <v/>
      </c>
      <c r="BV227" t="str">
        <f>IF(ISERR(AS227/standardized!R228),"",AS227/standardized!R228)</f>
        <v/>
      </c>
      <c r="BW227">
        <f>IF(ISERR(AT227/standardized!S228),"",AT227/standardized!S228)</f>
        <v>0.3</v>
      </c>
      <c r="BX227" t="str">
        <f>IF(ISERR(AU227/standardized!T228),"",AU227/standardized!T228)</f>
        <v/>
      </c>
      <c r="BY227">
        <f>IF(ISERR(AV227/standardized!U228),"",AV227/standardized!U228)</f>
        <v>1</v>
      </c>
      <c r="BZ227" t="str">
        <f>IF(ISERR(AW227/standardized!V228),"",AW227/standardized!V228)</f>
        <v/>
      </c>
      <c r="CA227" t="str">
        <f>IF(ISERR(AX227/standardized!W228),"",AX227/standardized!W228)</f>
        <v/>
      </c>
      <c r="CB227" t="str">
        <f>IF(ISERR(AY227/standardized!X228),"",AY227/standardized!X228)</f>
        <v/>
      </c>
      <c r="CC227" t="str">
        <f>IF(ISERR(AZ227/standardized!Y228),"",AZ227/standardized!Y228)</f>
        <v/>
      </c>
      <c r="CD227">
        <f>IF(ISERR(BA227/standardized!Z228),"",BA227/standardized!Z228)</f>
        <v>1</v>
      </c>
      <c r="CE227">
        <f>IF(ISERR(BB227/standardized!AA228),"",BB227/standardized!AA228)</f>
        <v>1</v>
      </c>
      <c r="CF227">
        <f>IF(ISERR(BC227/standardized!AB228),"",BC227/standardized!AB228)</f>
        <v>1</v>
      </c>
      <c r="CG227">
        <f>IF(ISERR(BD227/standardized!AC228),"",BD227/standardized!AC228)</f>
        <v>1</v>
      </c>
      <c r="CH227">
        <f>IF(ISERR(BE227/standardized!AD228),"",BE227/standardized!AD228)</f>
        <v>1</v>
      </c>
      <c r="CJ227" t="s">
        <v>547</v>
      </c>
      <c r="CK227">
        <f t="shared" si="31"/>
        <v>2.9428571428571431</v>
      </c>
    </row>
    <row r="228" spans="31:89" ht="14.45" x14ac:dyDescent="0.35">
      <c r="AE228">
        <f>IF(standardized!D229="","",A$2*standardized!D229)</f>
        <v>0.8</v>
      </c>
      <c r="AF228">
        <f>IF(standardized!E229="","",B$2*standardized!E229)</f>
        <v>0.8</v>
      </c>
      <c r="AG228">
        <f>IF(standardized!F229="","",C$2*standardized!F229)</f>
        <v>0.4</v>
      </c>
      <c r="AH228">
        <f>IF(standardized!G229="","",D$2*standardized!G229)</f>
        <v>0.8</v>
      </c>
      <c r="AI228">
        <f>IF(standardized!H229="","",E$2*standardized!H229)</f>
        <v>0.60000000000000009</v>
      </c>
      <c r="AJ228" t="str">
        <f>IF(standardized!I229="","",F$2*standardized!I229)</f>
        <v/>
      </c>
      <c r="AK228" t="str">
        <f>IF(standardized!J229="","",G$2*standardized!J229)</f>
        <v/>
      </c>
      <c r="AL228" t="str">
        <f>IF(standardized!K229="","",H$2*standardized!K229)</f>
        <v/>
      </c>
      <c r="AM228" t="str">
        <f>IF(standardized!L229="","",I$2*standardized!L229)</f>
        <v/>
      </c>
      <c r="AN228" t="str">
        <f>IF(standardized!M229="","",J$2*standardized!M229)</f>
        <v/>
      </c>
      <c r="AO228">
        <f>IF(standardized!N229="","",K$2*standardized!N229)</f>
        <v>1.2</v>
      </c>
      <c r="AP228" t="str">
        <f>IF(standardized!O229="","",L$2*standardized!O229)</f>
        <v/>
      </c>
      <c r="AQ228" t="str">
        <f>IF(standardized!P229="","",M$2*standardized!P229)</f>
        <v/>
      </c>
      <c r="AR228" t="str">
        <f>IF(standardized!Q229="","",N$2*standardized!Q229)</f>
        <v/>
      </c>
      <c r="AS228" t="str">
        <f>IF(standardized!R229="","",O$2*standardized!R229)</f>
        <v/>
      </c>
      <c r="AT228">
        <f>IF(standardized!S229="","",P$2*standardized!S229)</f>
        <v>0.89999999999999991</v>
      </c>
      <c r="AU228" t="str">
        <f>IF(standardized!T229="","",Q$2*standardized!T229)</f>
        <v/>
      </c>
      <c r="AV228">
        <f>IF(standardized!U229="","",R$2*standardized!U229)</f>
        <v>2</v>
      </c>
      <c r="AW228" t="str">
        <f>IF(standardized!V229="","",S$2*standardized!V229)</f>
        <v/>
      </c>
      <c r="AX228">
        <f>IF(standardized!W229="","",T$2*standardized!W229)</f>
        <v>1</v>
      </c>
      <c r="AY228">
        <f>IF(standardized!X229="","",U$2*standardized!X229)</f>
        <v>1.5</v>
      </c>
      <c r="AZ228" t="str">
        <f>IF(standardized!Y229="","",V$2*standardized!Y229)</f>
        <v/>
      </c>
      <c r="BA228">
        <f>IF(standardized!Z229="","",W$2*standardized!Z229)</f>
        <v>1</v>
      </c>
      <c r="BB228">
        <f>IF(standardized!AA229="","",X$2*standardized!AA229)</f>
        <v>1</v>
      </c>
      <c r="BC228">
        <f>IF(standardized!AB229="","",Y$2*standardized!AB229)</f>
        <v>1</v>
      </c>
      <c r="BD228">
        <f>IF(standardized!AC229="","",Z$2*standardized!AC229)</f>
        <v>1</v>
      </c>
      <c r="BE228">
        <f>IF(standardized!AD229="","",AA$2*standardized!AD229)</f>
        <v>1</v>
      </c>
      <c r="BF228" t="str">
        <f>IF(standardized!AE228="","",AB$2*standardized!AE228)</f>
        <v/>
      </c>
      <c r="BH228">
        <f>IF(ISERR(AE228/standardized!D229),"",AE228/standardized!D229)</f>
        <v>0.2</v>
      </c>
      <c r="BI228">
        <f>IF(ISERR(AF228/standardized!E229),"",AF228/standardized!E229)</f>
        <v>0.2</v>
      </c>
      <c r="BJ228">
        <f>IF(ISERR(AG228/standardized!F229),"",AG228/standardized!F229)</f>
        <v>0.2</v>
      </c>
      <c r="BK228">
        <f>IF(ISERR(AH228/standardized!G229),"",AH228/standardized!G229)</f>
        <v>0.2</v>
      </c>
      <c r="BL228">
        <f>IF(ISERR(AI228/standardized!H229),"",AI228/standardized!H229)</f>
        <v>0.20000000000000004</v>
      </c>
      <c r="BM228" t="str">
        <f>IF(ISERR(AJ228/standardized!I229),"",AJ228/standardized!I229)</f>
        <v/>
      </c>
      <c r="BN228" t="str">
        <f>IF(ISERR(AK228/standardized!J229),"",AK228/standardized!J229)</f>
        <v/>
      </c>
      <c r="BO228" t="str">
        <f>IF(ISERR(AL228/standardized!K229),"",AL228/standardized!K229)</f>
        <v/>
      </c>
      <c r="BP228" t="str">
        <f>IF(ISERR(AM228/standardized!L229),"",AM228/standardized!L229)</f>
        <v/>
      </c>
      <c r="BQ228" t="str">
        <f>IF(ISERR(AN228/standardized!M229),"",AN228/standardized!M229)</f>
        <v/>
      </c>
      <c r="BR228">
        <f>IF(ISERR(AO228/standardized!N229),"",AO228/standardized!N229)</f>
        <v>0.3</v>
      </c>
      <c r="BS228" t="str">
        <f>IF(ISERR(AP228/standardized!O229),"",AP228/standardized!O229)</f>
        <v/>
      </c>
      <c r="BT228" t="str">
        <f>IF(ISERR(AQ228/standardized!P229),"",AQ228/standardized!P229)</f>
        <v/>
      </c>
      <c r="BU228" t="str">
        <f>IF(ISERR(AR228/standardized!Q229),"",AR228/standardized!Q229)</f>
        <v/>
      </c>
      <c r="BV228" t="str">
        <f>IF(ISERR(AS228/standardized!R229),"",AS228/standardized!R229)</f>
        <v/>
      </c>
      <c r="BW228">
        <f>IF(ISERR(AT228/standardized!S229),"",AT228/standardized!S229)</f>
        <v>0.3</v>
      </c>
      <c r="BX228" t="str">
        <f>IF(ISERR(AU228/standardized!T229),"",AU228/standardized!T229)</f>
        <v/>
      </c>
      <c r="BY228">
        <f>IF(ISERR(AV228/standardized!U229),"",AV228/standardized!U229)</f>
        <v>1</v>
      </c>
      <c r="BZ228" t="str">
        <f>IF(ISERR(AW228/standardized!V229),"",AW228/standardized!V229)</f>
        <v/>
      </c>
      <c r="CA228">
        <f>IF(ISERR(AX228/standardized!W229),"",AX228/standardized!W229)</f>
        <v>0.5</v>
      </c>
      <c r="CB228">
        <f>IF(ISERR(AY228/standardized!X229),"",AY228/standardized!X229)</f>
        <v>0.5</v>
      </c>
      <c r="CC228" t="str">
        <f>IF(ISERR(AZ228/standardized!Y229),"",AZ228/standardized!Y229)</f>
        <v/>
      </c>
      <c r="CD228">
        <f>IF(ISERR(BA228/standardized!Z229),"",BA228/standardized!Z229)</f>
        <v>1</v>
      </c>
      <c r="CE228">
        <f>IF(ISERR(BB228/standardized!AA229),"",BB228/standardized!AA229)</f>
        <v>1</v>
      </c>
      <c r="CF228">
        <f>IF(ISERR(BC228/standardized!AB229),"",BC228/standardized!AB229)</f>
        <v>1</v>
      </c>
      <c r="CG228">
        <f>IF(ISERR(BD228/standardized!AC229),"",BD228/standardized!AC229)</f>
        <v>1</v>
      </c>
      <c r="CH228">
        <f>IF(ISERR(BE228/standardized!AD229),"",BE228/standardized!AD229)</f>
        <v>1</v>
      </c>
      <c r="CJ228" t="s">
        <v>346</v>
      </c>
      <c r="CK228">
        <f t="shared" si="31"/>
        <v>1.7441860465116279</v>
      </c>
    </row>
    <row r="229" spans="31:89" ht="14.45" x14ac:dyDescent="0.35">
      <c r="AE229" t="str">
        <f>IF(standardized!D230="","",A$2*standardized!D230)</f>
        <v/>
      </c>
      <c r="AF229" t="str">
        <f>IF(standardized!E230="","",B$2*standardized!E230)</f>
        <v/>
      </c>
      <c r="AG229" t="str">
        <f>IF(standardized!F230="","",C$2*standardized!F230)</f>
        <v/>
      </c>
      <c r="AH229" t="str">
        <f>IF(standardized!G230="","",D$2*standardized!G230)</f>
        <v/>
      </c>
      <c r="AI229" t="str">
        <f>IF(standardized!H230="","",E$2*standardized!H230)</f>
        <v/>
      </c>
      <c r="AJ229">
        <f>IF(standardized!I230="","",F$2*standardized!I230)</f>
        <v>0.8</v>
      </c>
      <c r="AK229">
        <f>IF(standardized!J230="","",G$2*standardized!J230)</f>
        <v>0.8</v>
      </c>
      <c r="AL229" t="str">
        <f>IF(standardized!K230="","",H$2*standardized!K230)</f>
        <v/>
      </c>
      <c r="AM229" t="str">
        <f>IF(standardized!L230="","",I$2*standardized!L230)</f>
        <v/>
      </c>
      <c r="AN229">
        <f>IF(standardized!M230="","",J$2*standardized!M230)</f>
        <v>0.8</v>
      </c>
      <c r="AO229">
        <f>IF(standardized!N230="","",K$2*standardized!N230)</f>
        <v>1.2</v>
      </c>
      <c r="AP229" t="str">
        <f>IF(standardized!O230="","",L$2*standardized!O230)</f>
        <v/>
      </c>
      <c r="AQ229" t="str">
        <f>IF(standardized!P230="","",M$2*standardized!P230)</f>
        <v/>
      </c>
      <c r="AR229" t="str">
        <f>IF(standardized!Q230="","",N$2*standardized!Q230)</f>
        <v/>
      </c>
      <c r="AS229">
        <f>IF(standardized!R230="","",O$2*standardized!R230)</f>
        <v>1.2</v>
      </c>
      <c r="AT229" t="str">
        <f>IF(standardized!S230="","",P$2*standardized!S230)</f>
        <v/>
      </c>
      <c r="AU229" t="str">
        <f>IF(standardized!T230="","",Q$2*standardized!T230)</f>
        <v/>
      </c>
      <c r="AV229" t="str">
        <f>IF(standardized!U230="","",R$2*standardized!U230)</f>
        <v/>
      </c>
      <c r="AW229" t="str">
        <f>IF(standardized!V230="","",S$2*standardized!V230)</f>
        <v/>
      </c>
      <c r="AX229" t="str">
        <f>IF(standardized!W230="","",T$2*standardized!W230)</f>
        <v/>
      </c>
      <c r="AY229">
        <f>IF(standardized!X230="","",U$2*standardized!X230)</f>
        <v>1</v>
      </c>
      <c r="AZ229" t="str">
        <f>IF(standardized!Y230="","",V$2*standardized!Y230)</f>
        <v/>
      </c>
      <c r="BA229">
        <f>IF(standardized!Z230="","",W$2*standardized!Z230)</f>
        <v>3</v>
      </c>
      <c r="BB229">
        <f>IF(standardized!AA230="","",X$2*standardized!AA230)</f>
        <v>2</v>
      </c>
      <c r="BC229">
        <f>IF(standardized!AB230="","",Y$2*standardized!AB230)</f>
        <v>3</v>
      </c>
      <c r="BD229">
        <f>IF(standardized!AC230="","",Z$2*standardized!AC230)</f>
        <v>2</v>
      </c>
      <c r="BE229">
        <f>IF(standardized!AD230="","",AA$2*standardized!AD230)</f>
        <v>2</v>
      </c>
      <c r="BF229" t="str">
        <f>IF(standardized!AE229="","",AB$2*standardized!AE229)</f>
        <v/>
      </c>
      <c r="BH229" t="str">
        <f>IF(ISERR(AE229/standardized!D230),"",AE229/standardized!D230)</f>
        <v/>
      </c>
      <c r="BI229" t="str">
        <f>IF(ISERR(AF229/standardized!E230),"",AF229/standardized!E230)</f>
        <v/>
      </c>
      <c r="BJ229" t="str">
        <f>IF(ISERR(AG229/standardized!F230),"",AG229/standardized!F230)</f>
        <v/>
      </c>
      <c r="BK229" t="str">
        <f>IF(ISERR(AH229/standardized!G230),"",AH229/standardized!G230)</f>
        <v/>
      </c>
      <c r="BL229" t="str">
        <f>IF(ISERR(AI229/standardized!H230),"",AI229/standardized!H230)</f>
        <v/>
      </c>
      <c r="BM229">
        <f>IF(ISERR(AJ229/standardized!I230),"",AJ229/standardized!I230)</f>
        <v>0.2</v>
      </c>
      <c r="BN229">
        <f>IF(ISERR(AK229/standardized!J230),"",AK229/standardized!J230)</f>
        <v>0.2</v>
      </c>
      <c r="BO229" t="str">
        <f>IF(ISERR(AL229/standardized!K230),"",AL229/standardized!K230)</f>
        <v/>
      </c>
      <c r="BP229" t="str">
        <f>IF(ISERR(AM229/standardized!L230),"",AM229/standardized!L230)</f>
        <v/>
      </c>
      <c r="BQ229">
        <f>IF(ISERR(AN229/standardized!M230),"",AN229/standardized!M230)</f>
        <v>0.2</v>
      </c>
      <c r="BR229">
        <f>IF(ISERR(AO229/standardized!N230),"",AO229/standardized!N230)</f>
        <v>0.3</v>
      </c>
      <c r="BS229" t="str">
        <f>IF(ISERR(AP229/standardized!O230),"",AP229/standardized!O230)</f>
        <v/>
      </c>
      <c r="BT229" t="str">
        <f>IF(ISERR(AQ229/standardized!P230),"",AQ229/standardized!P230)</f>
        <v/>
      </c>
      <c r="BU229" t="str">
        <f>IF(ISERR(AR229/standardized!Q230),"",AR229/standardized!Q230)</f>
        <v/>
      </c>
      <c r="BV229">
        <f>IF(ISERR(AS229/standardized!R230),"",AS229/standardized!R230)</f>
        <v>0.3</v>
      </c>
      <c r="BW229" t="str">
        <f>IF(ISERR(AT229/standardized!S230),"",AT229/standardized!S230)</f>
        <v/>
      </c>
      <c r="BX229" t="str">
        <f>IF(ISERR(AU229/standardized!T230),"",AU229/standardized!T230)</f>
        <v/>
      </c>
      <c r="BY229" t="str">
        <f>IF(ISERR(AV229/standardized!U230),"",AV229/standardized!U230)</f>
        <v/>
      </c>
      <c r="BZ229" t="str">
        <f>IF(ISERR(AW229/standardized!V230),"",AW229/standardized!V230)</f>
        <v/>
      </c>
      <c r="CA229" t="str">
        <f>IF(ISERR(AX229/standardized!W230),"",AX229/standardized!W230)</f>
        <v/>
      </c>
      <c r="CB229">
        <f>IF(ISERR(AY229/standardized!X230),"",AY229/standardized!X230)</f>
        <v>0.5</v>
      </c>
      <c r="CC229" t="str">
        <f>IF(ISERR(AZ229/standardized!Y230),"",AZ229/standardized!Y230)</f>
        <v/>
      </c>
      <c r="CD229">
        <f>IF(ISERR(BA229/standardized!Z230),"",BA229/standardized!Z230)</f>
        <v>1</v>
      </c>
      <c r="CE229">
        <f>IF(ISERR(BB229/standardized!AA230),"",BB229/standardized!AA230)</f>
        <v>1</v>
      </c>
      <c r="CF229">
        <f>IF(ISERR(BC229/standardized!AB230),"",BC229/standardized!AB230)</f>
        <v>1</v>
      </c>
      <c r="CG229">
        <f>IF(ISERR(BD229/standardized!AC230),"",BD229/standardized!AC230)</f>
        <v>1</v>
      </c>
      <c r="CH229">
        <f>IF(ISERR(BE229/standardized!AD230),"",BE229/standardized!AD230)</f>
        <v>1</v>
      </c>
      <c r="CJ229" t="s">
        <v>504</v>
      </c>
      <c r="CK229">
        <f t="shared" si="31"/>
        <v>2.6567164179104479</v>
      </c>
    </row>
    <row r="230" spans="31:89" ht="14.45" x14ac:dyDescent="0.35">
      <c r="AE230" t="str">
        <f>IF(standardized!D231="","",A$2*standardized!D231)</f>
        <v/>
      </c>
      <c r="AF230" t="str">
        <f>IF(standardized!E231="","",B$2*standardized!E231)</f>
        <v/>
      </c>
      <c r="AG230" t="str">
        <f>IF(standardized!F231="","",C$2*standardized!F231)</f>
        <v/>
      </c>
      <c r="AH230" t="str">
        <f>IF(standardized!G231="","",D$2*standardized!G231)</f>
        <v/>
      </c>
      <c r="AI230" t="str">
        <f>IF(standardized!H231="","",E$2*standardized!H231)</f>
        <v/>
      </c>
      <c r="AJ230" t="str">
        <f>IF(standardized!I231="","",F$2*standardized!I231)</f>
        <v/>
      </c>
      <c r="AK230" t="str">
        <f>IF(standardized!J231="","",G$2*standardized!J231)</f>
        <v/>
      </c>
      <c r="AL230" t="str">
        <f>IF(standardized!K231="","",H$2*standardized!K231)</f>
        <v/>
      </c>
      <c r="AM230" t="str">
        <f>IF(standardized!L231="","",I$2*standardized!L231)</f>
        <v/>
      </c>
      <c r="AN230" t="str">
        <f>IF(standardized!M231="","",J$2*standardized!M231)</f>
        <v/>
      </c>
      <c r="AO230" t="str">
        <f>IF(standardized!N231="","",K$2*standardized!N231)</f>
        <v/>
      </c>
      <c r="AP230" t="str">
        <f>IF(standardized!O231="","",L$2*standardized!O231)</f>
        <v/>
      </c>
      <c r="AQ230" t="str">
        <f>IF(standardized!P231="","",M$2*standardized!P231)</f>
        <v/>
      </c>
      <c r="AR230" t="str">
        <f>IF(standardized!Q231="","",N$2*standardized!Q231)</f>
        <v/>
      </c>
      <c r="AS230" t="str">
        <f>IF(standardized!R231="","",O$2*standardized!R231)</f>
        <v/>
      </c>
      <c r="AT230" t="str">
        <f>IF(standardized!S231="","",P$2*standardized!S231)</f>
        <v/>
      </c>
      <c r="AU230" t="str">
        <f>IF(standardized!T231="","",Q$2*standardized!T231)</f>
        <v/>
      </c>
      <c r="AV230" t="str">
        <f>IF(standardized!U231="","",R$2*standardized!U231)</f>
        <v/>
      </c>
      <c r="AW230" t="str">
        <f>IF(standardized!V231="","",S$2*standardized!V231)</f>
        <v/>
      </c>
      <c r="AX230" t="str">
        <f>IF(standardized!W231="","",T$2*standardized!W231)</f>
        <v/>
      </c>
      <c r="AY230" t="str">
        <f>IF(standardized!X231="","",U$2*standardized!X231)</f>
        <v/>
      </c>
      <c r="AZ230" t="str">
        <f>IF(standardized!Y231="","",V$2*standardized!Y231)</f>
        <v/>
      </c>
      <c r="BA230">
        <f>IF(standardized!Z231="","",W$2*standardized!Z231)</f>
        <v>5</v>
      </c>
      <c r="BB230">
        <f>IF(standardized!AA231="","",X$2*standardized!AA231)</f>
        <v>5</v>
      </c>
      <c r="BC230">
        <f>IF(standardized!AB231="","",Y$2*standardized!AB231)</f>
        <v>5</v>
      </c>
      <c r="BD230">
        <f>IF(standardized!AC231="","",Z$2*standardized!AC231)</f>
        <v>5</v>
      </c>
      <c r="BE230">
        <f>IF(standardized!AD231="","",AA$2*standardized!AD231)</f>
        <v>5</v>
      </c>
      <c r="BF230" t="str">
        <f>IF(standardized!AE230="","",AB$2*standardized!AE230)</f>
        <v/>
      </c>
      <c r="BH230" t="str">
        <f>IF(ISERR(AE230/standardized!D231),"",AE230/standardized!D231)</f>
        <v/>
      </c>
      <c r="BI230" t="str">
        <f>IF(ISERR(AF230/standardized!E231),"",AF230/standardized!E231)</f>
        <v/>
      </c>
      <c r="BJ230" t="str">
        <f>IF(ISERR(AG230/standardized!F231),"",AG230/standardized!F231)</f>
        <v/>
      </c>
      <c r="BK230" t="str">
        <f>IF(ISERR(AH230/standardized!G231),"",AH230/standardized!G231)</f>
        <v/>
      </c>
      <c r="BL230" t="str">
        <f>IF(ISERR(AI230/standardized!H231),"",AI230/standardized!H231)</f>
        <v/>
      </c>
      <c r="BM230" t="str">
        <f>IF(ISERR(AJ230/standardized!I231),"",AJ230/standardized!I231)</f>
        <v/>
      </c>
      <c r="BN230" t="str">
        <f>IF(ISERR(AK230/standardized!J231),"",AK230/standardized!J231)</f>
        <v/>
      </c>
      <c r="BO230" t="str">
        <f>IF(ISERR(AL230/standardized!K231),"",AL230/standardized!K231)</f>
        <v/>
      </c>
      <c r="BP230" t="str">
        <f>IF(ISERR(AM230/standardized!L231),"",AM230/standardized!L231)</f>
        <v/>
      </c>
      <c r="BQ230" t="str">
        <f>IF(ISERR(AN230/standardized!M231),"",AN230/standardized!M231)</f>
        <v/>
      </c>
      <c r="BR230" t="str">
        <f>IF(ISERR(AO230/standardized!N231),"",AO230/standardized!N231)</f>
        <v/>
      </c>
      <c r="BS230" t="str">
        <f>IF(ISERR(AP230/standardized!O231),"",AP230/standardized!O231)</f>
        <v/>
      </c>
      <c r="BT230" t="str">
        <f>IF(ISERR(AQ230/standardized!P231),"",AQ230/standardized!P231)</f>
        <v/>
      </c>
      <c r="BU230" t="str">
        <f>IF(ISERR(AR230/standardized!Q231),"",AR230/standardized!Q231)</f>
        <v/>
      </c>
      <c r="BV230" t="str">
        <f>IF(ISERR(AS230/standardized!R231),"",AS230/standardized!R231)</f>
        <v/>
      </c>
      <c r="BW230" t="str">
        <f>IF(ISERR(AT230/standardized!S231),"",AT230/standardized!S231)</f>
        <v/>
      </c>
      <c r="BX230" t="str">
        <f>IF(ISERR(AU230/standardized!T231),"",AU230/standardized!T231)</f>
        <v/>
      </c>
      <c r="BY230" t="str">
        <f>IF(ISERR(AV230/standardized!U231),"",AV230/standardized!U231)</f>
        <v/>
      </c>
      <c r="BZ230" t="str">
        <f>IF(ISERR(AW230/standardized!V231),"",AW230/standardized!V231)</f>
        <v/>
      </c>
      <c r="CA230" t="str">
        <f>IF(ISERR(AX230/standardized!W231),"",AX230/standardized!W231)</f>
        <v/>
      </c>
      <c r="CB230" t="str">
        <f>IF(ISERR(AY230/standardized!X231),"",AY230/standardized!X231)</f>
        <v/>
      </c>
      <c r="CC230" t="str">
        <f>IF(ISERR(AZ230/standardized!Y231),"",AZ230/standardized!Y231)</f>
        <v/>
      </c>
      <c r="CD230">
        <f>IF(ISERR(BA230/standardized!Z231),"",BA230/standardized!Z231)</f>
        <v>1</v>
      </c>
      <c r="CE230">
        <f>IF(ISERR(BB230/standardized!AA231),"",BB230/standardized!AA231)</f>
        <v>1</v>
      </c>
      <c r="CF230">
        <f>IF(ISERR(BC230/standardized!AB231),"",BC230/standardized!AB231)</f>
        <v>1</v>
      </c>
      <c r="CG230">
        <f>IF(ISERR(BD230/standardized!AC231),"",BD230/standardized!AC231)</f>
        <v>1</v>
      </c>
      <c r="CH230">
        <f>IF(ISERR(BE230/standardized!AD231),"",BE230/standardized!AD231)</f>
        <v>1</v>
      </c>
      <c r="CJ230" t="s">
        <v>657</v>
      </c>
      <c r="CK230">
        <f t="shared" si="31"/>
        <v>5</v>
      </c>
    </row>
    <row r="231" spans="31:89" ht="14.45" x14ac:dyDescent="0.35">
      <c r="AE231" t="str">
        <f>IF(standardized!D232="","",A$2*standardized!D232)</f>
        <v/>
      </c>
      <c r="AF231" t="str">
        <f>IF(standardized!E232="","",B$2*standardized!E232)</f>
        <v/>
      </c>
      <c r="AG231" t="str">
        <f>IF(standardized!F232="","",C$2*standardized!F232)</f>
        <v/>
      </c>
      <c r="AH231" t="str">
        <f>IF(standardized!G232="","",D$2*standardized!G232)</f>
        <v/>
      </c>
      <c r="AI231" t="str">
        <f>IF(standardized!H232="","",E$2*standardized!H232)</f>
        <v/>
      </c>
      <c r="AJ231" t="str">
        <f>IF(standardized!I232="","",F$2*standardized!I232)</f>
        <v/>
      </c>
      <c r="AK231" t="str">
        <f>IF(standardized!J232="","",G$2*standardized!J232)</f>
        <v/>
      </c>
      <c r="AL231" t="str">
        <f>IF(standardized!K232="","",H$2*standardized!K232)</f>
        <v/>
      </c>
      <c r="AM231" t="str">
        <f>IF(standardized!L232="","",I$2*standardized!L232)</f>
        <v/>
      </c>
      <c r="AN231" t="str">
        <f>IF(standardized!M232="","",J$2*standardized!M232)</f>
        <v/>
      </c>
      <c r="AO231" t="str">
        <f>IF(standardized!N232="","",K$2*standardized!N232)</f>
        <v/>
      </c>
      <c r="AP231" t="str">
        <f>IF(standardized!O232="","",L$2*standardized!O232)</f>
        <v/>
      </c>
      <c r="AQ231" t="str">
        <f>IF(standardized!P232="","",M$2*standardized!P232)</f>
        <v/>
      </c>
      <c r="AR231" t="str">
        <f>IF(standardized!Q232="","",N$2*standardized!Q232)</f>
        <v/>
      </c>
      <c r="AS231" t="str">
        <f>IF(standardized!R232="","",O$2*standardized!R232)</f>
        <v/>
      </c>
      <c r="AT231" t="str">
        <f>IF(standardized!S232="","",P$2*standardized!S232)</f>
        <v/>
      </c>
      <c r="AU231" t="str">
        <f>IF(standardized!T232="","",Q$2*standardized!T232)</f>
        <v/>
      </c>
      <c r="AV231" t="str">
        <f>IF(standardized!U232="","",R$2*standardized!U232)</f>
        <v/>
      </c>
      <c r="AW231" t="str">
        <f>IF(standardized!V232="","",S$2*standardized!V232)</f>
        <v/>
      </c>
      <c r="AX231" t="str">
        <f>IF(standardized!W232="","",T$2*standardized!W232)</f>
        <v/>
      </c>
      <c r="AY231" t="str">
        <f>IF(standardized!X232="","",U$2*standardized!X232)</f>
        <v/>
      </c>
      <c r="AZ231" t="str">
        <f>IF(standardized!Y232="","",V$2*standardized!Y232)</f>
        <v/>
      </c>
      <c r="BA231">
        <f>IF(standardized!Z232="","",W$2*standardized!Z232)</f>
        <v>5</v>
      </c>
      <c r="BB231">
        <f>IF(standardized!AA232="","",X$2*standardized!AA232)</f>
        <v>4</v>
      </c>
      <c r="BC231">
        <f>IF(standardized!AB232="","",Y$2*standardized!AB232)</f>
        <v>5</v>
      </c>
      <c r="BD231">
        <f>IF(standardized!AC232="","",Z$2*standardized!AC232)</f>
        <v>5</v>
      </c>
      <c r="BE231">
        <f>IF(standardized!AD232="","",AA$2*standardized!AD232)</f>
        <v>5</v>
      </c>
      <c r="BF231" t="str">
        <f>IF(standardized!AE231="","",AB$2*standardized!AE231)</f>
        <v/>
      </c>
      <c r="BH231" t="str">
        <f>IF(ISERR(AE231/standardized!D232),"",AE231/standardized!D232)</f>
        <v/>
      </c>
      <c r="BI231" t="str">
        <f>IF(ISERR(AF231/standardized!E232),"",AF231/standardized!E232)</f>
        <v/>
      </c>
      <c r="BJ231" t="str">
        <f>IF(ISERR(AG231/standardized!F232),"",AG231/standardized!F232)</f>
        <v/>
      </c>
      <c r="BK231" t="str">
        <f>IF(ISERR(AH231/standardized!G232),"",AH231/standardized!G232)</f>
        <v/>
      </c>
      <c r="BL231" t="str">
        <f>IF(ISERR(AI231/standardized!H232),"",AI231/standardized!H232)</f>
        <v/>
      </c>
      <c r="BM231" t="str">
        <f>IF(ISERR(AJ231/standardized!I232),"",AJ231/standardized!I232)</f>
        <v/>
      </c>
      <c r="BN231" t="str">
        <f>IF(ISERR(AK231/standardized!J232),"",AK231/standardized!J232)</f>
        <v/>
      </c>
      <c r="BO231" t="str">
        <f>IF(ISERR(AL231/standardized!K232),"",AL231/standardized!K232)</f>
        <v/>
      </c>
      <c r="BP231" t="str">
        <f>IF(ISERR(AM231/standardized!L232),"",AM231/standardized!L232)</f>
        <v/>
      </c>
      <c r="BQ231" t="str">
        <f>IF(ISERR(AN231/standardized!M232),"",AN231/standardized!M232)</f>
        <v/>
      </c>
      <c r="BR231" t="str">
        <f>IF(ISERR(AO231/standardized!N232),"",AO231/standardized!N232)</f>
        <v/>
      </c>
      <c r="BS231" t="str">
        <f>IF(ISERR(AP231/standardized!O232),"",AP231/standardized!O232)</f>
        <v/>
      </c>
      <c r="BT231" t="str">
        <f>IF(ISERR(AQ231/standardized!P232),"",AQ231/standardized!P232)</f>
        <v/>
      </c>
      <c r="BU231" t="str">
        <f>IF(ISERR(AR231/standardized!Q232),"",AR231/standardized!Q232)</f>
        <v/>
      </c>
      <c r="BV231" t="str">
        <f>IF(ISERR(AS231/standardized!R232),"",AS231/standardized!R232)</f>
        <v/>
      </c>
      <c r="BW231" t="str">
        <f>IF(ISERR(AT231/standardized!S232),"",AT231/standardized!S232)</f>
        <v/>
      </c>
      <c r="BX231" t="str">
        <f>IF(ISERR(AU231/standardized!T232),"",AU231/standardized!T232)</f>
        <v/>
      </c>
      <c r="BY231" t="str">
        <f>IF(ISERR(AV231/standardized!U232),"",AV231/standardized!U232)</f>
        <v/>
      </c>
      <c r="BZ231" t="str">
        <f>IF(ISERR(AW231/standardized!V232),"",AW231/standardized!V232)</f>
        <v/>
      </c>
      <c r="CA231" t="str">
        <f>IF(ISERR(AX231/standardized!W232),"",AX231/standardized!W232)</f>
        <v/>
      </c>
      <c r="CB231" t="str">
        <f>IF(ISERR(AY231/standardized!X232),"",AY231/standardized!X232)</f>
        <v/>
      </c>
      <c r="CC231" t="str">
        <f>IF(ISERR(AZ231/standardized!Y232),"",AZ231/standardized!Y232)</f>
        <v/>
      </c>
      <c r="CD231">
        <f>IF(ISERR(BA231/standardized!Z232),"",BA231/standardized!Z232)</f>
        <v>1</v>
      </c>
      <c r="CE231">
        <f>IF(ISERR(BB231/standardized!AA232),"",BB231/standardized!AA232)</f>
        <v>1</v>
      </c>
      <c r="CF231">
        <f>IF(ISERR(BC231/standardized!AB232),"",BC231/standardized!AB232)</f>
        <v>1</v>
      </c>
      <c r="CG231">
        <f>IF(ISERR(BD231/standardized!AC232),"",BD231/standardized!AC232)</f>
        <v>1</v>
      </c>
      <c r="CH231">
        <f>IF(ISERR(BE231/standardized!AD232),"",BE231/standardized!AD232)</f>
        <v>1</v>
      </c>
      <c r="CJ231" t="s">
        <v>669</v>
      </c>
      <c r="CK231">
        <f t="shared" si="31"/>
        <v>4.8</v>
      </c>
    </row>
    <row r="232" spans="31:89" ht="14.45" x14ac:dyDescent="0.35">
      <c r="AE232" t="str">
        <f>IF(standardized!D233="","",A$2*standardized!D233)</f>
        <v/>
      </c>
      <c r="AF232" t="str">
        <f>IF(standardized!E233="","",B$2*standardized!E233)</f>
        <v/>
      </c>
      <c r="AG232" t="str">
        <f>IF(standardized!F233="","",C$2*standardized!F233)</f>
        <v/>
      </c>
      <c r="AH232" t="str">
        <f>IF(standardized!G233="","",D$2*standardized!G233)</f>
        <v/>
      </c>
      <c r="AI232" t="str">
        <f>IF(standardized!H233="","",E$2*standardized!H233)</f>
        <v/>
      </c>
      <c r="AJ232" t="str">
        <f>IF(standardized!I233="","",F$2*standardized!I233)</f>
        <v/>
      </c>
      <c r="AK232" t="str">
        <f>IF(standardized!J233="","",G$2*standardized!J233)</f>
        <v/>
      </c>
      <c r="AL232">
        <f>IF(standardized!K233="","",H$2*standardized!K233)</f>
        <v>0.60000000000000009</v>
      </c>
      <c r="AM232" t="str">
        <f>IF(standardized!L233="","",I$2*standardized!L233)</f>
        <v/>
      </c>
      <c r="AN232" t="str">
        <f>IF(standardized!M233="","",J$2*standardized!M233)</f>
        <v/>
      </c>
      <c r="AO232">
        <f>IF(standardized!N233="","",K$2*standardized!N233)</f>
        <v>1.5</v>
      </c>
      <c r="AP232" t="str">
        <f>IF(standardized!O233="","",L$2*standardized!O233)</f>
        <v/>
      </c>
      <c r="AQ232">
        <f>IF(standardized!P233="","",M$2*standardized!P233)</f>
        <v>1.5</v>
      </c>
      <c r="AR232" t="str">
        <f>IF(standardized!Q233="","",N$2*standardized!Q233)</f>
        <v/>
      </c>
      <c r="AS232" t="str">
        <f>IF(standardized!R233="","",O$2*standardized!R233)</f>
        <v/>
      </c>
      <c r="AT232">
        <f>IF(standardized!S233="","",P$2*standardized!S233)</f>
        <v>0.89999999999999991</v>
      </c>
      <c r="AU232" t="str">
        <f>IF(standardized!T233="","",Q$2*standardized!T233)</f>
        <v/>
      </c>
      <c r="AV232" t="str">
        <f>IF(standardized!U233="","",R$2*standardized!U233)</f>
        <v/>
      </c>
      <c r="AW232" t="str">
        <f>IF(standardized!V233="","",S$2*standardized!V233)</f>
        <v/>
      </c>
      <c r="AX232" t="str">
        <f>IF(standardized!W233="","",T$2*standardized!W233)</f>
        <v/>
      </c>
      <c r="AY232">
        <f>IF(standardized!X233="","",U$2*standardized!X233)</f>
        <v>1</v>
      </c>
      <c r="AZ232" t="str">
        <f>IF(standardized!Y233="","",V$2*standardized!Y233)</f>
        <v/>
      </c>
      <c r="BA232">
        <f>IF(standardized!Z233="","",W$2*standardized!Z233)</f>
        <v>2</v>
      </c>
      <c r="BB232">
        <f>IF(standardized!AA233="","",X$2*standardized!AA233)</f>
        <v>2</v>
      </c>
      <c r="BC232">
        <f>IF(standardized!AB233="","",Y$2*standardized!AB233)</f>
        <v>3</v>
      </c>
      <c r="BD232">
        <f>IF(standardized!AC233="","",Z$2*standardized!AC233)</f>
        <v>3</v>
      </c>
      <c r="BE232">
        <f>IF(standardized!AD233="","",AA$2*standardized!AD233)</f>
        <v>3</v>
      </c>
      <c r="BF232" t="str">
        <f>IF(standardized!AE232="","",AB$2*standardized!AE232)</f>
        <v/>
      </c>
      <c r="BH232" t="str">
        <f>IF(ISERR(AE232/standardized!D233),"",AE232/standardized!D233)</f>
        <v/>
      </c>
      <c r="BI232" t="str">
        <f>IF(ISERR(AF232/standardized!E233),"",AF232/standardized!E233)</f>
        <v/>
      </c>
      <c r="BJ232" t="str">
        <f>IF(ISERR(AG232/standardized!F233),"",AG232/standardized!F233)</f>
        <v/>
      </c>
      <c r="BK232" t="str">
        <f>IF(ISERR(AH232/standardized!G233),"",AH232/standardized!G233)</f>
        <v/>
      </c>
      <c r="BL232" t="str">
        <f>IF(ISERR(AI232/standardized!H233),"",AI232/standardized!H233)</f>
        <v/>
      </c>
      <c r="BM232" t="str">
        <f>IF(ISERR(AJ232/standardized!I233),"",AJ232/standardized!I233)</f>
        <v/>
      </c>
      <c r="BN232" t="str">
        <f>IF(ISERR(AK232/standardized!J233),"",AK232/standardized!J233)</f>
        <v/>
      </c>
      <c r="BO232">
        <f>IF(ISERR(AL232/standardized!K233),"",AL232/standardized!K233)</f>
        <v>0.20000000000000004</v>
      </c>
      <c r="BP232" t="str">
        <f>IF(ISERR(AM232/standardized!L233),"",AM232/standardized!L233)</f>
        <v/>
      </c>
      <c r="BQ232" t="str">
        <f>IF(ISERR(AN232/standardized!M233),"",AN232/standardized!M233)</f>
        <v/>
      </c>
      <c r="BR232">
        <f>IF(ISERR(AO232/standardized!N233),"",AO232/standardized!N233)</f>
        <v>0.3</v>
      </c>
      <c r="BS232" t="str">
        <f>IF(ISERR(AP232/standardized!O233),"",AP232/standardized!O233)</f>
        <v/>
      </c>
      <c r="BT232">
        <f>IF(ISERR(AQ232/standardized!P233),"",AQ232/standardized!P233)</f>
        <v>0.3</v>
      </c>
      <c r="BU232" t="str">
        <f>IF(ISERR(AR232/standardized!Q233),"",AR232/standardized!Q233)</f>
        <v/>
      </c>
      <c r="BV232" t="str">
        <f>IF(ISERR(AS232/standardized!R233),"",AS232/standardized!R233)</f>
        <v/>
      </c>
      <c r="BW232">
        <f>IF(ISERR(AT232/standardized!S233),"",AT232/standardized!S233)</f>
        <v>0.3</v>
      </c>
      <c r="BX232" t="str">
        <f>IF(ISERR(AU232/standardized!T233),"",AU232/standardized!T233)</f>
        <v/>
      </c>
      <c r="BY232" t="str">
        <f>IF(ISERR(AV232/standardized!U233),"",AV232/standardized!U233)</f>
        <v/>
      </c>
      <c r="BZ232" t="str">
        <f>IF(ISERR(AW232/standardized!V233),"",AW232/standardized!V233)</f>
        <v/>
      </c>
      <c r="CA232" t="str">
        <f>IF(ISERR(AX232/standardized!W233),"",AX232/standardized!W233)</f>
        <v/>
      </c>
      <c r="CB232">
        <f>IF(ISERR(AY232/standardized!X233),"",AY232/standardized!X233)</f>
        <v>0.5</v>
      </c>
      <c r="CC232" t="str">
        <f>IF(ISERR(AZ232/standardized!Y233),"",AZ232/standardized!Y233)</f>
        <v/>
      </c>
      <c r="CD232">
        <f>IF(ISERR(BA232/standardized!Z233),"",BA232/standardized!Z233)</f>
        <v>1</v>
      </c>
      <c r="CE232">
        <f>IF(ISERR(BB232/standardized!AA233),"",BB232/standardized!AA233)</f>
        <v>1</v>
      </c>
      <c r="CF232">
        <f>IF(ISERR(BC232/standardized!AB233),"",BC232/standardized!AB233)</f>
        <v>1</v>
      </c>
      <c r="CG232">
        <f>IF(ISERR(BD232/standardized!AC233),"",BD232/standardized!AC233)</f>
        <v>1</v>
      </c>
      <c r="CH232">
        <f>IF(ISERR(BE232/standardized!AD233),"",BE232/standardized!AD233)</f>
        <v>1</v>
      </c>
      <c r="CJ232" t="s">
        <v>522</v>
      </c>
      <c r="CK232">
        <f t="shared" si="31"/>
        <v>2.8030303030303032</v>
      </c>
    </row>
    <row r="233" spans="31:89" ht="14.45" x14ac:dyDescent="0.35">
      <c r="AE233" t="str">
        <f>IF(standardized!D234="","",A$2*standardized!D234)</f>
        <v/>
      </c>
      <c r="AF233" t="str">
        <f>IF(standardized!E234="","",B$2*standardized!E234)</f>
        <v/>
      </c>
      <c r="AG233" t="str">
        <f>IF(standardized!F234="","",C$2*standardized!F234)</f>
        <v/>
      </c>
      <c r="AH233" t="str">
        <f>IF(standardized!G234="","",D$2*standardized!G234)</f>
        <v/>
      </c>
      <c r="AI233" t="str">
        <f>IF(standardized!H234="","",E$2*standardized!H234)</f>
        <v/>
      </c>
      <c r="AJ233">
        <f>IF(standardized!I234="","",F$2*standardized!I234)</f>
        <v>0.8</v>
      </c>
      <c r="AK233">
        <f>IF(standardized!J234="","",G$2*standardized!J234)</f>
        <v>1</v>
      </c>
      <c r="AL233" t="str">
        <f>IF(standardized!K234="","",H$2*standardized!K234)</f>
        <v/>
      </c>
      <c r="AM233" t="str">
        <f>IF(standardized!L234="","",I$2*standardized!L234)</f>
        <v/>
      </c>
      <c r="AN233">
        <f>IF(standardized!M234="","",J$2*standardized!M234)</f>
        <v>0.8</v>
      </c>
      <c r="AO233">
        <f>IF(standardized!N234="","",K$2*standardized!N234)</f>
        <v>1.5</v>
      </c>
      <c r="AP233" t="str">
        <f>IF(standardized!O234="","",L$2*standardized!O234)</f>
        <v/>
      </c>
      <c r="AQ233" t="str">
        <f>IF(standardized!P234="","",M$2*standardized!P234)</f>
        <v/>
      </c>
      <c r="AR233" t="str">
        <f>IF(standardized!Q234="","",N$2*standardized!Q234)</f>
        <v/>
      </c>
      <c r="AS233" t="str">
        <f>IF(standardized!R234="","",O$2*standardized!R234)</f>
        <v/>
      </c>
      <c r="AT233" t="str">
        <f>IF(standardized!S234="","",P$2*standardized!S234)</f>
        <v/>
      </c>
      <c r="AU233" t="str">
        <f>IF(standardized!T234="","",Q$2*standardized!T234)</f>
        <v/>
      </c>
      <c r="AV233" t="str">
        <f>IF(standardized!U234="","",R$2*standardized!U234)</f>
        <v/>
      </c>
      <c r="AW233" t="str">
        <f>IF(standardized!V234="","",S$2*standardized!V234)</f>
        <v/>
      </c>
      <c r="AX233" t="str">
        <f>IF(standardized!W234="","",T$2*standardized!W234)</f>
        <v/>
      </c>
      <c r="AY233" t="str">
        <f>IF(standardized!X234="","",U$2*standardized!X234)</f>
        <v/>
      </c>
      <c r="AZ233" t="str">
        <f>IF(standardized!Y234="","",V$2*standardized!Y234)</f>
        <v/>
      </c>
      <c r="BA233">
        <f>IF(standardized!Z234="","",W$2*standardized!Z234)</f>
        <v>4</v>
      </c>
      <c r="BB233">
        <f>IF(standardized!AA234="","",X$2*standardized!AA234)</f>
        <v>4</v>
      </c>
      <c r="BC233" t="str">
        <f>IF(standardized!AB234="","",Y$2*standardized!AB234)</f>
        <v/>
      </c>
      <c r="BD233">
        <f>IF(standardized!AC234="","",Z$2*standardized!AC234)</f>
        <v>5</v>
      </c>
      <c r="BE233">
        <f>IF(standardized!AD234="","",AA$2*standardized!AD234)</f>
        <v>4</v>
      </c>
      <c r="BF233" t="str">
        <f>IF(standardized!AE233="","",AB$2*standardized!AE233)</f>
        <v/>
      </c>
      <c r="BH233" t="str">
        <f>IF(ISERR(AE233/standardized!D234),"",AE233/standardized!D234)</f>
        <v/>
      </c>
      <c r="BI233" t="str">
        <f>IF(ISERR(AF233/standardized!E234),"",AF233/standardized!E234)</f>
        <v/>
      </c>
      <c r="BJ233" t="str">
        <f>IF(ISERR(AG233/standardized!F234),"",AG233/standardized!F234)</f>
        <v/>
      </c>
      <c r="BK233" t="str">
        <f>IF(ISERR(AH233/standardized!G234),"",AH233/standardized!G234)</f>
        <v/>
      </c>
      <c r="BL233" t="str">
        <f>IF(ISERR(AI233/standardized!H234),"",AI233/standardized!H234)</f>
        <v/>
      </c>
      <c r="BM233">
        <f>IF(ISERR(AJ233/standardized!I234),"",AJ233/standardized!I234)</f>
        <v>0.2</v>
      </c>
      <c r="BN233">
        <f>IF(ISERR(AK233/standardized!J234),"",AK233/standardized!J234)</f>
        <v>0.2</v>
      </c>
      <c r="BO233" t="str">
        <f>IF(ISERR(AL233/standardized!K234),"",AL233/standardized!K234)</f>
        <v/>
      </c>
      <c r="BP233" t="str">
        <f>IF(ISERR(AM233/standardized!L234),"",AM233/standardized!L234)</f>
        <v/>
      </c>
      <c r="BQ233">
        <f>IF(ISERR(AN233/standardized!M234),"",AN233/standardized!M234)</f>
        <v>0.2</v>
      </c>
      <c r="BR233">
        <f>IF(ISERR(AO233/standardized!N234),"",AO233/standardized!N234)</f>
        <v>0.3</v>
      </c>
      <c r="BS233" t="str">
        <f>IF(ISERR(AP233/standardized!O234),"",AP233/standardized!O234)</f>
        <v/>
      </c>
      <c r="BT233" t="str">
        <f>IF(ISERR(AQ233/standardized!P234),"",AQ233/standardized!P234)</f>
        <v/>
      </c>
      <c r="BU233" t="str">
        <f>IF(ISERR(AR233/standardized!Q234),"",AR233/standardized!Q234)</f>
        <v/>
      </c>
      <c r="BV233" t="str">
        <f>IF(ISERR(AS233/standardized!R234),"",AS233/standardized!R234)</f>
        <v/>
      </c>
      <c r="BW233" t="str">
        <f>IF(ISERR(AT233/standardized!S234),"",AT233/standardized!S234)</f>
        <v/>
      </c>
      <c r="BX233" t="str">
        <f>IF(ISERR(AU233/standardized!T234),"",AU233/standardized!T234)</f>
        <v/>
      </c>
      <c r="BY233" t="str">
        <f>IF(ISERR(AV233/standardized!U234),"",AV233/standardized!U234)</f>
        <v/>
      </c>
      <c r="BZ233" t="str">
        <f>IF(ISERR(AW233/standardized!V234),"",AW233/standardized!V234)</f>
        <v/>
      </c>
      <c r="CA233" t="str">
        <f>IF(ISERR(AX233/standardized!W234),"",AX233/standardized!W234)</f>
        <v/>
      </c>
      <c r="CB233" t="str">
        <f>IF(ISERR(AY233/standardized!X234),"",AY233/standardized!X234)</f>
        <v/>
      </c>
      <c r="CC233" t="str">
        <f>IF(ISERR(AZ233/standardized!Y234),"",AZ233/standardized!Y234)</f>
        <v/>
      </c>
      <c r="CD233">
        <f>IF(ISERR(BA233/standardized!Z234),"",BA233/standardized!Z234)</f>
        <v>1</v>
      </c>
      <c r="CE233">
        <f>IF(ISERR(BB233/standardized!AA234),"",BB233/standardized!AA234)</f>
        <v>1</v>
      </c>
      <c r="CF233" t="str">
        <f>IF(ISERR(BC233/standardized!AB234),"",BC233/standardized!AB234)</f>
        <v/>
      </c>
      <c r="CG233">
        <f>IF(ISERR(BD233/standardized!AC234),"",BD233/standardized!AC234)</f>
        <v>1</v>
      </c>
      <c r="CH233">
        <f>IF(ISERR(BE233/standardized!AD234),"",BE233/standardized!AD234)</f>
        <v>1</v>
      </c>
      <c r="CJ233" t="s">
        <v>557</v>
      </c>
      <c r="CK233">
        <f t="shared" si="31"/>
        <v>4.3061224489795915</v>
      </c>
    </row>
    <row r="234" spans="31:89" ht="14.45" x14ac:dyDescent="0.35">
      <c r="AE234" t="str">
        <f>IF(standardized!D235="","",A$2*standardized!D235)</f>
        <v/>
      </c>
      <c r="AF234" t="str">
        <f>IF(standardized!E235="","",B$2*standardized!E235)</f>
        <v/>
      </c>
      <c r="AG234" t="str">
        <f>IF(standardized!F235="","",C$2*standardized!F235)</f>
        <v/>
      </c>
      <c r="AH234" t="str">
        <f>IF(standardized!G235="","",D$2*standardized!G235)</f>
        <v/>
      </c>
      <c r="AI234" t="str">
        <f>IF(standardized!H235="","",E$2*standardized!H235)</f>
        <v/>
      </c>
      <c r="AJ234">
        <f>IF(standardized!I235="","",F$2*standardized!I235)</f>
        <v>0.8</v>
      </c>
      <c r="AK234">
        <f>IF(standardized!J235="","",G$2*standardized!J235)</f>
        <v>0.60000000000000009</v>
      </c>
      <c r="AL234" t="str">
        <f>IF(standardized!K235="","",H$2*standardized!K235)</f>
        <v/>
      </c>
      <c r="AM234">
        <f>IF(standardized!L235="","",I$2*standardized!L235)</f>
        <v>0.60000000000000009</v>
      </c>
      <c r="AN234" t="str">
        <f>IF(standardized!M235="","",J$2*standardized!M235)</f>
        <v/>
      </c>
      <c r="AO234">
        <f>IF(standardized!N235="","",K$2*standardized!N235)</f>
        <v>1.2</v>
      </c>
      <c r="AP234" t="str">
        <f>IF(standardized!O235="","",L$2*standardized!O235)</f>
        <v/>
      </c>
      <c r="AQ234" t="str">
        <f>IF(standardized!P235="","",M$2*standardized!P235)</f>
        <v/>
      </c>
      <c r="AR234" t="str">
        <f>IF(standardized!Q235="","",N$2*standardized!Q235)</f>
        <v/>
      </c>
      <c r="AS234" t="str">
        <f>IF(standardized!R235="","",O$2*standardized!R235)</f>
        <v/>
      </c>
      <c r="AT234" t="str">
        <f>IF(standardized!S235="","",P$2*standardized!S235)</f>
        <v/>
      </c>
      <c r="AU234" t="str">
        <f>IF(standardized!T235="","",Q$2*standardized!T235)</f>
        <v/>
      </c>
      <c r="AV234">
        <f>IF(standardized!U235="","",R$2*standardized!U235)</f>
        <v>2</v>
      </c>
      <c r="AW234" t="str">
        <f>IF(standardized!V235="","",S$2*standardized!V235)</f>
        <v/>
      </c>
      <c r="AX234" t="str">
        <f>IF(standardized!W235="","",T$2*standardized!W235)</f>
        <v/>
      </c>
      <c r="AY234" t="str">
        <f>IF(standardized!X235="","",U$2*standardized!X235)</f>
        <v/>
      </c>
      <c r="AZ234" t="str">
        <f>IF(standardized!Y235="","",V$2*standardized!Y235)</f>
        <v/>
      </c>
      <c r="BA234">
        <f>IF(standardized!Z235="","",W$2*standardized!Z235)</f>
        <v>3</v>
      </c>
      <c r="BB234">
        <f>IF(standardized!AA235="","",X$2*standardized!AA235)</f>
        <v>2</v>
      </c>
      <c r="BC234">
        <f>IF(standardized!AB235="","",Y$2*standardized!AB235)</f>
        <v>3</v>
      </c>
      <c r="BD234">
        <f>IF(standardized!AC235="","",Z$2*standardized!AC235)</f>
        <v>2</v>
      </c>
      <c r="BE234">
        <f>IF(standardized!AD235="","",AA$2*standardized!AD235)</f>
        <v>2</v>
      </c>
      <c r="BF234" t="str">
        <f>IF(standardized!AE234="","",AB$2*standardized!AE234)</f>
        <v/>
      </c>
      <c r="BH234" t="str">
        <f>IF(ISERR(AE234/standardized!D235),"",AE234/standardized!D235)</f>
        <v/>
      </c>
      <c r="BI234" t="str">
        <f>IF(ISERR(AF234/standardized!E235),"",AF234/standardized!E235)</f>
        <v/>
      </c>
      <c r="BJ234" t="str">
        <f>IF(ISERR(AG234/standardized!F235),"",AG234/standardized!F235)</f>
        <v/>
      </c>
      <c r="BK234" t="str">
        <f>IF(ISERR(AH234/standardized!G235),"",AH234/standardized!G235)</f>
        <v/>
      </c>
      <c r="BL234" t="str">
        <f>IF(ISERR(AI234/standardized!H235),"",AI234/standardized!H235)</f>
        <v/>
      </c>
      <c r="BM234">
        <f>IF(ISERR(AJ234/standardized!I235),"",AJ234/standardized!I235)</f>
        <v>0.2</v>
      </c>
      <c r="BN234">
        <f>IF(ISERR(AK234/standardized!J235),"",AK234/standardized!J235)</f>
        <v>0.20000000000000004</v>
      </c>
      <c r="BO234" t="str">
        <f>IF(ISERR(AL234/standardized!K235),"",AL234/standardized!K235)</f>
        <v/>
      </c>
      <c r="BP234">
        <f>IF(ISERR(AM234/standardized!L235),"",AM234/standardized!L235)</f>
        <v>0.20000000000000004</v>
      </c>
      <c r="BQ234" t="str">
        <f>IF(ISERR(AN234/standardized!M235),"",AN234/standardized!M235)</f>
        <v/>
      </c>
      <c r="BR234">
        <f>IF(ISERR(AO234/standardized!N235),"",AO234/standardized!N235)</f>
        <v>0.3</v>
      </c>
      <c r="BS234" t="str">
        <f>IF(ISERR(AP234/standardized!O235),"",AP234/standardized!O235)</f>
        <v/>
      </c>
      <c r="BT234" t="str">
        <f>IF(ISERR(AQ234/standardized!P235),"",AQ234/standardized!P235)</f>
        <v/>
      </c>
      <c r="BU234" t="str">
        <f>IF(ISERR(AR234/standardized!Q235),"",AR234/standardized!Q235)</f>
        <v/>
      </c>
      <c r="BV234" t="str">
        <f>IF(ISERR(AS234/standardized!R235),"",AS234/standardized!R235)</f>
        <v/>
      </c>
      <c r="BW234" t="str">
        <f>IF(ISERR(AT234/standardized!S235),"",AT234/standardized!S235)</f>
        <v/>
      </c>
      <c r="BX234" t="str">
        <f>IF(ISERR(AU234/standardized!T235),"",AU234/standardized!T235)</f>
        <v/>
      </c>
      <c r="BY234">
        <f>IF(ISERR(AV234/standardized!U235),"",AV234/standardized!U235)</f>
        <v>1</v>
      </c>
      <c r="BZ234" t="str">
        <f>IF(ISERR(AW234/standardized!V235),"",AW234/standardized!V235)</f>
        <v/>
      </c>
      <c r="CA234" t="str">
        <f>IF(ISERR(AX234/standardized!W235),"",AX234/standardized!W235)</f>
        <v/>
      </c>
      <c r="CB234" t="str">
        <f>IF(ISERR(AY234/standardized!X235),"",AY234/standardized!X235)</f>
        <v/>
      </c>
      <c r="CC234" t="str">
        <f>IF(ISERR(AZ234/standardized!Y235),"",AZ234/standardized!Y235)</f>
        <v/>
      </c>
      <c r="CD234">
        <f>IF(ISERR(BA234/standardized!Z235),"",BA234/standardized!Z235)</f>
        <v>1</v>
      </c>
      <c r="CE234">
        <f>IF(ISERR(BB234/standardized!AA235),"",BB234/standardized!AA235)</f>
        <v>1</v>
      </c>
      <c r="CF234">
        <f>IF(ISERR(BC234/standardized!AB235),"",BC234/standardized!AB235)</f>
        <v>1</v>
      </c>
      <c r="CG234">
        <f>IF(ISERR(BD234/standardized!AC235),"",BD234/standardized!AC235)</f>
        <v>1</v>
      </c>
      <c r="CH234">
        <f>IF(ISERR(BE234/standardized!AD235),"",BE234/standardized!AD235)</f>
        <v>1</v>
      </c>
      <c r="CJ234" t="s">
        <v>563</v>
      </c>
      <c r="CK234">
        <f t="shared" si="31"/>
        <v>2.4927536231884058</v>
      </c>
    </row>
    <row r="235" spans="31:89" ht="14.45" x14ac:dyDescent="0.35">
      <c r="AE235">
        <f>IF(standardized!D236="","",A$2*standardized!D236)</f>
        <v>0.8</v>
      </c>
      <c r="AF235">
        <f>IF(standardized!E236="","",B$2*standardized!E236)</f>
        <v>0.8</v>
      </c>
      <c r="AG235">
        <f>IF(standardized!F236="","",C$2*standardized!F236)</f>
        <v>0.60000000000000009</v>
      </c>
      <c r="AH235">
        <f>IF(standardized!G236="","",D$2*standardized!G236)</f>
        <v>0.60000000000000009</v>
      </c>
      <c r="AI235">
        <f>IF(standardized!H236="","",E$2*standardized!H236)</f>
        <v>0.8</v>
      </c>
      <c r="AJ235" t="str">
        <f>IF(standardized!I236="","",F$2*standardized!I236)</f>
        <v/>
      </c>
      <c r="AK235" t="str">
        <f>IF(standardized!J236="","",G$2*standardized!J236)</f>
        <v/>
      </c>
      <c r="AL235">
        <f>IF(standardized!K236="","",H$2*standardized!K236)</f>
        <v>0.60000000000000009</v>
      </c>
      <c r="AM235" t="str">
        <f>IF(standardized!L236="","",I$2*standardized!L236)</f>
        <v/>
      </c>
      <c r="AN235" t="str">
        <f>IF(standardized!M236="","",J$2*standardized!M236)</f>
        <v/>
      </c>
      <c r="AO235">
        <f>IF(standardized!N236="","",K$2*standardized!N236)</f>
        <v>1.5</v>
      </c>
      <c r="AP235" t="str">
        <f>IF(standardized!O236="","",L$2*standardized!O236)</f>
        <v/>
      </c>
      <c r="AQ235">
        <f>IF(standardized!P236="","",M$2*standardized!P236)</f>
        <v>0.6</v>
      </c>
      <c r="AR235" t="str">
        <f>IF(standardized!Q236="","",N$2*standardized!Q236)</f>
        <v/>
      </c>
      <c r="AS235" t="str">
        <f>IF(standardized!R236="","",O$2*standardized!R236)</f>
        <v/>
      </c>
      <c r="AT235">
        <f>IF(standardized!S236="","",P$2*standardized!S236)</f>
        <v>0.89999999999999991</v>
      </c>
      <c r="AU235" t="str">
        <f>IF(standardized!T236="","",Q$2*standardized!T236)</f>
        <v/>
      </c>
      <c r="AV235" t="str">
        <f>IF(standardized!U236="","",R$2*standardized!U236)</f>
        <v/>
      </c>
      <c r="AW235" t="str">
        <f>IF(standardized!V236="","",S$2*standardized!V236)</f>
        <v/>
      </c>
      <c r="AX235" t="str">
        <f>IF(standardized!W236="","",T$2*standardized!W236)</f>
        <v/>
      </c>
      <c r="AY235" t="str">
        <f>IF(standardized!X236="","",U$2*standardized!X236)</f>
        <v/>
      </c>
      <c r="AZ235" t="str">
        <f>IF(standardized!Y236="","",V$2*standardized!Y236)</f>
        <v/>
      </c>
      <c r="BA235">
        <f>IF(standardized!Z236="","",W$2*standardized!Z236)</f>
        <v>2</v>
      </c>
      <c r="BB235">
        <f>IF(standardized!AA236="","",X$2*standardized!AA236)</f>
        <v>2</v>
      </c>
      <c r="BC235">
        <f>IF(standardized!AB236="","",Y$2*standardized!AB236)</f>
        <v>2</v>
      </c>
      <c r="BD235">
        <f>IF(standardized!AC236="","",Z$2*standardized!AC236)</f>
        <v>1</v>
      </c>
      <c r="BE235">
        <f>IF(standardized!AD236="","",AA$2*standardized!AD236)</f>
        <v>1</v>
      </c>
      <c r="BF235" t="str">
        <f>IF(standardized!AE235="","",AB$2*standardized!AE235)</f>
        <v/>
      </c>
      <c r="BH235">
        <f>IF(ISERR(AE235/standardized!D236),"",AE235/standardized!D236)</f>
        <v>0.2</v>
      </c>
      <c r="BI235">
        <f>IF(ISERR(AF235/standardized!E236),"",AF235/standardized!E236)</f>
        <v>0.2</v>
      </c>
      <c r="BJ235">
        <f>IF(ISERR(AG235/standardized!F236),"",AG235/standardized!F236)</f>
        <v>0.20000000000000004</v>
      </c>
      <c r="BK235">
        <f>IF(ISERR(AH235/standardized!G236),"",AH235/standardized!G236)</f>
        <v>0.20000000000000004</v>
      </c>
      <c r="BL235">
        <f>IF(ISERR(AI235/standardized!H236),"",AI235/standardized!H236)</f>
        <v>0.2</v>
      </c>
      <c r="BM235" t="str">
        <f>IF(ISERR(AJ235/standardized!I236),"",AJ235/standardized!I236)</f>
        <v/>
      </c>
      <c r="BN235" t="str">
        <f>IF(ISERR(AK235/standardized!J236),"",AK235/standardized!J236)</f>
        <v/>
      </c>
      <c r="BO235">
        <f>IF(ISERR(AL235/standardized!K236),"",AL235/standardized!K236)</f>
        <v>0.20000000000000004</v>
      </c>
      <c r="BP235" t="str">
        <f>IF(ISERR(AM235/standardized!L236),"",AM235/standardized!L236)</f>
        <v/>
      </c>
      <c r="BQ235" t="str">
        <f>IF(ISERR(AN235/standardized!M236),"",AN235/standardized!M236)</f>
        <v/>
      </c>
      <c r="BR235">
        <f>IF(ISERR(AO235/standardized!N236),"",AO235/standardized!N236)</f>
        <v>0.3</v>
      </c>
      <c r="BS235" t="str">
        <f>IF(ISERR(AP235/standardized!O236),"",AP235/standardized!O236)</f>
        <v/>
      </c>
      <c r="BT235">
        <f>IF(ISERR(AQ235/standardized!P236),"",AQ235/standardized!P236)</f>
        <v>0.3</v>
      </c>
      <c r="BU235" t="str">
        <f>IF(ISERR(AR235/standardized!Q236),"",AR235/standardized!Q236)</f>
        <v/>
      </c>
      <c r="BV235" t="str">
        <f>IF(ISERR(AS235/standardized!R236),"",AS235/standardized!R236)</f>
        <v/>
      </c>
      <c r="BW235">
        <f>IF(ISERR(AT235/standardized!S236),"",AT235/standardized!S236)</f>
        <v>0.3</v>
      </c>
      <c r="BX235" t="str">
        <f>IF(ISERR(AU235/standardized!T236),"",AU235/standardized!T236)</f>
        <v/>
      </c>
      <c r="BY235" t="str">
        <f>IF(ISERR(AV235/standardized!U236),"",AV235/standardized!U236)</f>
        <v/>
      </c>
      <c r="BZ235" t="str">
        <f>IF(ISERR(AW235/standardized!V236),"",AW235/standardized!V236)</f>
        <v/>
      </c>
      <c r="CA235" t="str">
        <f>IF(ISERR(AX235/standardized!W236),"",AX235/standardized!W236)</f>
        <v/>
      </c>
      <c r="CB235" t="str">
        <f>IF(ISERR(AY235/standardized!X236),"",AY235/standardized!X236)</f>
        <v/>
      </c>
      <c r="CC235" t="str">
        <f>IF(ISERR(AZ235/standardized!Y236),"",AZ235/standardized!Y236)</f>
        <v/>
      </c>
      <c r="CD235">
        <f>IF(ISERR(BA235/standardized!Z236),"",BA235/standardized!Z236)</f>
        <v>1</v>
      </c>
      <c r="CE235">
        <f>IF(ISERR(BB235/standardized!AA236),"",BB235/standardized!AA236)</f>
        <v>1</v>
      </c>
      <c r="CF235">
        <f>IF(ISERR(BC235/standardized!AB236),"",BC235/standardized!AB236)</f>
        <v>1</v>
      </c>
      <c r="CG235">
        <f>IF(ISERR(BD235/standardized!AC236),"",BD235/standardized!AC236)</f>
        <v>1</v>
      </c>
      <c r="CH235">
        <f>IF(ISERR(BE235/standardized!AD236),"",BE235/standardized!AD236)</f>
        <v>1</v>
      </c>
      <c r="CJ235" t="s">
        <v>350</v>
      </c>
      <c r="CK235">
        <f t="shared" si="31"/>
        <v>2.1408450704225355</v>
      </c>
    </row>
    <row r="236" spans="31:89" ht="14.45" x14ac:dyDescent="0.35">
      <c r="AE236" t="str">
        <f>IF(standardized!D237="","",A$2*standardized!D237)</f>
        <v/>
      </c>
      <c r="AF236">
        <f>IF(standardized!E237="","",B$2*standardized!E237)</f>
        <v>0.8</v>
      </c>
      <c r="AG236">
        <f>IF(standardized!F237="","",C$2*standardized!F237)</f>
        <v>0.4</v>
      </c>
      <c r="AH236">
        <f>IF(standardized!G237="","",D$2*standardized!G237)</f>
        <v>0.60000000000000009</v>
      </c>
      <c r="AI236">
        <f>IF(standardized!H237="","",E$2*standardized!H237)</f>
        <v>0.8</v>
      </c>
      <c r="AJ236">
        <f>IF(standardized!I237="","",F$2*standardized!I237)</f>
        <v>0.60000000000000009</v>
      </c>
      <c r="AK236">
        <f>IF(standardized!J237="","",G$2*standardized!J237)</f>
        <v>0.60000000000000009</v>
      </c>
      <c r="AL236">
        <f>IF(standardized!K237="","",H$2*standardized!K237)</f>
        <v>0.60000000000000009</v>
      </c>
      <c r="AM236" t="str">
        <f>IF(standardized!L237="","",I$2*standardized!L237)</f>
        <v/>
      </c>
      <c r="AN236" t="str">
        <f>IF(standardized!M237="","",J$2*standardized!M237)</f>
        <v/>
      </c>
      <c r="AO236">
        <f>IF(standardized!N237="","",K$2*standardized!N237)</f>
        <v>1.2</v>
      </c>
      <c r="AP236" t="str">
        <f>IF(standardized!O237="","",L$2*standardized!O237)</f>
        <v/>
      </c>
      <c r="AQ236">
        <f>IF(standardized!P237="","",M$2*standardized!P237)</f>
        <v>0.6</v>
      </c>
      <c r="AR236" t="str">
        <f>IF(standardized!Q237="","",N$2*standardized!Q237)</f>
        <v/>
      </c>
      <c r="AS236" t="str">
        <f>IF(standardized!R237="","",O$2*standardized!R237)</f>
        <v/>
      </c>
      <c r="AT236">
        <f>IF(standardized!S237="","",P$2*standardized!S237)</f>
        <v>1.2</v>
      </c>
      <c r="AU236" t="str">
        <f>IF(standardized!T237="","",Q$2*standardized!T237)</f>
        <v/>
      </c>
      <c r="AV236" t="str">
        <f>IF(standardized!U237="","",R$2*standardized!U237)</f>
        <v/>
      </c>
      <c r="AW236" t="str">
        <f>IF(standardized!V237="","",S$2*standardized!V237)</f>
        <v/>
      </c>
      <c r="AX236">
        <f>IF(standardized!W237="","",T$2*standardized!W237)</f>
        <v>1</v>
      </c>
      <c r="AY236" t="str">
        <f>IF(standardized!X237="","",U$2*standardized!X237)</f>
        <v/>
      </c>
      <c r="AZ236" t="str">
        <f>IF(standardized!Y237="","",V$2*standardized!Y237)</f>
        <v/>
      </c>
      <c r="BA236">
        <f>IF(standardized!Z237="","",W$2*standardized!Z237)</f>
        <v>1</v>
      </c>
      <c r="BB236">
        <f>IF(standardized!AA237="","",X$2*standardized!AA237)</f>
        <v>1</v>
      </c>
      <c r="BC236">
        <f>IF(standardized!AB237="","",Y$2*standardized!AB237)</f>
        <v>2</v>
      </c>
      <c r="BD236">
        <f>IF(standardized!AC237="","",Z$2*standardized!AC237)</f>
        <v>1</v>
      </c>
      <c r="BE236">
        <f>IF(standardized!AD237="","",AA$2*standardized!AD237)</f>
        <v>1</v>
      </c>
      <c r="BF236" t="str">
        <f>IF(standardized!AE236="","",AB$2*standardized!AE236)</f>
        <v/>
      </c>
      <c r="BH236" t="str">
        <f>IF(ISERR(AE236/standardized!D237),"",AE236/standardized!D237)</f>
        <v/>
      </c>
      <c r="BI236">
        <f>IF(ISERR(AF236/standardized!E237),"",AF236/standardized!E237)</f>
        <v>0.2</v>
      </c>
      <c r="BJ236">
        <f>IF(ISERR(AG236/standardized!F237),"",AG236/standardized!F237)</f>
        <v>0.2</v>
      </c>
      <c r="BK236">
        <f>IF(ISERR(AH236/standardized!G237),"",AH236/standardized!G237)</f>
        <v>0.20000000000000004</v>
      </c>
      <c r="BL236">
        <f>IF(ISERR(AI236/standardized!H237),"",AI236/standardized!H237)</f>
        <v>0.2</v>
      </c>
      <c r="BM236">
        <f>IF(ISERR(AJ236/standardized!I237),"",AJ236/standardized!I237)</f>
        <v>0.20000000000000004</v>
      </c>
      <c r="BN236">
        <f>IF(ISERR(AK236/standardized!J237),"",AK236/standardized!J237)</f>
        <v>0.20000000000000004</v>
      </c>
      <c r="BO236">
        <f>IF(ISERR(AL236/standardized!K237),"",AL236/standardized!K237)</f>
        <v>0.20000000000000004</v>
      </c>
      <c r="BP236" t="str">
        <f>IF(ISERR(AM236/standardized!L237),"",AM236/standardized!L237)</f>
        <v/>
      </c>
      <c r="BQ236" t="str">
        <f>IF(ISERR(AN236/standardized!M237),"",AN236/standardized!M237)</f>
        <v/>
      </c>
      <c r="BR236">
        <f>IF(ISERR(AO236/standardized!N237),"",AO236/standardized!N237)</f>
        <v>0.3</v>
      </c>
      <c r="BS236" t="str">
        <f>IF(ISERR(AP236/standardized!O237),"",AP236/standardized!O237)</f>
        <v/>
      </c>
      <c r="BT236">
        <f>IF(ISERR(AQ236/standardized!P237),"",AQ236/standardized!P237)</f>
        <v>0.3</v>
      </c>
      <c r="BU236" t="str">
        <f>IF(ISERR(AR236/standardized!Q237),"",AR236/standardized!Q237)</f>
        <v/>
      </c>
      <c r="BV236" t="str">
        <f>IF(ISERR(AS236/standardized!R237),"",AS236/standardized!R237)</f>
        <v/>
      </c>
      <c r="BW236">
        <f>IF(ISERR(AT236/standardized!S237),"",AT236/standardized!S237)</f>
        <v>0.3</v>
      </c>
      <c r="BX236" t="str">
        <f>IF(ISERR(AU236/standardized!T237),"",AU236/standardized!T237)</f>
        <v/>
      </c>
      <c r="BY236" t="str">
        <f>IF(ISERR(AV236/standardized!U237),"",AV236/standardized!U237)</f>
        <v/>
      </c>
      <c r="BZ236" t="str">
        <f>IF(ISERR(AW236/standardized!V237),"",AW236/standardized!V237)</f>
        <v/>
      </c>
      <c r="CA236">
        <f>IF(ISERR(AX236/standardized!W237),"",AX236/standardized!W237)</f>
        <v>0.5</v>
      </c>
      <c r="CB236" t="str">
        <f>IF(ISERR(AY236/standardized!X237),"",AY236/standardized!X237)</f>
        <v/>
      </c>
      <c r="CC236" t="str">
        <f>IF(ISERR(AZ236/standardized!Y237),"",AZ236/standardized!Y237)</f>
        <v/>
      </c>
      <c r="CD236">
        <f>IF(ISERR(BA236/standardized!Z237),"",BA236/standardized!Z237)</f>
        <v>1</v>
      </c>
      <c r="CE236">
        <f>IF(ISERR(BB236/standardized!AA237),"",BB236/standardized!AA237)</f>
        <v>1</v>
      </c>
      <c r="CF236">
        <f>IF(ISERR(BC236/standardized!AB237),"",BC236/standardized!AB237)</f>
        <v>1</v>
      </c>
      <c r="CG236">
        <f>IF(ISERR(BD236/standardized!AC237),"",BD236/standardized!AC237)</f>
        <v>1</v>
      </c>
      <c r="CH236">
        <f>IF(ISERR(BE236/standardized!AD237),"",BE236/standardized!AD237)</f>
        <v>1</v>
      </c>
      <c r="CJ236" t="s">
        <v>372</v>
      </c>
      <c r="CK236">
        <f t="shared" si="31"/>
        <v>1.8461538461538463</v>
      </c>
    </row>
    <row r="237" spans="31:89" ht="14.45" x14ac:dyDescent="0.35">
      <c r="AE237" t="str">
        <f>IF(standardized!D238="","",A$2*standardized!D238)</f>
        <v/>
      </c>
      <c r="AF237" t="str">
        <f>IF(standardized!E238="","",B$2*standardized!E238)</f>
        <v/>
      </c>
      <c r="AG237" t="str">
        <f>IF(standardized!F238="","",C$2*standardized!F238)</f>
        <v/>
      </c>
      <c r="AH237" t="str">
        <f>IF(standardized!G238="","",D$2*standardized!G238)</f>
        <v/>
      </c>
      <c r="AI237" t="str">
        <f>IF(standardized!H238="","",E$2*standardized!H238)</f>
        <v/>
      </c>
      <c r="AJ237">
        <f>IF(standardized!I238="","",F$2*standardized!I238)</f>
        <v>0.60000000000000009</v>
      </c>
      <c r="AK237">
        <f>IF(standardized!J238="","",G$2*standardized!J238)</f>
        <v>0.60000000000000009</v>
      </c>
      <c r="AL237" t="str">
        <f>IF(standardized!K238="","",H$2*standardized!K238)</f>
        <v/>
      </c>
      <c r="AM237">
        <f>IF(standardized!L238="","",I$2*standardized!L238)</f>
        <v>0.8</v>
      </c>
      <c r="AN237" t="str">
        <f>IF(standardized!M238="","",J$2*standardized!M238)</f>
        <v/>
      </c>
      <c r="AO237">
        <f>IF(standardized!N238="","",K$2*standardized!N238)</f>
        <v>1.5</v>
      </c>
      <c r="AP237" t="str">
        <f>IF(standardized!O238="","",L$2*standardized!O238)</f>
        <v/>
      </c>
      <c r="AQ237" t="str">
        <f>IF(standardized!P238="","",M$2*standardized!P238)</f>
        <v/>
      </c>
      <c r="AR237" t="str">
        <f>IF(standardized!Q238="","",N$2*standardized!Q238)</f>
        <v/>
      </c>
      <c r="AS237">
        <f>IF(standardized!R238="","",O$2*standardized!R238)</f>
        <v>0.3</v>
      </c>
      <c r="AT237" t="str">
        <f>IF(standardized!S238="","",P$2*standardized!S238)</f>
        <v/>
      </c>
      <c r="AU237" t="str">
        <f>IF(standardized!T238="","",Q$2*standardized!T238)</f>
        <v/>
      </c>
      <c r="AV237" t="str">
        <f>IF(standardized!U238="","",R$2*standardized!U238)</f>
        <v/>
      </c>
      <c r="AW237" t="str">
        <f>IF(standardized!V238="","",S$2*standardized!V238)</f>
        <v/>
      </c>
      <c r="AX237" t="str">
        <f>IF(standardized!W238="","",T$2*standardized!W238)</f>
        <v/>
      </c>
      <c r="AY237" t="str">
        <f>IF(standardized!X238="","",U$2*standardized!X238)</f>
        <v/>
      </c>
      <c r="AZ237" t="str">
        <f>IF(standardized!Y238="","",V$2*standardized!Y238)</f>
        <v/>
      </c>
      <c r="BA237">
        <f>IF(standardized!Z238="","",W$2*standardized!Z238)</f>
        <v>2</v>
      </c>
      <c r="BB237">
        <f>IF(standardized!AA238="","",X$2*standardized!AA238)</f>
        <v>2</v>
      </c>
      <c r="BC237">
        <f>IF(standardized!AB238="","",Y$2*standardized!AB238)</f>
        <v>4</v>
      </c>
      <c r="BD237">
        <f>IF(standardized!AC238="","",Z$2*standardized!AC238)</f>
        <v>3</v>
      </c>
      <c r="BE237">
        <f>IF(standardized!AD238="","",AA$2*standardized!AD238)</f>
        <v>3</v>
      </c>
      <c r="BF237" t="str">
        <f>IF(standardized!AE237="","",AB$2*standardized!AE237)</f>
        <v/>
      </c>
      <c r="BH237" t="str">
        <f>IF(ISERR(AE237/standardized!D238),"",AE237/standardized!D238)</f>
        <v/>
      </c>
      <c r="BI237" t="str">
        <f>IF(ISERR(AF237/standardized!E238),"",AF237/standardized!E238)</f>
        <v/>
      </c>
      <c r="BJ237" t="str">
        <f>IF(ISERR(AG237/standardized!F238),"",AG237/standardized!F238)</f>
        <v/>
      </c>
      <c r="BK237" t="str">
        <f>IF(ISERR(AH237/standardized!G238),"",AH237/standardized!G238)</f>
        <v/>
      </c>
      <c r="BL237" t="str">
        <f>IF(ISERR(AI237/standardized!H238),"",AI237/standardized!H238)</f>
        <v/>
      </c>
      <c r="BM237">
        <f>IF(ISERR(AJ237/standardized!I238),"",AJ237/standardized!I238)</f>
        <v>0.20000000000000004</v>
      </c>
      <c r="BN237">
        <f>IF(ISERR(AK237/standardized!J238),"",AK237/standardized!J238)</f>
        <v>0.20000000000000004</v>
      </c>
      <c r="BO237" t="str">
        <f>IF(ISERR(AL237/standardized!K238),"",AL237/standardized!K238)</f>
        <v/>
      </c>
      <c r="BP237">
        <f>IF(ISERR(AM237/standardized!L238),"",AM237/standardized!L238)</f>
        <v>0.2</v>
      </c>
      <c r="BQ237" t="str">
        <f>IF(ISERR(AN237/standardized!M238),"",AN237/standardized!M238)</f>
        <v/>
      </c>
      <c r="BR237">
        <f>IF(ISERR(AO237/standardized!N238),"",AO237/standardized!N238)</f>
        <v>0.3</v>
      </c>
      <c r="BS237" t="str">
        <f>IF(ISERR(AP237/standardized!O238),"",AP237/standardized!O238)</f>
        <v/>
      </c>
      <c r="BT237" t="str">
        <f>IF(ISERR(AQ237/standardized!P238),"",AQ237/standardized!P238)</f>
        <v/>
      </c>
      <c r="BU237" t="str">
        <f>IF(ISERR(AR237/standardized!Q238),"",AR237/standardized!Q238)</f>
        <v/>
      </c>
      <c r="BV237">
        <f>IF(ISERR(AS237/standardized!R238),"",AS237/standardized!R238)</f>
        <v>0.3</v>
      </c>
      <c r="BW237" t="str">
        <f>IF(ISERR(AT237/standardized!S238),"",AT237/standardized!S238)</f>
        <v/>
      </c>
      <c r="BX237" t="str">
        <f>IF(ISERR(AU237/standardized!T238),"",AU237/standardized!T238)</f>
        <v/>
      </c>
      <c r="BY237" t="str">
        <f>IF(ISERR(AV237/standardized!U238),"",AV237/standardized!U238)</f>
        <v/>
      </c>
      <c r="BZ237" t="str">
        <f>IF(ISERR(AW237/standardized!V238),"",AW237/standardized!V238)</f>
        <v/>
      </c>
      <c r="CA237" t="str">
        <f>IF(ISERR(AX237/standardized!W238),"",AX237/standardized!W238)</f>
        <v/>
      </c>
      <c r="CB237" t="str">
        <f>IF(ISERR(AY237/standardized!X238),"",AY237/standardized!X238)</f>
        <v/>
      </c>
      <c r="CC237" t="str">
        <f>IF(ISERR(AZ237/standardized!Y238),"",AZ237/standardized!Y238)</f>
        <v/>
      </c>
      <c r="CD237">
        <f>IF(ISERR(BA237/standardized!Z238),"",BA237/standardized!Z238)</f>
        <v>1</v>
      </c>
      <c r="CE237">
        <f>IF(ISERR(BB237/standardized!AA238),"",BB237/standardized!AA238)</f>
        <v>1</v>
      </c>
      <c r="CF237">
        <f>IF(ISERR(BC237/standardized!AB238),"",BC237/standardized!AB238)</f>
        <v>1</v>
      </c>
      <c r="CG237">
        <f>IF(ISERR(BD237/standardized!AC238),"",BD237/standardized!AC238)</f>
        <v>1</v>
      </c>
      <c r="CH237">
        <f>IF(ISERR(BE237/standardized!AD238),"",BE237/standardized!AD238)</f>
        <v>1</v>
      </c>
      <c r="CJ237" t="s">
        <v>577</v>
      </c>
      <c r="CK237">
        <f t="shared" si="31"/>
        <v>2.870967741935484</v>
      </c>
    </row>
    <row r="238" spans="31:89" ht="14.45" x14ac:dyDescent="0.35">
      <c r="AE238">
        <f>IF(standardized!D239="","",A$2*standardized!D239)</f>
        <v>0.8</v>
      </c>
      <c r="AF238">
        <f>IF(standardized!E239="","",B$2*standardized!E239)</f>
        <v>0.8</v>
      </c>
      <c r="AG238">
        <f>IF(standardized!F239="","",C$2*standardized!F239)</f>
        <v>0.4</v>
      </c>
      <c r="AH238">
        <f>IF(standardized!G239="","",D$2*standardized!G239)</f>
        <v>0.8</v>
      </c>
      <c r="AI238">
        <f>IF(standardized!H239="","",E$2*standardized!H239)</f>
        <v>0.4</v>
      </c>
      <c r="AJ238" t="str">
        <f>IF(standardized!I239="","",F$2*standardized!I239)</f>
        <v/>
      </c>
      <c r="AK238" t="str">
        <f>IF(standardized!J239="","",G$2*standardized!J239)</f>
        <v/>
      </c>
      <c r="AL238">
        <f>IF(standardized!K239="","",H$2*standardized!K239)</f>
        <v>0.4</v>
      </c>
      <c r="AM238" t="str">
        <f>IF(standardized!L239="","",I$2*standardized!L239)</f>
        <v/>
      </c>
      <c r="AN238" t="str">
        <f>IF(standardized!M239="","",J$2*standardized!M239)</f>
        <v/>
      </c>
      <c r="AO238">
        <f>IF(standardized!N239="","",K$2*standardized!N239)</f>
        <v>1.2</v>
      </c>
      <c r="AP238" t="str">
        <f>IF(standardized!O239="","",L$2*standardized!O239)</f>
        <v/>
      </c>
      <c r="AQ238">
        <f>IF(standardized!P239="","",M$2*standardized!P239)</f>
        <v>0.6</v>
      </c>
      <c r="AR238" t="str">
        <f>IF(standardized!Q239="","",N$2*standardized!Q239)</f>
        <v/>
      </c>
      <c r="AS238">
        <f>IF(standardized!R239="","",O$2*standardized!R239)</f>
        <v>0.89999999999999991</v>
      </c>
      <c r="AT238">
        <f>IF(standardized!S239="","",P$2*standardized!S239)</f>
        <v>0.89999999999999991</v>
      </c>
      <c r="AU238" t="str">
        <f>IF(standardized!T239="","",Q$2*standardized!T239)</f>
        <v/>
      </c>
      <c r="AV238">
        <f>IF(standardized!U239="","",R$2*standardized!U239)</f>
        <v>2</v>
      </c>
      <c r="AW238" t="str">
        <f>IF(standardized!V239="","",S$2*standardized!V239)</f>
        <v/>
      </c>
      <c r="AX238">
        <f>IF(standardized!W239="","",T$2*standardized!W239)</f>
        <v>1.5</v>
      </c>
      <c r="AY238" t="str">
        <f>IF(standardized!X239="","",U$2*standardized!X239)</f>
        <v/>
      </c>
      <c r="AZ238" t="str">
        <f>IF(standardized!Y239="","",V$2*standardized!Y239)</f>
        <v/>
      </c>
      <c r="BA238" t="str">
        <f>IF(standardized!Z239="","",W$2*standardized!Z239)</f>
        <v/>
      </c>
      <c r="BB238" t="str">
        <f>IF(standardized!AA239="","",X$2*standardized!AA239)</f>
        <v/>
      </c>
      <c r="BC238">
        <f>IF(standardized!AB239="","",Y$2*standardized!AB239)</f>
        <v>1</v>
      </c>
      <c r="BD238">
        <f>IF(standardized!AC239="","",Z$2*standardized!AC239)</f>
        <v>2</v>
      </c>
      <c r="BE238">
        <f>IF(standardized!AD239="","",AA$2*standardized!AD239)</f>
        <v>2</v>
      </c>
      <c r="BF238" t="str">
        <f>IF(standardized!AE238="","",AB$2*standardized!AE238)</f>
        <v/>
      </c>
      <c r="BH238">
        <f>IF(ISERR(AE238/standardized!D239),"",AE238/standardized!D239)</f>
        <v>0.2</v>
      </c>
      <c r="BI238">
        <f>IF(ISERR(AF238/standardized!E239),"",AF238/standardized!E239)</f>
        <v>0.2</v>
      </c>
      <c r="BJ238">
        <f>IF(ISERR(AG238/standardized!F239),"",AG238/standardized!F239)</f>
        <v>0.2</v>
      </c>
      <c r="BK238">
        <f>IF(ISERR(AH238/standardized!G239),"",AH238/standardized!G239)</f>
        <v>0.2</v>
      </c>
      <c r="BL238">
        <f>IF(ISERR(AI238/standardized!H239),"",AI238/standardized!H239)</f>
        <v>0.2</v>
      </c>
      <c r="BM238" t="str">
        <f>IF(ISERR(AJ238/standardized!I239),"",AJ238/standardized!I239)</f>
        <v/>
      </c>
      <c r="BN238" t="str">
        <f>IF(ISERR(AK238/standardized!J239),"",AK238/standardized!J239)</f>
        <v/>
      </c>
      <c r="BO238">
        <f>IF(ISERR(AL238/standardized!K239),"",AL238/standardized!K239)</f>
        <v>0.2</v>
      </c>
      <c r="BP238" t="str">
        <f>IF(ISERR(AM238/standardized!L239),"",AM238/standardized!L239)</f>
        <v/>
      </c>
      <c r="BQ238" t="str">
        <f>IF(ISERR(AN238/standardized!M239),"",AN238/standardized!M239)</f>
        <v/>
      </c>
      <c r="BR238">
        <f>IF(ISERR(AO238/standardized!N239),"",AO238/standardized!N239)</f>
        <v>0.3</v>
      </c>
      <c r="BS238" t="str">
        <f>IF(ISERR(AP238/standardized!O239),"",AP238/standardized!O239)</f>
        <v/>
      </c>
      <c r="BT238">
        <f>IF(ISERR(AQ238/standardized!P239),"",AQ238/standardized!P239)</f>
        <v>0.3</v>
      </c>
      <c r="BU238" t="str">
        <f>IF(ISERR(AR238/standardized!Q239),"",AR238/standardized!Q239)</f>
        <v/>
      </c>
      <c r="BV238">
        <f>IF(ISERR(AS238/standardized!R239),"",AS238/standardized!R239)</f>
        <v>0.3</v>
      </c>
      <c r="BW238">
        <f>IF(ISERR(AT238/standardized!S239),"",AT238/standardized!S239)</f>
        <v>0.3</v>
      </c>
      <c r="BX238" t="str">
        <f>IF(ISERR(AU238/standardized!T239),"",AU238/standardized!T239)</f>
        <v/>
      </c>
      <c r="BY238">
        <f>IF(ISERR(AV238/standardized!U239),"",AV238/standardized!U239)</f>
        <v>1</v>
      </c>
      <c r="BZ238" t="str">
        <f>IF(ISERR(AW238/standardized!V239),"",AW238/standardized!V239)</f>
        <v/>
      </c>
      <c r="CA238">
        <f>IF(ISERR(AX238/standardized!W239),"",AX238/standardized!W239)</f>
        <v>0.5</v>
      </c>
      <c r="CB238" t="str">
        <f>IF(ISERR(AY238/standardized!X239),"",AY238/standardized!X239)</f>
        <v/>
      </c>
      <c r="CC238" t="str">
        <f>IF(ISERR(AZ238/standardized!Y239),"",AZ238/standardized!Y239)</f>
        <v/>
      </c>
      <c r="CD238" t="str">
        <f>IF(ISERR(BA238/standardized!Z239),"",BA238/standardized!Z239)</f>
        <v/>
      </c>
      <c r="CE238" t="str">
        <f>IF(ISERR(BB238/standardized!AA239),"",BB238/standardized!AA239)</f>
        <v/>
      </c>
      <c r="CF238">
        <f>IF(ISERR(BC238/standardized!AB239),"",BC238/standardized!AB239)</f>
        <v>1</v>
      </c>
      <c r="CG238">
        <f>IF(ISERR(BD238/standardized!AC239),"",BD238/standardized!AC239)</f>
        <v>1</v>
      </c>
      <c r="CH238">
        <f>IF(ISERR(BE238/standardized!AD239),"",BE238/standardized!AD239)</f>
        <v>1</v>
      </c>
      <c r="CJ238" t="s">
        <v>340</v>
      </c>
      <c r="CK238">
        <f t="shared" si="31"/>
        <v>2.2753623188405796</v>
      </c>
    </row>
    <row r="239" spans="31:89" ht="14.45" x14ac:dyDescent="0.35">
      <c r="AE239" t="str">
        <f>IF(standardized!D240="","",A$2*standardized!D240)</f>
        <v/>
      </c>
      <c r="AF239">
        <f>IF(standardized!E240="","",B$2*standardized!E240)</f>
        <v>0.8</v>
      </c>
      <c r="AG239">
        <f>IF(standardized!F240="","",C$2*standardized!F240)</f>
        <v>0.60000000000000009</v>
      </c>
      <c r="AH239">
        <f>IF(standardized!G240="","",D$2*standardized!G240)</f>
        <v>0.60000000000000009</v>
      </c>
      <c r="AI239">
        <f>IF(standardized!H240="","",E$2*standardized!H240)</f>
        <v>0.8</v>
      </c>
      <c r="AJ239">
        <f>IF(standardized!I240="","",F$2*standardized!I240)</f>
        <v>0.2</v>
      </c>
      <c r="AK239">
        <f>IF(standardized!J240="","",G$2*standardized!J240)</f>
        <v>0.2</v>
      </c>
      <c r="AL239" t="str">
        <f>IF(standardized!K240="","",H$2*standardized!K240)</f>
        <v/>
      </c>
      <c r="AM239">
        <f>IF(standardized!L240="","",I$2*standardized!L240)</f>
        <v>0.4</v>
      </c>
      <c r="AN239" t="str">
        <f>IF(standardized!M240="","",J$2*standardized!M240)</f>
        <v/>
      </c>
      <c r="AO239">
        <f>IF(standardized!N240="","",K$2*standardized!N240)</f>
        <v>1.5</v>
      </c>
      <c r="AP239" t="str">
        <f>IF(standardized!O240="","",L$2*standardized!O240)</f>
        <v/>
      </c>
      <c r="AQ239" t="str">
        <f>IF(standardized!P240="","",M$2*standardized!P240)</f>
        <v/>
      </c>
      <c r="AR239" t="str">
        <f>IF(standardized!Q240="","",N$2*standardized!Q240)</f>
        <v/>
      </c>
      <c r="AS239">
        <f>IF(standardized!R240="","",O$2*standardized!R240)</f>
        <v>0.3</v>
      </c>
      <c r="AT239">
        <f>IF(standardized!S240="","",P$2*standardized!S240)</f>
        <v>0.89999999999999991</v>
      </c>
      <c r="AU239" t="str">
        <f>IF(standardized!T240="","",Q$2*standardized!T240)</f>
        <v/>
      </c>
      <c r="AV239" t="str">
        <f>IF(standardized!U240="","",R$2*standardized!U240)</f>
        <v/>
      </c>
      <c r="AW239" t="str">
        <f>IF(standardized!V240="","",S$2*standardized!V240)</f>
        <v/>
      </c>
      <c r="AX239" t="str">
        <f>IF(standardized!W240="","",T$2*standardized!W240)</f>
        <v/>
      </c>
      <c r="AY239" t="str">
        <f>IF(standardized!X240="","",U$2*standardized!X240)</f>
        <v/>
      </c>
      <c r="AZ239" t="str">
        <f>IF(standardized!Y240="","",V$2*standardized!Y240)</f>
        <v/>
      </c>
      <c r="BA239">
        <f>IF(standardized!Z240="","",W$2*standardized!Z240)</f>
        <v>3</v>
      </c>
      <c r="BB239">
        <f>IF(standardized!AA240="","",X$2*standardized!AA240)</f>
        <v>2</v>
      </c>
      <c r="BC239">
        <f>IF(standardized!AB240="","",Y$2*standardized!AB240)</f>
        <v>2</v>
      </c>
      <c r="BD239">
        <f>IF(standardized!AC240="","",Z$2*standardized!AC240)</f>
        <v>2</v>
      </c>
      <c r="BE239">
        <f>IF(standardized!AD240="","",AA$2*standardized!AD240)</f>
        <v>2</v>
      </c>
      <c r="BF239" t="str">
        <f>IF(standardized!AE239="","",AB$2*standardized!AE239)</f>
        <v/>
      </c>
      <c r="BH239" t="str">
        <f>IF(ISERR(AE239/standardized!D240),"",AE239/standardized!D240)</f>
        <v/>
      </c>
      <c r="BI239">
        <f>IF(ISERR(AF239/standardized!E240),"",AF239/standardized!E240)</f>
        <v>0.2</v>
      </c>
      <c r="BJ239">
        <f>IF(ISERR(AG239/standardized!F240),"",AG239/standardized!F240)</f>
        <v>0.20000000000000004</v>
      </c>
      <c r="BK239">
        <f>IF(ISERR(AH239/standardized!G240),"",AH239/standardized!G240)</f>
        <v>0.20000000000000004</v>
      </c>
      <c r="BL239">
        <f>IF(ISERR(AI239/standardized!H240),"",AI239/standardized!H240)</f>
        <v>0.2</v>
      </c>
      <c r="BM239">
        <f>IF(ISERR(AJ239/standardized!I240),"",AJ239/standardized!I240)</f>
        <v>0.2</v>
      </c>
      <c r="BN239">
        <f>IF(ISERR(AK239/standardized!J240),"",AK239/standardized!J240)</f>
        <v>0.2</v>
      </c>
      <c r="BO239" t="str">
        <f>IF(ISERR(AL239/standardized!K240),"",AL239/standardized!K240)</f>
        <v/>
      </c>
      <c r="BP239">
        <f>IF(ISERR(AM239/standardized!L240),"",AM239/standardized!L240)</f>
        <v>0.2</v>
      </c>
      <c r="BQ239" t="str">
        <f>IF(ISERR(AN239/standardized!M240),"",AN239/standardized!M240)</f>
        <v/>
      </c>
      <c r="BR239">
        <f>IF(ISERR(AO239/standardized!N240),"",AO239/standardized!N240)</f>
        <v>0.3</v>
      </c>
      <c r="BS239" t="str">
        <f>IF(ISERR(AP239/standardized!O240),"",AP239/standardized!O240)</f>
        <v/>
      </c>
      <c r="BT239" t="str">
        <f>IF(ISERR(AQ239/standardized!P240),"",AQ239/standardized!P240)</f>
        <v/>
      </c>
      <c r="BU239" t="str">
        <f>IF(ISERR(AR239/standardized!Q240),"",AR239/standardized!Q240)</f>
        <v/>
      </c>
      <c r="BV239">
        <f>IF(ISERR(AS239/standardized!R240),"",AS239/standardized!R240)</f>
        <v>0.3</v>
      </c>
      <c r="BW239">
        <f>IF(ISERR(AT239/standardized!S240),"",AT239/standardized!S240)</f>
        <v>0.3</v>
      </c>
      <c r="BX239" t="str">
        <f>IF(ISERR(AU239/standardized!T240),"",AU239/standardized!T240)</f>
        <v/>
      </c>
      <c r="BY239" t="str">
        <f>IF(ISERR(AV239/standardized!U240),"",AV239/standardized!U240)</f>
        <v/>
      </c>
      <c r="BZ239" t="str">
        <f>IF(ISERR(AW239/standardized!V240),"",AW239/standardized!V240)</f>
        <v/>
      </c>
      <c r="CA239" t="str">
        <f>IF(ISERR(AX239/standardized!W240),"",AX239/standardized!W240)</f>
        <v/>
      </c>
      <c r="CB239" t="str">
        <f>IF(ISERR(AY239/standardized!X240),"",AY239/standardized!X240)</f>
        <v/>
      </c>
      <c r="CC239" t="str">
        <f>IF(ISERR(AZ239/standardized!Y240),"",AZ239/standardized!Y240)</f>
        <v/>
      </c>
      <c r="CD239">
        <f>IF(ISERR(BA239/standardized!Z240),"",BA239/standardized!Z240)</f>
        <v>1</v>
      </c>
      <c r="CE239">
        <f>IF(ISERR(BB239/standardized!AA240),"",BB239/standardized!AA240)</f>
        <v>1</v>
      </c>
      <c r="CF239">
        <f>IF(ISERR(BC239/standardized!AB240),"",BC239/standardized!AB240)</f>
        <v>1</v>
      </c>
      <c r="CG239">
        <f>IF(ISERR(BD239/standardized!AC240),"",BD239/standardized!AC240)</f>
        <v>1</v>
      </c>
      <c r="CH239">
        <f>IF(ISERR(BE239/standardized!AD240),"",BE239/standardized!AD240)</f>
        <v>1</v>
      </c>
      <c r="CJ239" t="s">
        <v>416</v>
      </c>
      <c r="CK239">
        <f t="shared" si="31"/>
        <v>2.3698630136986298</v>
      </c>
    </row>
    <row r="240" spans="31:89" ht="14.45" x14ac:dyDescent="0.35">
      <c r="AE240" t="str">
        <f>IF(standardized!D241="","",A$2*standardized!D241)</f>
        <v/>
      </c>
      <c r="AF240" t="str">
        <f>IF(standardized!E241="","",B$2*standardized!E241)</f>
        <v/>
      </c>
      <c r="AG240" t="str">
        <f>IF(standardized!F241="","",C$2*standardized!F241)</f>
        <v/>
      </c>
      <c r="AH240" t="str">
        <f>IF(standardized!G241="","",D$2*standardized!G241)</f>
        <v/>
      </c>
      <c r="AI240" t="str">
        <f>IF(standardized!H241="","",E$2*standardized!H241)</f>
        <v/>
      </c>
      <c r="AJ240" t="str">
        <f>IF(standardized!I241="","",F$2*standardized!I241)</f>
        <v/>
      </c>
      <c r="AK240" t="str">
        <f>IF(standardized!J241="","",G$2*standardized!J241)</f>
        <v/>
      </c>
      <c r="AL240">
        <f>IF(standardized!K241="","",H$2*standardized!K241)</f>
        <v>0.60000000000000009</v>
      </c>
      <c r="AM240" t="str">
        <f>IF(standardized!L241="","",I$2*standardized!L241)</f>
        <v/>
      </c>
      <c r="AN240" t="str">
        <f>IF(standardized!M241="","",J$2*standardized!M241)</f>
        <v/>
      </c>
      <c r="AO240">
        <f>IF(standardized!N241="","",K$2*standardized!N241)</f>
        <v>1.5</v>
      </c>
      <c r="AP240" t="str">
        <f>IF(standardized!O241="","",L$2*standardized!O241)</f>
        <v/>
      </c>
      <c r="AQ240">
        <f>IF(standardized!P241="","",M$2*standardized!P241)</f>
        <v>1.2</v>
      </c>
      <c r="AR240" t="str">
        <f>IF(standardized!Q241="","",N$2*standardized!Q241)</f>
        <v/>
      </c>
      <c r="AS240" t="str">
        <f>IF(standardized!R241="","",O$2*standardized!R241)</f>
        <v/>
      </c>
      <c r="AT240">
        <f>IF(standardized!S241="","",P$2*standardized!S241)</f>
        <v>0.89999999999999991</v>
      </c>
      <c r="AU240" t="str">
        <f>IF(standardized!T241="","",Q$2*standardized!T241)</f>
        <v/>
      </c>
      <c r="AV240" t="str">
        <f>IF(standardized!U241="","",R$2*standardized!U241)</f>
        <v/>
      </c>
      <c r="AW240" t="str">
        <f>IF(standardized!V241="","",S$2*standardized!V241)</f>
        <v/>
      </c>
      <c r="AX240" t="str">
        <f>IF(standardized!W241="","",T$2*standardized!W241)</f>
        <v/>
      </c>
      <c r="AY240" t="str">
        <f>IF(standardized!X241="","",U$2*standardized!X241)</f>
        <v/>
      </c>
      <c r="AZ240" t="str">
        <f>IF(standardized!Y241="","",V$2*standardized!Y241)</f>
        <v/>
      </c>
      <c r="BA240">
        <f>IF(standardized!Z241="","",W$2*standardized!Z241)</f>
        <v>2</v>
      </c>
      <c r="BB240">
        <f>IF(standardized!AA241="","",X$2*standardized!AA241)</f>
        <v>2</v>
      </c>
      <c r="BC240">
        <f>IF(standardized!AB241="","",Y$2*standardized!AB241)</f>
        <v>3</v>
      </c>
      <c r="BD240">
        <f>IF(standardized!AC241="","",Z$2*standardized!AC241)</f>
        <v>3</v>
      </c>
      <c r="BE240">
        <f>IF(standardized!AD241="","",AA$2*standardized!AD241)</f>
        <v>3</v>
      </c>
      <c r="BF240" t="str">
        <f>IF(standardized!AE240="","",AB$2*standardized!AE240)</f>
        <v/>
      </c>
      <c r="BH240" t="str">
        <f>IF(ISERR(AE240/standardized!D241),"",AE240/standardized!D241)</f>
        <v/>
      </c>
      <c r="BI240" t="str">
        <f>IF(ISERR(AF240/standardized!E241),"",AF240/standardized!E241)</f>
        <v/>
      </c>
      <c r="BJ240" t="str">
        <f>IF(ISERR(AG240/standardized!F241),"",AG240/standardized!F241)</f>
        <v/>
      </c>
      <c r="BK240" t="str">
        <f>IF(ISERR(AH240/standardized!G241),"",AH240/standardized!G241)</f>
        <v/>
      </c>
      <c r="BL240" t="str">
        <f>IF(ISERR(AI240/standardized!H241),"",AI240/standardized!H241)</f>
        <v/>
      </c>
      <c r="BM240" t="str">
        <f>IF(ISERR(AJ240/standardized!I241),"",AJ240/standardized!I241)</f>
        <v/>
      </c>
      <c r="BN240" t="str">
        <f>IF(ISERR(AK240/standardized!J241),"",AK240/standardized!J241)</f>
        <v/>
      </c>
      <c r="BO240">
        <f>IF(ISERR(AL240/standardized!K241),"",AL240/standardized!K241)</f>
        <v>0.20000000000000004</v>
      </c>
      <c r="BP240" t="str">
        <f>IF(ISERR(AM240/standardized!L241),"",AM240/standardized!L241)</f>
        <v/>
      </c>
      <c r="BQ240" t="str">
        <f>IF(ISERR(AN240/standardized!M241),"",AN240/standardized!M241)</f>
        <v/>
      </c>
      <c r="BR240">
        <f>IF(ISERR(AO240/standardized!N241),"",AO240/standardized!N241)</f>
        <v>0.3</v>
      </c>
      <c r="BS240" t="str">
        <f>IF(ISERR(AP240/standardized!O241),"",AP240/standardized!O241)</f>
        <v/>
      </c>
      <c r="BT240">
        <f>IF(ISERR(AQ240/standardized!P241),"",AQ240/standardized!P241)</f>
        <v>0.3</v>
      </c>
      <c r="BU240" t="str">
        <f>IF(ISERR(AR240/standardized!Q241),"",AR240/standardized!Q241)</f>
        <v/>
      </c>
      <c r="BV240" t="str">
        <f>IF(ISERR(AS240/standardized!R241),"",AS240/standardized!R241)</f>
        <v/>
      </c>
      <c r="BW240">
        <f>IF(ISERR(AT240/standardized!S241),"",AT240/standardized!S241)</f>
        <v>0.3</v>
      </c>
      <c r="BX240" t="str">
        <f>IF(ISERR(AU240/standardized!T241),"",AU240/standardized!T241)</f>
        <v/>
      </c>
      <c r="BY240" t="str">
        <f>IF(ISERR(AV240/standardized!U241),"",AV240/standardized!U241)</f>
        <v/>
      </c>
      <c r="BZ240" t="str">
        <f>IF(ISERR(AW240/standardized!V241),"",AW240/standardized!V241)</f>
        <v/>
      </c>
      <c r="CA240" t="str">
        <f>IF(ISERR(AX240/standardized!W241),"",AX240/standardized!W241)</f>
        <v/>
      </c>
      <c r="CB240" t="str">
        <f>IF(ISERR(AY240/standardized!X241),"",AY240/standardized!X241)</f>
        <v/>
      </c>
      <c r="CC240" t="str">
        <f>IF(ISERR(AZ240/standardized!Y241),"",AZ240/standardized!Y241)</f>
        <v/>
      </c>
      <c r="CD240">
        <f>IF(ISERR(BA240/standardized!Z241),"",BA240/standardized!Z241)</f>
        <v>1</v>
      </c>
      <c r="CE240">
        <f>IF(ISERR(BB240/standardized!AA241),"",BB240/standardized!AA241)</f>
        <v>1</v>
      </c>
      <c r="CF240">
        <f>IF(ISERR(BC240/standardized!AB241),"",BC240/standardized!AB241)</f>
        <v>1</v>
      </c>
      <c r="CG240">
        <f>IF(ISERR(BD240/standardized!AC241),"",BD240/standardized!AC241)</f>
        <v>1</v>
      </c>
      <c r="CH240">
        <f>IF(ISERR(BE240/standardized!AD241),"",BE240/standardized!AD241)</f>
        <v>1</v>
      </c>
      <c r="CJ240" t="s">
        <v>565</v>
      </c>
      <c r="CK240">
        <f t="shared" si="31"/>
        <v>2.819672131147541</v>
      </c>
    </row>
    <row r="241" spans="31:89" ht="14.45" x14ac:dyDescent="0.35">
      <c r="AE241">
        <f>IF(standardized!D242="","",A$2*standardized!D242)</f>
        <v>0.8</v>
      </c>
      <c r="AF241">
        <f>IF(standardized!E242="","",B$2*standardized!E242)</f>
        <v>0.8</v>
      </c>
      <c r="AG241">
        <f>IF(standardized!F242="","",C$2*standardized!F242)</f>
        <v>0.4</v>
      </c>
      <c r="AH241">
        <f>IF(standardized!G242="","",D$2*standardized!G242)</f>
        <v>0.8</v>
      </c>
      <c r="AI241">
        <f>IF(standardized!H242="","",E$2*standardized!H242)</f>
        <v>0.2</v>
      </c>
      <c r="AJ241">
        <f>IF(standardized!I242="","",F$2*standardized!I242)</f>
        <v>0.2</v>
      </c>
      <c r="AK241">
        <f>IF(standardized!J242="","",G$2*standardized!J242)</f>
        <v>0.2</v>
      </c>
      <c r="AL241">
        <f>IF(standardized!K242="","",H$2*standardized!K242)</f>
        <v>0.60000000000000009</v>
      </c>
      <c r="AM241">
        <f>IF(standardized!L242="","",I$2*standardized!L242)</f>
        <v>0.2</v>
      </c>
      <c r="AN241" t="str">
        <f>IF(standardized!M242="","",J$2*standardized!M242)</f>
        <v/>
      </c>
      <c r="AO241">
        <f>IF(standardized!N242="","",K$2*standardized!N242)</f>
        <v>1.2</v>
      </c>
      <c r="AP241" t="str">
        <f>IF(standardized!O242="","",L$2*standardized!O242)</f>
        <v/>
      </c>
      <c r="AQ241">
        <f>IF(standardized!P242="","",M$2*standardized!P242)</f>
        <v>0.6</v>
      </c>
      <c r="AR241">
        <f>IF(standardized!Q242="","",N$2*standardized!Q242)</f>
        <v>1.2</v>
      </c>
      <c r="AS241" t="str">
        <f>IF(standardized!R242="","",O$2*standardized!R242)</f>
        <v/>
      </c>
      <c r="AT241">
        <f>IF(standardized!S242="","",P$2*standardized!S242)</f>
        <v>0.89999999999999991</v>
      </c>
      <c r="AU241">
        <f>IF(standardized!T242="","",Q$2*standardized!T242)</f>
        <v>0.6</v>
      </c>
      <c r="AV241" t="str">
        <f>IF(standardized!U242="","",R$2*standardized!U242)</f>
        <v/>
      </c>
      <c r="AW241">
        <f>IF(standardized!V242="","",S$2*standardized!V242)</f>
        <v>1</v>
      </c>
      <c r="AX241">
        <f>IF(standardized!W242="","",T$2*standardized!W242)</f>
        <v>1</v>
      </c>
      <c r="AY241" t="str">
        <f>IF(standardized!X242="","",U$2*standardized!X242)</f>
        <v/>
      </c>
      <c r="AZ241" t="str">
        <f>IF(standardized!Y242="","",V$2*standardized!Y242)</f>
        <v/>
      </c>
      <c r="BA241" t="str">
        <f>IF(standardized!Z242="","",W$2*standardized!Z242)</f>
        <v/>
      </c>
      <c r="BB241" t="str">
        <f>IF(standardized!AA242="","",X$2*standardized!AA242)</f>
        <v/>
      </c>
      <c r="BC241">
        <f>IF(standardized!AB242="","",Y$2*standardized!AB242)</f>
        <v>1</v>
      </c>
      <c r="BD241">
        <f>IF(standardized!AC242="","",Z$2*standardized!AC242)</f>
        <v>1</v>
      </c>
      <c r="BE241">
        <f>IF(standardized!AD242="","",AA$2*standardized!AD242)</f>
        <v>2</v>
      </c>
      <c r="BF241" t="str">
        <f>IF(standardized!AE241="","",AB$2*standardized!AE241)</f>
        <v/>
      </c>
      <c r="BH241">
        <f>IF(ISERR(AE241/standardized!D242),"",AE241/standardized!D242)</f>
        <v>0.2</v>
      </c>
      <c r="BI241">
        <f>IF(ISERR(AF241/standardized!E242),"",AF241/standardized!E242)</f>
        <v>0.2</v>
      </c>
      <c r="BJ241">
        <f>IF(ISERR(AG241/standardized!F242),"",AG241/standardized!F242)</f>
        <v>0.2</v>
      </c>
      <c r="BK241">
        <f>IF(ISERR(AH241/standardized!G242),"",AH241/standardized!G242)</f>
        <v>0.2</v>
      </c>
      <c r="BL241">
        <f>IF(ISERR(AI241/standardized!H242),"",AI241/standardized!H242)</f>
        <v>0.2</v>
      </c>
      <c r="BM241">
        <f>IF(ISERR(AJ241/standardized!I242),"",AJ241/standardized!I242)</f>
        <v>0.2</v>
      </c>
      <c r="BN241">
        <f>IF(ISERR(AK241/standardized!J242),"",AK241/standardized!J242)</f>
        <v>0.2</v>
      </c>
      <c r="BO241">
        <f>IF(ISERR(AL241/standardized!K242),"",AL241/standardized!K242)</f>
        <v>0.20000000000000004</v>
      </c>
      <c r="BP241">
        <f>IF(ISERR(AM241/standardized!L242),"",AM241/standardized!L242)</f>
        <v>0.2</v>
      </c>
      <c r="BQ241" t="str">
        <f>IF(ISERR(AN241/standardized!M242),"",AN241/standardized!M242)</f>
        <v/>
      </c>
      <c r="BR241">
        <f>IF(ISERR(AO241/standardized!N242),"",AO241/standardized!N242)</f>
        <v>0.3</v>
      </c>
      <c r="BS241" t="str">
        <f>IF(ISERR(AP241/standardized!O242),"",AP241/standardized!O242)</f>
        <v/>
      </c>
      <c r="BT241">
        <f>IF(ISERR(AQ241/standardized!P242),"",AQ241/standardized!P242)</f>
        <v>0.3</v>
      </c>
      <c r="BU241">
        <f>IF(ISERR(AR241/standardized!Q242),"",AR241/standardized!Q242)</f>
        <v>0.3</v>
      </c>
      <c r="BV241" t="str">
        <f>IF(ISERR(AS241/standardized!R242),"",AS241/standardized!R242)</f>
        <v/>
      </c>
      <c r="BW241">
        <f>IF(ISERR(AT241/standardized!S242),"",AT241/standardized!S242)</f>
        <v>0.3</v>
      </c>
      <c r="BX241">
        <f>IF(ISERR(AU241/standardized!T242),"",AU241/standardized!T242)</f>
        <v>0.3</v>
      </c>
      <c r="BY241" t="str">
        <f>IF(ISERR(AV241/standardized!U242),"",AV241/standardized!U242)</f>
        <v/>
      </c>
      <c r="BZ241">
        <f>IF(ISERR(AW241/standardized!V242),"",AW241/standardized!V242)</f>
        <v>0.5</v>
      </c>
      <c r="CA241">
        <f>IF(ISERR(AX241/standardized!W242),"",AX241/standardized!W242)</f>
        <v>0.5</v>
      </c>
      <c r="CB241" t="str">
        <f>IF(ISERR(AY241/standardized!X242),"",AY241/standardized!X242)</f>
        <v/>
      </c>
      <c r="CC241" t="str">
        <f>IF(ISERR(AZ241/standardized!Y242),"",AZ241/standardized!Y242)</f>
        <v/>
      </c>
      <c r="CD241" t="str">
        <f>IF(ISERR(BA241/standardized!Z242),"",BA241/standardized!Z242)</f>
        <v/>
      </c>
      <c r="CE241" t="str">
        <f>IF(ISERR(BB241/standardized!AA242),"",BB241/standardized!AA242)</f>
        <v/>
      </c>
      <c r="CF241">
        <f>IF(ISERR(BC241/standardized!AB242),"",BC241/standardized!AB242)</f>
        <v>1</v>
      </c>
      <c r="CG241">
        <f>IF(ISERR(BD241/standardized!AC242),"",BD241/standardized!AC242)</f>
        <v>1</v>
      </c>
      <c r="CH241">
        <f>IF(ISERR(BE241/standardized!AD242),"",BE241/standardized!AD242)</f>
        <v>1</v>
      </c>
      <c r="CJ241" t="s">
        <v>328</v>
      </c>
      <c r="CK241">
        <f t="shared" si="31"/>
        <v>2.0136986301369864</v>
      </c>
    </row>
    <row r="242" spans="31:89" ht="14.45" x14ac:dyDescent="0.35">
      <c r="AE242" t="str">
        <f>IF(standardized!D243="","",A$2*standardized!D243)</f>
        <v/>
      </c>
      <c r="AF242" t="str">
        <f>IF(standardized!E243="","",B$2*standardized!E243)</f>
        <v/>
      </c>
      <c r="AG242" t="str">
        <f>IF(standardized!F243="","",C$2*standardized!F243)</f>
        <v/>
      </c>
      <c r="AH242" t="str">
        <f>IF(standardized!G243="","",D$2*standardized!G243)</f>
        <v/>
      </c>
      <c r="AI242" t="str">
        <f>IF(standardized!H243="","",E$2*standardized!H243)</f>
        <v/>
      </c>
      <c r="AJ242">
        <f>IF(standardized!I243="","",F$2*standardized!I243)</f>
        <v>0.2</v>
      </c>
      <c r="AK242">
        <f>IF(standardized!J243="","",G$2*standardized!J243)</f>
        <v>0.2</v>
      </c>
      <c r="AL242" t="str">
        <f>IF(standardized!K243="","",H$2*standardized!K243)</f>
        <v/>
      </c>
      <c r="AM242" t="str">
        <f>IF(standardized!L243="","",I$2*standardized!L243)</f>
        <v/>
      </c>
      <c r="AN242" t="str">
        <f>IF(standardized!M243="","",J$2*standardized!M243)</f>
        <v/>
      </c>
      <c r="AO242">
        <f>IF(standardized!N243="","",K$2*standardized!N243)</f>
        <v>1.2</v>
      </c>
      <c r="AP242" t="str">
        <f>IF(standardized!O243="","",L$2*standardized!O243)</f>
        <v/>
      </c>
      <c r="AQ242" t="str">
        <f>IF(standardized!P243="","",M$2*standardized!P243)</f>
        <v/>
      </c>
      <c r="AR242">
        <f>IF(standardized!Q243="","",N$2*standardized!Q243)</f>
        <v>1.2</v>
      </c>
      <c r="AS242" t="str">
        <f>IF(standardized!R243="","",O$2*standardized!R243)</f>
        <v/>
      </c>
      <c r="AT242">
        <f>IF(standardized!S243="","",P$2*standardized!S243)</f>
        <v>0.89999999999999991</v>
      </c>
      <c r="AU242">
        <f>IF(standardized!T243="","",Q$2*standardized!T243)</f>
        <v>0.6</v>
      </c>
      <c r="AV242">
        <f>IF(standardized!U243="","",R$2*standardized!U243)</f>
        <v>2</v>
      </c>
      <c r="AW242">
        <f>IF(standardized!V243="","",S$2*standardized!V243)</f>
        <v>1</v>
      </c>
      <c r="AX242" t="str">
        <f>IF(standardized!W243="","",T$2*standardized!W243)</f>
        <v/>
      </c>
      <c r="AY242" t="str">
        <f>IF(standardized!X243="","",U$2*standardized!X243)</f>
        <v/>
      </c>
      <c r="AZ242" t="str">
        <f>IF(standardized!Y243="","",V$2*standardized!Y243)</f>
        <v/>
      </c>
      <c r="BA242">
        <f>IF(standardized!Z243="","",W$2*standardized!Z243)</f>
        <v>2</v>
      </c>
      <c r="BB242" t="str">
        <f>IF(standardized!AA243="","",X$2*standardized!AA243)</f>
        <v/>
      </c>
      <c r="BC242">
        <f>IF(standardized!AB243="","",Y$2*standardized!AB243)</f>
        <v>2</v>
      </c>
      <c r="BD242">
        <f>IF(standardized!AC243="","",Z$2*standardized!AC243)</f>
        <v>3</v>
      </c>
      <c r="BE242">
        <f>IF(standardized!AD243="","",AA$2*standardized!AD243)</f>
        <v>2</v>
      </c>
      <c r="BF242" t="str">
        <f>IF(standardized!AE242="","",AB$2*standardized!AE242)</f>
        <v/>
      </c>
      <c r="BH242" t="str">
        <f>IF(ISERR(AE242/standardized!D243),"",AE242/standardized!D243)</f>
        <v/>
      </c>
      <c r="BI242" t="str">
        <f>IF(ISERR(AF242/standardized!E243),"",AF242/standardized!E243)</f>
        <v/>
      </c>
      <c r="BJ242" t="str">
        <f>IF(ISERR(AG242/standardized!F243),"",AG242/standardized!F243)</f>
        <v/>
      </c>
      <c r="BK242" t="str">
        <f>IF(ISERR(AH242/standardized!G243),"",AH242/standardized!G243)</f>
        <v/>
      </c>
      <c r="BL242" t="str">
        <f>IF(ISERR(AI242/standardized!H243),"",AI242/standardized!H243)</f>
        <v/>
      </c>
      <c r="BM242">
        <f>IF(ISERR(AJ242/standardized!I243),"",AJ242/standardized!I243)</f>
        <v>0.2</v>
      </c>
      <c r="BN242">
        <f>IF(ISERR(AK242/standardized!J243),"",AK242/standardized!J243)</f>
        <v>0.2</v>
      </c>
      <c r="BO242" t="str">
        <f>IF(ISERR(AL242/standardized!K243),"",AL242/standardized!K243)</f>
        <v/>
      </c>
      <c r="BP242" t="str">
        <f>IF(ISERR(AM242/standardized!L243),"",AM242/standardized!L243)</f>
        <v/>
      </c>
      <c r="BQ242" t="str">
        <f>IF(ISERR(AN242/standardized!M243),"",AN242/standardized!M243)</f>
        <v/>
      </c>
      <c r="BR242">
        <f>IF(ISERR(AO242/standardized!N243),"",AO242/standardized!N243)</f>
        <v>0.3</v>
      </c>
      <c r="BS242" t="str">
        <f>IF(ISERR(AP242/standardized!O243),"",AP242/standardized!O243)</f>
        <v/>
      </c>
      <c r="BT242" t="str">
        <f>IF(ISERR(AQ242/standardized!P243),"",AQ242/standardized!P243)</f>
        <v/>
      </c>
      <c r="BU242">
        <f>IF(ISERR(AR242/standardized!Q243),"",AR242/standardized!Q243)</f>
        <v>0.3</v>
      </c>
      <c r="BV242" t="str">
        <f>IF(ISERR(AS242/standardized!R243),"",AS242/standardized!R243)</f>
        <v/>
      </c>
      <c r="BW242">
        <f>IF(ISERR(AT242/standardized!S243),"",AT242/standardized!S243)</f>
        <v>0.3</v>
      </c>
      <c r="BX242">
        <f>IF(ISERR(AU242/standardized!T243),"",AU242/standardized!T243)</f>
        <v>0.3</v>
      </c>
      <c r="BY242">
        <f>IF(ISERR(AV242/standardized!U243),"",AV242/standardized!U243)</f>
        <v>1</v>
      </c>
      <c r="BZ242">
        <f>IF(ISERR(AW242/standardized!V243),"",AW242/standardized!V243)</f>
        <v>0.5</v>
      </c>
      <c r="CA242" t="str">
        <f>IF(ISERR(AX242/standardized!W243),"",AX242/standardized!W243)</f>
        <v/>
      </c>
      <c r="CB242" t="str">
        <f>IF(ISERR(AY242/standardized!X243),"",AY242/standardized!X243)</f>
        <v/>
      </c>
      <c r="CC242" t="str">
        <f>IF(ISERR(AZ242/standardized!Y243),"",AZ242/standardized!Y243)</f>
        <v/>
      </c>
      <c r="CD242">
        <f>IF(ISERR(BA242/standardized!Z243),"",BA242/standardized!Z243)</f>
        <v>1</v>
      </c>
      <c r="CE242" t="str">
        <f>IF(ISERR(BB242/standardized!AA243),"",BB242/standardized!AA243)</f>
        <v/>
      </c>
      <c r="CF242">
        <f>IF(ISERR(BC242/standardized!AB243),"",BC242/standardized!AB243)</f>
        <v>1</v>
      </c>
      <c r="CG242">
        <f>IF(ISERR(BD242/standardized!AC243),"",BD242/standardized!AC243)</f>
        <v>1</v>
      </c>
      <c r="CH242">
        <f>IF(ISERR(BE242/standardized!AD243),"",BE242/standardized!AD243)</f>
        <v>1</v>
      </c>
      <c r="CJ242" t="s">
        <v>488</v>
      </c>
      <c r="CK242">
        <f t="shared" si="31"/>
        <v>2.295774647887324</v>
      </c>
    </row>
    <row r="243" spans="31:89" ht="14.45" x14ac:dyDescent="0.35">
      <c r="AE243" t="str">
        <f>IF(standardized!D244="","",A$2*standardized!D244)</f>
        <v/>
      </c>
      <c r="AF243" t="str">
        <f>IF(standardized!E244="","",B$2*standardized!E244)</f>
        <v/>
      </c>
      <c r="AG243" t="str">
        <f>IF(standardized!F244="","",C$2*standardized!F244)</f>
        <v/>
      </c>
      <c r="AH243" t="str">
        <f>IF(standardized!G244="","",D$2*standardized!G244)</f>
        <v/>
      </c>
      <c r="AI243" t="str">
        <f>IF(standardized!H244="","",E$2*standardized!H244)</f>
        <v/>
      </c>
      <c r="AJ243">
        <f>IF(standardized!I244="","",F$2*standardized!I244)</f>
        <v>0.8</v>
      </c>
      <c r="AK243">
        <f>IF(standardized!J244="","",G$2*standardized!J244)</f>
        <v>0.8</v>
      </c>
      <c r="AL243">
        <f>IF(standardized!K244="","",H$2*standardized!K244)</f>
        <v>0.60000000000000009</v>
      </c>
      <c r="AM243">
        <f>IF(standardized!L244="","",I$2*standardized!L244)</f>
        <v>0.60000000000000009</v>
      </c>
      <c r="AN243" t="str">
        <f>IF(standardized!M244="","",J$2*standardized!M244)</f>
        <v/>
      </c>
      <c r="AO243">
        <f>IF(standardized!N244="","",K$2*standardized!N244)</f>
        <v>1.5</v>
      </c>
      <c r="AP243" t="str">
        <f>IF(standardized!O244="","",L$2*standardized!O244)</f>
        <v/>
      </c>
      <c r="AQ243">
        <f>IF(standardized!P244="","",M$2*standardized!P244)</f>
        <v>0.6</v>
      </c>
      <c r="AR243" t="str">
        <f>IF(standardized!Q244="","",N$2*standardized!Q244)</f>
        <v/>
      </c>
      <c r="AS243" t="str">
        <f>IF(standardized!R244="","",O$2*standardized!R244)</f>
        <v/>
      </c>
      <c r="AT243">
        <f>IF(standardized!S244="","",P$2*standardized!S244)</f>
        <v>1.2</v>
      </c>
      <c r="AU243" t="str">
        <f>IF(standardized!T244="","",Q$2*standardized!T244)</f>
        <v/>
      </c>
      <c r="AV243">
        <f>IF(standardized!U244="","",R$2*standardized!U244)</f>
        <v>2</v>
      </c>
      <c r="AW243" t="str">
        <f>IF(standardized!V244="","",S$2*standardized!V244)</f>
        <v/>
      </c>
      <c r="AX243" t="str">
        <f>IF(standardized!W244="","",T$2*standardized!W244)</f>
        <v/>
      </c>
      <c r="AY243" t="str">
        <f>IF(standardized!X244="","",U$2*standardized!X244)</f>
        <v/>
      </c>
      <c r="AZ243" t="str">
        <f>IF(standardized!Y244="","",V$2*standardized!Y244)</f>
        <v/>
      </c>
      <c r="BA243">
        <f>IF(standardized!Z244="","",W$2*standardized!Z244)</f>
        <v>2</v>
      </c>
      <c r="BB243">
        <f>IF(standardized!AA244="","",X$2*standardized!AA244)</f>
        <v>2</v>
      </c>
      <c r="BC243">
        <f>IF(standardized!AB244="","",Y$2*standardized!AB244)</f>
        <v>3</v>
      </c>
      <c r="BD243">
        <f>IF(standardized!AC244="","",Z$2*standardized!AC244)</f>
        <v>2</v>
      </c>
      <c r="BE243">
        <f>IF(standardized!AD244="","",AA$2*standardized!AD244)</f>
        <v>2</v>
      </c>
      <c r="BF243" t="str">
        <f>IF(standardized!AE243="","",AB$2*standardized!AE243)</f>
        <v/>
      </c>
      <c r="BH243" t="str">
        <f>IF(ISERR(AE243/standardized!D244),"",AE243/standardized!D244)</f>
        <v/>
      </c>
      <c r="BI243" t="str">
        <f>IF(ISERR(AF243/standardized!E244),"",AF243/standardized!E244)</f>
        <v/>
      </c>
      <c r="BJ243" t="str">
        <f>IF(ISERR(AG243/standardized!F244),"",AG243/standardized!F244)</f>
        <v/>
      </c>
      <c r="BK243" t="str">
        <f>IF(ISERR(AH243/standardized!G244),"",AH243/standardized!G244)</f>
        <v/>
      </c>
      <c r="BL243" t="str">
        <f>IF(ISERR(AI243/standardized!H244),"",AI243/standardized!H244)</f>
        <v/>
      </c>
      <c r="BM243">
        <f>IF(ISERR(AJ243/standardized!I244),"",AJ243/standardized!I244)</f>
        <v>0.2</v>
      </c>
      <c r="BN243">
        <f>IF(ISERR(AK243/standardized!J244),"",AK243/standardized!J244)</f>
        <v>0.2</v>
      </c>
      <c r="BO243">
        <f>IF(ISERR(AL243/standardized!K244),"",AL243/standardized!K244)</f>
        <v>0.20000000000000004</v>
      </c>
      <c r="BP243">
        <f>IF(ISERR(AM243/standardized!L244),"",AM243/standardized!L244)</f>
        <v>0.20000000000000004</v>
      </c>
      <c r="BQ243" t="str">
        <f>IF(ISERR(AN243/standardized!M244),"",AN243/standardized!M244)</f>
        <v/>
      </c>
      <c r="BR243">
        <f>IF(ISERR(AO243/standardized!N244),"",AO243/standardized!N244)</f>
        <v>0.3</v>
      </c>
      <c r="BS243" t="str">
        <f>IF(ISERR(AP243/standardized!O244),"",AP243/standardized!O244)</f>
        <v/>
      </c>
      <c r="BT243">
        <f>IF(ISERR(AQ243/standardized!P244),"",AQ243/standardized!P244)</f>
        <v>0.3</v>
      </c>
      <c r="BU243" t="str">
        <f>IF(ISERR(AR243/standardized!Q244),"",AR243/standardized!Q244)</f>
        <v/>
      </c>
      <c r="BV243" t="str">
        <f>IF(ISERR(AS243/standardized!R244),"",AS243/standardized!R244)</f>
        <v/>
      </c>
      <c r="BW243">
        <f>IF(ISERR(AT243/standardized!S244),"",AT243/standardized!S244)</f>
        <v>0.3</v>
      </c>
      <c r="BX243" t="str">
        <f>IF(ISERR(AU243/standardized!T244),"",AU243/standardized!T244)</f>
        <v/>
      </c>
      <c r="BY243">
        <f>IF(ISERR(AV243/standardized!U244),"",AV243/standardized!U244)</f>
        <v>1</v>
      </c>
      <c r="BZ243" t="str">
        <f>IF(ISERR(AW243/standardized!V244),"",AW243/standardized!V244)</f>
        <v/>
      </c>
      <c r="CA243" t="str">
        <f>IF(ISERR(AX243/standardized!W244),"",AX243/standardized!W244)</f>
        <v/>
      </c>
      <c r="CB243" t="str">
        <f>IF(ISERR(AY243/standardized!X244),"",AY243/standardized!X244)</f>
        <v/>
      </c>
      <c r="CC243" t="str">
        <f>IF(ISERR(AZ243/standardized!Y244),"",AZ243/standardized!Y244)</f>
        <v/>
      </c>
      <c r="CD243">
        <f>IF(ISERR(BA243/standardized!Z244),"",BA243/standardized!Z244)</f>
        <v>1</v>
      </c>
      <c r="CE243">
        <f>IF(ISERR(BB243/standardized!AA244),"",BB243/standardized!AA244)</f>
        <v>1</v>
      </c>
      <c r="CF243">
        <f>IF(ISERR(BC243/standardized!AB244),"",BC243/standardized!AB244)</f>
        <v>1</v>
      </c>
      <c r="CG243">
        <f>IF(ISERR(BD243/standardized!AC244),"",BD243/standardized!AC244)</f>
        <v>1</v>
      </c>
      <c r="CH243">
        <f>IF(ISERR(BE243/standardized!AD244),"",BE243/standardized!AD244)</f>
        <v>1</v>
      </c>
      <c r="CJ243" t="s">
        <v>466</v>
      </c>
      <c r="CK243">
        <f t="shared" si="31"/>
        <v>2.4805194805194808</v>
      </c>
    </row>
    <row r="244" spans="31:89" ht="14.45" x14ac:dyDescent="0.35">
      <c r="AE244" t="str">
        <f>IF(standardized!D245="","",A$2*standardized!D245)</f>
        <v/>
      </c>
      <c r="AF244" t="str">
        <f>IF(standardized!E245="","",B$2*standardized!E245)</f>
        <v/>
      </c>
      <c r="AG244" t="str">
        <f>IF(standardized!F245="","",C$2*standardized!F245)</f>
        <v/>
      </c>
      <c r="AH244" t="str">
        <f>IF(standardized!G245="","",D$2*standardized!G245)</f>
        <v/>
      </c>
      <c r="AI244" t="str">
        <f>IF(standardized!H245="","",E$2*standardized!H245)</f>
        <v/>
      </c>
      <c r="AJ244" t="str">
        <f>IF(standardized!I245="","",F$2*standardized!I245)</f>
        <v/>
      </c>
      <c r="AK244" t="str">
        <f>IF(standardized!J245="","",G$2*standardized!J245)</f>
        <v/>
      </c>
      <c r="AL244" t="str">
        <f>IF(standardized!K245="","",H$2*standardized!K245)</f>
        <v/>
      </c>
      <c r="AM244" t="str">
        <f>IF(standardized!L245="","",I$2*standardized!L245)</f>
        <v/>
      </c>
      <c r="AN244" t="str">
        <f>IF(standardized!M245="","",J$2*standardized!M245)</f>
        <v/>
      </c>
      <c r="AO244">
        <f>IF(standardized!N245="","",K$2*standardized!N245)</f>
        <v>1.2</v>
      </c>
      <c r="AP244" t="str">
        <f>IF(standardized!O245="","",L$2*standardized!O245)</f>
        <v/>
      </c>
      <c r="AQ244" t="str">
        <f>IF(standardized!P245="","",M$2*standardized!P245)</f>
        <v/>
      </c>
      <c r="AR244">
        <f>IF(standardized!Q245="","",N$2*standardized!Q245)</f>
        <v>1.2</v>
      </c>
      <c r="AS244" t="str">
        <f>IF(standardized!R245="","",O$2*standardized!R245)</f>
        <v/>
      </c>
      <c r="AT244">
        <f>IF(standardized!S245="","",P$2*standardized!S245)</f>
        <v>0.89999999999999991</v>
      </c>
      <c r="AU244">
        <f>IF(standardized!T245="","",Q$2*standardized!T245)</f>
        <v>0.6</v>
      </c>
      <c r="AV244">
        <f>IF(standardized!U245="","",R$2*standardized!U245)</f>
        <v>2</v>
      </c>
      <c r="AW244">
        <f>IF(standardized!V245="","",S$2*standardized!V245)</f>
        <v>1</v>
      </c>
      <c r="AX244" t="str">
        <f>IF(standardized!W245="","",T$2*standardized!W245)</f>
        <v/>
      </c>
      <c r="AY244" t="str">
        <f>IF(standardized!X245="","",U$2*standardized!X245)</f>
        <v/>
      </c>
      <c r="AZ244" t="str">
        <f>IF(standardized!Y245="","",V$2*standardized!Y245)</f>
        <v/>
      </c>
      <c r="BA244">
        <f>IF(standardized!Z245="","",W$2*standardized!Z245)</f>
        <v>1</v>
      </c>
      <c r="BB244">
        <f>IF(standardized!AA245="","",X$2*standardized!AA245)</f>
        <v>1</v>
      </c>
      <c r="BC244">
        <f>IF(standardized!AB245="","",Y$2*standardized!AB245)</f>
        <v>3</v>
      </c>
      <c r="BD244">
        <f>IF(standardized!AC245="","",Z$2*standardized!AC245)</f>
        <v>1</v>
      </c>
      <c r="BE244">
        <f>IF(standardized!AD245="","",AA$2*standardized!AD245)</f>
        <v>1</v>
      </c>
      <c r="BF244" t="str">
        <f>IF(standardized!AE244="","",AB$2*standardized!AE244)</f>
        <v/>
      </c>
      <c r="BH244" t="str">
        <f>IF(ISERR(AE244/standardized!D245),"",AE244/standardized!D245)</f>
        <v/>
      </c>
      <c r="BI244" t="str">
        <f>IF(ISERR(AF244/standardized!E245),"",AF244/standardized!E245)</f>
        <v/>
      </c>
      <c r="BJ244" t="str">
        <f>IF(ISERR(AG244/standardized!F245),"",AG244/standardized!F245)</f>
        <v/>
      </c>
      <c r="BK244" t="str">
        <f>IF(ISERR(AH244/standardized!G245),"",AH244/standardized!G245)</f>
        <v/>
      </c>
      <c r="BL244" t="str">
        <f>IF(ISERR(AI244/standardized!H245),"",AI244/standardized!H245)</f>
        <v/>
      </c>
      <c r="BM244" t="str">
        <f>IF(ISERR(AJ244/standardized!I245),"",AJ244/standardized!I245)</f>
        <v/>
      </c>
      <c r="BN244" t="str">
        <f>IF(ISERR(AK244/standardized!J245),"",AK244/standardized!J245)</f>
        <v/>
      </c>
      <c r="BO244" t="str">
        <f>IF(ISERR(AL244/standardized!K245),"",AL244/standardized!K245)</f>
        <v/>
      </c>
      <c r="BP244" t="str">
        <f>IF(ISERR(AM244/standardized!L245),"",AM244/standardized!L245)</f>
        <v/>
      </c>
      <c r="BQ244" t="str">
        <f>IF(ISERR(AN244/standardized!M245),"",AN244/standardized!M245)</f>
        <v/>
      </c>
      <c r="BR244">
        <f>IF(ISERR(AO244/standardized!N245),"",AO244/standardized!N245)</f>
        <v>0.3</v>
      </c>
      <c r="BS244" t="str">
        <f>IF(ISERR(AP244/standardized!O245),"",AP244/standardized!O245)</f>
        <v/>
      </c>
      <c r="BT244" t="str">
        <f>IF(ISERR(AQ244/standardized!P245),"",AQ244/standardized!P245)</f>
        <v/>
      </c>
      <c r="BU244">
        <f>IF(ISERR(AR244/standardized!Q245),"",AR244/standardized!Q245)</f>
        <v>0.3</v>
      </c>
      <c r="BV244" t="str">
        <f>IF(ISERR(AS244/standardized!R245),"",AS244/standardized!R245)</f>
        <v/>
      </c>
      <c r="BW244">
        <f>IF(ISERR(AT244/standardized!S245),"",AT244/standardized!S245)</f>
        <v>0.3</v>
      </c>
      <c r="BX244">
        <f>IF(ISERR(AU244/standardized!T245),"",AU244/standardized!T245)</f>
        <v>0.3</v>
      </c>
      <c r="BY244">
        <f>IF(ISERR(AV244/standardized!U245),"",AV244/standardized!U245)</f>
        <v>1</v>
      </c>
      <c r="BZ244">
        <f>IF(ISERR(AW244/standardized!V245),"",AW244/standardized!V245)</f>
        <v>0.5</v>
      </c>
      <c r="CA244" t="str">
        <f>IF(ISERR(AX244/standardized!W245),"",AX244/standardized!W245)</f>
        <v/>
      </c>
      <c r="CB244" t="str">
        <f>IF(ISERR(AY244/standardized!X245),"",AY244/standardized!X245)</f>
        <v/>
      </c>
      <c r="CC244" t="str">
        <f>IF(ISERR(AZ244/standardized!Y245),"",AZ244/standardized!Y245)</f>
        <v/>
      </c>
      <c r="CD244">
        <f>IF(ISERR(BA244/standardized!Z245),"",BA244/standardized!Z245)</f>
        <v>1</v>
      </c>
      <c r="CE244">
        <f>IF(ISERR(BB244/standardized!AA245),"",BB244/standardized!AA245)</f>
        <v>1</v>
      </c>
      <c r="CF244">
        <f>IF(ISERR(BC244/standardized!AB245),"",BC244/standardized!AB245)</f>
        <v>1</v>
      </c>
      <c r="CG244">
        <f>IF(ISERR(BD244/standardized!AC245),"",BD244/standardized!AC245)</f>
        <v>1</v>
      </c>
      <c r="CH244">
        <f>IF(ISERR(BE244/standardized!AD245),"",BE244/standardized!AD245)</f>
        <v>1</v>
      </c>
      <c r="CJ244" t="s">
        <v>502</v>
      </c>
      <c r="CK244">
        <f t="shared" si="31"/>
        <v>1.8051948051948052</v>
      </c>
    </row>
    <row r="245" spans="31:89" ht="14.45" x14ac:dyDescent="0.35">
      <c r="AE245">
        <f>IF(standardized!D246="","",A$2*standardized!D246)</f>
        <v>0.8</v>
      </c>
      <c r="AF245">
        <f>IF(standardized!E246="","",B$2*standardized!E246)</f>
        <v>0.8</v>
      </c>
      <c r="AG245">
        <f>IF(standardized!F246="","",C$2*standardized!F246)</f>
        <v>0.4</v>
      </c>
      <c r="AH245">
        <f>IF(standardized!G246="","",D$2*standardized!G246)</f>
        <v>0.60000000000000009</v>
      </c>
      <c r="AI245">
        <f>IF(standardized!H246="","",E$2*standardized!H246)</f>
        <v>0.8</v>
      </c>
      <c r="AJ245">
        <f>IF(standardized!I246="","",F$2*standardized!I246)</f>
        <v>0.2</v>
      </c>
      <c r="AK245">
        <f>IF(standardized!J246="","",G$2*standardized!J246)</f>
        <v>0.2</v>
      </c>
      <c r="AL245" t="str">
        <f>IF(standardized!K246="","",H$2*standardized!K246)</f>
        <v/>
      </c>
      <c r="AM245" t="str">
        <f>IF(standardized!L246="","",I$2*standardized!L246)</f>
        <v/>
      </c>
      <c r="AN245" t="str">
        <f>IF(standardized!M246="","",J$2*standardized!M246)</f>
        <v/>
      </c>
      <c r="AO245">
        <f>IF(standardized!N246="","",K$2*standardized!N246)</f>
        <v>1.2</v>
      </c>
      <c r="AP245" t="str">
        <f>IF(standardized!O246="","",L$2*standardized!O246)</f>
        <v/>
      </c>
      <c r="AQ245" t="str">
        <f>IF(standardized!P246="","",M$2*standardized!P246)</f>
        <v/>
      </c>
      <c r="AR245" t="str">
        <f>IF(standardized!Q246="","",N$2*standardized!Q246)</f>
        <v/>
      </c>
      <c r="AS245" t="str">
        <f>IF(standardized!R246="","",O$2*standardized!R246)</f>
        <v/>
      </c>
      <c r="AT245">
        <f>IF(standardized!S246="","",P$2*standardized!S246)</f>
        <v>0.89999999999999991</v>
      </c>
      <c r="AU245" t="str">
        <f>IF(standardized!T246="","",Q$2*standardized!T246)</f>
        <v/>
      </c>
      <c r="AV245" t="str">
        <f>IF(standardized!U246="","",R$2*standardized!U246)</f>
        <v/>
      </c>
      <c r="AW245" t="str">
        <f>IF(standardized!V246="","",S$2*standardized!V246)</f>
        <v/>
      </c>
      <c r="AX245" t="str">
        <f>IF(standardized!W246="","",T$2*standardized!W246)</f>
        <v/>
      </c>
      <c r="AY245" t="str">
        <f>IF(standardized!X246="","",U$2*standardized!X246)</f>
        <v/>
      </c>
      <c r="AZ245" t="str">
        <f>IF(standardized!Y246="","",V$2*standardized!Y246)</f>
        <v/>
      </c>
      <c r="BA245">
        <f>IF(standardized!Z246="","",W$2*standardized!Z246)</f>
        <v>1</v>
      </c>
      <c r="BB245">
        <f>IF(standardized!AA246="","",X$2*standardized!AA246)</f>
        <v>1</v>
      </c>
      <c r="BC245">
        <f>IF(standardized!AB246="","",Y$2*standardized!AB246)</f>
        <v>4</v>
      </c>
      <c r="BD245">
        <f>IF(standardized!AC246="","",Z$2*standardized!AC246)</f>
        <v>3</v>
      </c>
      <c r="BE245">
        <f>IF(standardized!AD246="","",AA$2*standardized!AD246)</f>
        <v>2</v>
      </c>
      <c r="BF245" t="str">
        <f>IF(standardized!AE245="","",AB$2*standardized!AE245)</f>
        <v/>
      </c>
      <c r="BH245">
        <f>IF(ISERR(AE245/standardized!D246),"",AE245/standardized!D246)</f>
        <v>0.2</v>
      </c>
      <c r="BI245">
        <f>IF(ISERR(AF245/standardized!E246),"",AF245/standardized!E246)</f>
        <v>0.2</v>
      </c>
      <c r="BJ245">
        <f>IF(ISERR(AG245/standardized!F246),"",AG245/standardized!F246)</f>
        <v>0.2</v>
      </c>
      <c r="BK245">
        <f>IF(ISERR(AH245/standardized!G246),"",AH245/standardized!G246)</f>
        <v>0.20000000000000004</v>
      </c>
      <c r="BL245">
        <f>IF(ISERR(AI245/standardized!H246),"",AI245/standardized!H246)</f>
        <v>0.2</v>
      </c>
      <c r="BM245">
        <f>IF(ISERR(AJ245/standardized!I246),"",AJ245/standardized!I246)</f>
        <v>0.2</v>
      </c>
      <c r="BN245">
        <f>IF(ISERR(AK245/standardized!J246),"",AK245/standardized!J246)</f>
        <v>0.2</v>
      </c>
      <c r="BO245" t="str">
        <f>IF(ISERR(AL245/standardized!K246),"",AL245/standardized!K246)</f>
        <v/>
      </c>
      <c r="BP245" t="str">
        <f>IF(ISERR(AM245/standardized!L246),"",AM245/standardized!L246)</f>
        <v/>
      </c>
      <c r="BQ245" t="str">
        <f>IF(ISERR(AN245/standardized!M246),"",AN245/standardized!M246)</f>
        <v/>
      </c>
      <c r="BR245">
        <f>IF(ISERR(AO245/standardized!N246),"",AO245/standardized!N246)</f>
        <v>0.3</v>
      </c>
      <c r="BS245" t="str">
        <f>IF(ISERR(AP245/standardized!O246),"",AP245/standardized!O246)</f>
        <v/>
      </c>
      <c r="BT245" t="str">
        <f>IF(ISERR(AQ245/standardized!P246),"",AQ245/standardized!P246)</f>
        <v/>
      </c>
      <c r="BU245" t="str">
        <f>IF(ISERR(AR245/standardized!Q246),"",AR245/standardized!Q246)</f>
        <v/>
      </c>
      <c r="BV245" t="str">
        <f>IF(ISERR(AS245/standardized!R246),"",AS245/standardized!R246)</f>
        <v/>
      </c>
      <c r="BW245">
        <f>IF(ISERR(AT245/standardized!S246),"",AT245/standardized!S246)</f>
        <v>0.3</v>
      </c>
      <c r="BX245" t="str">
        <f>IF(ISERR(AU245/standardized!T246),"",AU245/standardized!T246)</f>
        <v/>
      </c>
      <c r="BY245" t="str">
        <f>IF(ISERR(AV245/standardized!U246),"",AV245/standardized!U246)</f>
        <v/>
      </c>
      <c r="BZ245" t="str">
        <f>IF(ISERR(AW245/standardized!V246),"",AW245/standardized!V246)</f>
        <v/>
      </c>
      <c r="CA245" t="str">
        <f>IF(ISERR(AX245/standardized!W246),"",AX245/standardized!W246)</f>
        <v/>
      </c>
      <c r="CB245" t="str">
        <f>IF(ISERR(AY245/standardized!X246),"",AY245/standardized!X246)</f>
        <v/>
      </c>
      <c r="CC245" t="str">
        <f>IF(ISERR(AZ245/standardized!Y246),"",AZ245/standardized!Y246)</f>
        <v/>
      </c>
      <c r="CD245">
        <f>IF(ISERR(BA245/standardized!Z246),"",BA245/standardized!Z246)</f>
        <v>1</v>
      </c>
      <c r="CE245">
        <f>IF(ISERR(BB245/standardized!AA246),"",BB245/standardized!AA246)</f>
        <v>1</v>
      </c>
      <c r="CF245">
        <f>IF(ISERR(BC245/standardized!AB246),"",BC245/standardized!AB246)</f>
        <v>1</v>
      </c>
      <c r="CG245">
        <f>IF(ISERR(BD245/standardized!AC246),"",BD245/standardized!AC246)</f>
        <v>1</v>
      </c>
      <c r="CH245">
        <f>IF(ISERR(BE245/standardized!AD246),"",BE245/standardized!AD246)</f>
        <v>1</v>
      </c>
      <c r="CJ245" t="s">
        <v>408</v>
      </c>
      <c r="CK245">
        <f t="shared" si="31"/>
        <v>2.4142857142857141</v>
      </c>
    </row>
    <row r="246" spans="31:89" ht="14.45" x14ac:dyDescent="0.35">
      <c r="AE246">
        <f>IF(standardized!D247="","",A$2*standardized!D247)</f>
        <v>0.8</v>
      </c>
      <c r="AF246" t="str">
        <f>IF(standardized!E247="","",B$2*standardized!E247)</f>
        <v/>
      </c>
      <c r="AG246" t="str">
        <f>IF(standardized!F247="","",C$2*standardized!F247)</f>
        <v/>
      </c>
      <c r="AH246" t="str">
        <f>IF(standardized!G247="","",D$2*standardized!G247)</f>
        <v/>
      </c>
      <c r="AI246" t="str">
        <f>IF(standardized!H247="","",E$2*standardized!H247)</f>
        <v/>
      </c>
      <c r="AJ246" t="str">
        <f>IF(standardized!I247="","",F$2*standardized!I247)</f>
        <v/>
      </c>
      <c r="AK246" t="str">
        <f>IF(standardized!J247="","",G$2*standardized!J247)</f>
        <v/>
      </c>
      <c r="AL246" t="str">
        <f>IF(standardized!K247="","",H$2*standardized!K247)</f>
        <v/>
      </c>
      <c r="AM246" t="str">
        <f>IF(standardized!L247="","",I$2*standardized!L247)</f>
        <v/>
      </c>
      <c r="AN246" t="str">
        <f>IF(standardized!M247="","",J$2*standardized!M247)</f>
        <v/>
      </c>
      <c r="AO246">
        <f>IF(standardized!N247="","",K$2*standardized!N247)</f>
        <v>1.2</v>
      </c>
      <c r="AP246">
        <f>IF(standardized!O247="","",L$2*standardized!O247)</f>
        <v>0.89999999999999991</v>
      </c>
      <c r="AQ246" t="str">
        <f>IF(standardized!P247="","",M$2*standardized!P247)</f>
        <v/>
      </c>
      <c r="AR246">
        <f>IF(standardized!Q247="","",N$2*standardized!Q247)</f>
        <v>1.5</v>
      </c>
      <c r="AS246" t="str">
        <f>IF(standardized!R247="","",O$2*standardized!R247)</f>
        <v/>
      </c>
      <c r="AT246">
        <f>IF(standardized!S247="","",P$2*standardized!S247)</f>
        <v>0.89999999999999991</v>
      </c>
      <c r="AU246">
        <f>IF(standardized!T247="","",Q$2*standardized!T247)</f>
        <v>0.89999999999999991</v>
      </c>
      <c r="AV246">
        <f>IF(standardized!U247="","",R$2*standardized!U247)</f>
        <v>2</v>
      </c>
      <c r="AW246">
        <f>IF(standardized!V247="","",S$2*standardized!V247)</f>
        <v>1.5</v>
      </c>
      <c r="AX246">
        <f>IF(standardized!W247="","",T$2*standardized!W247)</f>
        <v>1</v>
      </c>
      <c r="AY246">
        <f>IF(standardized!X247="","",U$2*standardized!X247)</f>
        <v>1</v>
      </c>
      <c r="AZ246" t="str">
        <f>IF(standardized!Y247="","",V$2*standardized!Y247)</f>
        <v/>
      </c>
      <c r="BA246" t="str">
        <f>IF(standardized!Z247="","",W$2*standardized!Z247)</f>
        <v/>
      </c>
      <c r="BB246" t="str">
        <f>IF(standardized!AA247="","",X$2*standardized!AA247)</f>
        <v/>
      </c>
      <c r="BC246" t="str">
        <f>IF(standardized!AB247="","",Y$2*standardized!AB247)</f>
        <v/>
      </c>
      <c r="BD246">
        <f>IF(standardized!AC247="","",Z$2*standardized!AC247)</f>
        <v>1</v>
      </c>
      <c r="BE246">
        <f>IF(standardized!AD247="","",AA$2*standardized!AD247)</f>
        <v>1</v>
      </c>
      <c r="BF246" t="str">
        <f>IF(standardized!AE246="","",AB$2*standardized!AE246)</f>
        <v/>
      </c>
      <c r="BH246">
        <f>IF(ISERR(AE246/standardized!D247),"",AE246/standardized!D247)</f>
        <v>0.2</v>
      </c>
      <c r="BI246" t="str">
        <f>IF(ISERR(AF246/standardized!E247),"",AF246/standardized!E247)</f>
        <v/>
      </c>
      <c r="BJ246" t="str">
        <f>IF(ISERR(AG246/standardized!F247),"",AG246/standardized!F247)</f>
        <v/>
      </c>
      <c r="BK246" t="str">
        <f>IF(ISERR(AH246/standardized!G247),"",AH246/standardized!G247)</f>
        <v/>
      </c>
      <c r="BL246" t="str">
        <f>IF(ISERR(AI246/standardized!H247),"",AI246/standardized!H247)</f>
        <v/>
      </c>
      <c r="BM246" t="str">
        <f>IF(ISERR(AJ246/standardized!I247),"",AJ246/standardized!I247)</f>
        <v/>
      </c>
      <c r="BN246" t="str">
        <f>IF(ISERR(AK246/standardized!J247),"",AK246/standardized!J247)</f>
        <v/>
      </c>
      <c r="BO246" t="str">
        <f>IF(ISERR(AL246/standardized!K247),"",AL246/standardized!K247)</f>
        <v/>
      </c>
      <c r="BP246" t="str">
        <f>IF(ISERR(AM246/standardized!L247),"",AM246/standardized!L247)</f>
        <v/>
      </c>
      <c r="BQ246" t="str">
        <f>IF(ISERR(AN246/standardized!M247),"",AN246/standardized!M247)</f>
        <v/>
      </c>
      <c r="BR246">
        <f>IF(ISERR(AO246/standardized!N247),"",AO246/standardized!N247)</f>
        <v>0.3</v>
      </c>
      <c r="BS246">
        <f>IF(ISERR(AP246/standardized!O247),"",AP246/standardized!O247)</f>
        <v>0.3</v>
      </c>
      <c r="BT246" t="str">
        <f>IF(ISERR(AQ246/standardized!P247),"",AQ246/standardized!P247)</f>
        <v/>
      </c>
      <c r="BU246">
        <f>IF(ISERR(AR246/standardized!Q247),"",AR246/standardized!Q247)</f>
        <v>0.3</v>
      </c>
      <c r="BV246" t="str">
        <f>IF(ISERR(AS246/standardized!R247),"",AS246/standardized!R247)</f>
        <v/>
      </c>
      <c r="BW246">
        <f>IF(ISERR(AT246/standardized!S247),"",AT246/standardized!S247)</f>
        <v>0.3</v>
      </c>
      <c r="BX246">
        <f>IF(ISERR(AU246/standardized!T247),"",AU246/standardized!T247)</f>
        <v>0.3</v>
      </c>
      <c r="BY246">
        <f>IF(ISERR(AV246/standardized!U247),"",AV246/standardized!U247)</f>
        <v>1</v>
      </c>
      <c r="BZ246">
        <f>IF(ISERR(AW246/standardized!V247),"",AW246/standardized!V247)</f>
        <v>0.5</v>
      </c>
      <c r="CA246">
        <f>IF(ISERR(AX246/standardized!W247),"",AX246/standardized!W247)</f>
        <v>0.5</v>
      </c>
      <c r="CB246">
        <f>IF(ISERR(AY246/standardized!X247),"",AY246/standardized!X247)</f>
        <v>0.5</v>
      </c>
      <c r="CC246" t="str">
        <f>IF(ISERR(AZ246/standardized!Y247),"",AZ246/standardized!Y247)</f>
        <v/>
      </c>
      <c r="CD246" t="str">
        <f>IF(ISERR(BA246/standardized!Z247),"",BA246/standardized!Z247)</f>
        <v/>
      </c>
      <c r="CE246" t="str">
        <f>IF(ISERR(BB246/standardized!AA247),"",BB246/standardized!AA247)</f>
        <v/>
      </c>
      <c r="CF246" t="str">
        <f>IF(ISERR(BC246/standardized!AB247),"",BC246/standardized!AB247)</f>
        <v/>
      </c>
      <c r="CG246">
        <f>IF(ISERR(BD246/standardized!AC247),"",BD246/standardized!AC247)</f>
        <v>1</v>
      </c>
      <c r="CH246">
        <f>IF(ISERR(BE246/standardized!AD247),"",BE246/standardized!AD247)</f>
        <v>1</v>
      </c>
      <c r="CJ246" t="s">
        <v>394</v>
      </c>
      <c r="CK246">
        <f t="shared" si="31"/>
        <v>2.209677419354839</v>
      </c>
    </row>
    <row r="247" spans="31:89" ht="14.45" x14ac:dyDescent="0.35">
      <c r="AE247">
        <f>IF(standardized!D248="","",A$2*standardized!D248)</f>
        <v>0.8</v>
      </c>
      <c r="AF247">
        <f>IF(standardized!E248="","",B$2*standardized!E248)</f>
        <v>0.8</v>
      </c>
      <c r="AG247">
        <f>IF(standardized!F248="","",C$2*standardized!F248)</f>
        <v>0.4</v>
      </c>
      <c r="AH247">
        <f>IF(standardized!G248="","",D$2*standardized!G248)</f>
        <v>0.8</v>
      </c>
      <c r="AI247">
        <f>IF(standardized!H248="","",E$2*standardized!H248)</f>
        <v>0.2</v>
      </c>
      <c r="AJ247">
        <f>IF(standardized!I248="","",F$2*standardized!I248)</f>
        <v>0.2</v>
      </c>
      <c r="AK247">
        <f>IF(standardized!J248="","",G$2*standardized!J248)</f>
        <v>0.2</v>
      </c>
      <c r="AL247" t="str">
        <f>IF(standardized!K248="","",H$2*standardized!K248)</f>
        <v/>
      </c>
      <c r="AM247" t="str">
        <f>IF(standardized!L248="","",I$2*standardized!L248)</f>
        <v/>
      </c>
      <c r="AN247" t="str">
        <f>IF(standardized!M248="","",J$2*standardized!M248)</f>
        <v/>
      </c>
      <c r="AO247">
        <f>IF(standardized!N248="","",K$2*standardized!N248)</f>
        <v>1.2</v>
      </c>
      <c r="AP247" t="str">
        <f>IF(standardized!O248="","",L$2*standardized!O248)</f>
        <v/>
      </c>
      <c r="AQ247" t="str">
        <f>IF(standardized!P248="","",M$2*standardized!P248)</f>
        <v/>
      </c>
      <c r="AR247" t="str">
        <f>IF(standardized!Q248="","",N$2*standardized!Q248)</f>
        <v/>
      </c>
      <c r="AS247" t="str">
        <f>IF(standardized!R248="","",O$2*standardized!R248)</f>
        <v/>
      </c>
      <c r="AT247" t="str">
        <f>IF(standardized!S248="","",P$2*standardized!S248)</f>
        <v/>
      </c>
      <c r="AU247" t="str">
        <f>IF(standardized!T248="","",Q$2*standardized!T248)</f>
        <v/>
      </c>
      <c r="AV247">
        <f>IF(standardized!U248="","",R$2*standardized!U248)</f>
        <v>2</v>
      </c>
      <c r="AW247" t="str">
        <f>IF(standardized!V248="","",S$2*standardized!V248)</f>
        <v/>
      </c>
      <c r="AX247" t="str">
        <f>IF(standardized!W248="","",T$2*standardized!W248)</f>
        <v/>
      </c>
      <c r="AY247">
        <f>IF(standardized!X248="","",U$2*standardized!X248)</f>
        <v>1</v>
      </c>
      <c r="AZ247" t="str">
        <f>IF(standardized!Y248="","",V$2*standardized!Y248)</f>
        <v/>
      </c>
      <c r="BA247">
        <f>IF(standardized!Z248="","",W$2*standardized!Z248)</f>
        <v>1</v>
      </c>
      <c r="BB247">
        <f>IF(standardized!AA248="","",X$2*standardized!AA248)</f>
        <v>1</v>
      </c>
      <c r="BC247">
        <f>IF(standardized!AB248="","",Y$2*standardized!AB248)</f>
        <v>3</v>
      </c>
      <c r="BD247">
        <f>IF(standardized!AC248="","",Z$2*standardized!AC248)</f>
        <v>2</v>
      </c>
      <c r="BE247">
        <f>IF(standardized!AD248="","",AA$2*standardized!AD248)</f>
        <v>2</v>
      </c>
      <c r="BF247" t="str">
        <f>IF(standardized!AE247="","",AB$2*standardized!AE247)</f>
        <v/>
      </c>
      <c r="BH247">
        <f>IF(ISERR(AE247/standardized!D248),"",AE247/standardized!D248)</f>
        <v>0.2</v>
      </c>
      <c r="BI247">
        <f>IF(ISERR(AF247/standardized!E248),"",AF247/standardized!E248)</f>
        <v>0.2</v>
      </c>
      <c r="BJ247">
        <f>IF(ISERR(AG247/standardized!F248),"",AG247/standardized!F248)</f>
        <v>0.2</v>
      </c>
      <c r="BK247">
        <f>IF(ISERR(AH247/standardized!G248),"",AH247/standardized!G248)</f>
        <v>0.2</v>
      </c>
      <c r="BL247">
        <f>IF(ISERR(AI247/standardized!H248),"",AI247/standardized!H248)</f>
        <v>0.2</v>
      </c>
      <c r="BM247">
        <f>IF(ISERR(AJ247/standardized!I248),"",AJ247/standardized!I248)</f>
        <v>0.2</v>
      </c>
      <c r="BN247">
        <f>IF(ISERR(AK247/standardized!J248),"",AK247/standardized!J248)</f>
        <v>0.2</v>
      </c>
      <c r="BO247" t="str">
        <f>IF(ISERR(AL247/standardized!K248),"",AL247/standardized!K248)</f>
        <v/>
      </c>
      <c r="BP247" t="str">
        <f>IF(ISERR(AM247/standardized!L248),"",AM247/standardized!L248)</f>
        <v/>
      </c>
      <c r="BQ247" t="str">
        <f>IF(ISERR(AN247/standardized!M248),"",AN247/standardized!M248)</f>
        <v/>
      </c>
      <c r="BR247">
        <f>IF(ISERR(AO247/standardized!N248),"",AO247/standardized!N248)</f>
        <v>0.3</v>
      </c>
      <c r="BS247" t="str">
        <f>IF(ISERR(AP247/standardized!O248),"",AP247/standardized!O248)</f>
        <v/>
      </c>
      <c r="BT247" t="str">
        <f>IF(ISERR(AQ247/standardized!P248),"",AQ247/standardized!P248)</f>
        <v/>
      </c>
      <c r="BU247" t="str">
        <f>IF(ISERR(AR247/standardized!Q248),"",AR247/standardized!Q248)</f>
        <v/>
      </c>
      <c r="BV247" t="str">
        <f>IF(ISERR(AS247/standardized!R248),"",AS247/standardized!R248)</f>
        <v/>
      </c>
      <c r="BW247" t="str">
        <f>IF(ISERR(AT247/standardized!S248),"",AT247/standardized!S248)</f>
        <v/>
      </c>
      <c r="BX247" t="str">
        <f>IF(ISERR(AU247/standardized!T248),"",AU247/standardized!T248)</f>
        <v/>
      </c>
      <c r="BY247">
        <f>IF(ISERR(AV247/standardized!U248),"",AV247/standardized!U248)</f>
        <v>1</v>
      </c>
      <c r="BZ247" t="str">
        <f>IF(ISERR(AW247/standardized!V248),"",AW247/standardized!V248)</f>
        <v/>
      </c>
      <c r="CA247" t="str">
        <f>IF(ISERR(AX247/standardized!W248),"",AX247/standardized!W248)</f>
        <v/>
      </c>
      <c r="CB247">
        <f>IF(ISERR(AY247/standardized!X248),"",AY247/standardized!X248)</f>
        <v>0.5</v>
      </c>
      <c r="CC247" t="str">
        <f>IF(ISERR(AZ247/standardized!Y248),"",AZ247/standardized!Y248)</f>
        <v/>
      </c>
      <c r="CD247">
        <f>IF(ISERR(BA247/standardized!Z248),"",BA247/standardized!Z248)</f>
        <v>1</v>
      </c>
      <c r="CE247">
        <f>IF(ISERR(BB247/standardized!AA248),"",BB247/standardized!AA248)</f>
        <v>1</v>
      </c>
      <c r="CF247">
        <f>IF(ISERR(BC247/standardized!AB248),"",BC247/standardized!AB248)</f>
        <v>1</v>
      </c>
      <c r="CG247">
        <f>IF(ISERR(BD247/standardized!AC248),"",BD247/standardized!AC248)</f>
        <v>1</v>
      </c>
      <c r="CH247">
        <f>IF(ISERR(BE247/standardized!AD248),"",BE247/standardized!AD248)</f>
        <v>1</v>
      </c>
      <c r="CJ247" t="s">
        <v>412</v>
      </c>
      <c r="CK247">
        <f t="shared" si="31"/>
        <v>2.0243902439024395</v>
      </c>
    </row>
    <row r="248" spans="31:89" ht="14.45" x14ac:dyDescent="0.35">
      <c r="AE248" t="str">
        <f>IF(standardized!D249="","",A$2*standardized!D249)</f>
        <v/>
      </c>
      <c r="AF248">
        <f>IF(standardized!E249="","",B$2*standardized!E249)</f>
        <v>0.8</v>
      </c>
      <c r="AG248">
        <f>IF(standardized!F249="","",C$2*standardized!F249)</f>
        <v>0.60000000000000009</v>
      </c>
      <c r="AH248">
        <f>IF(standardized!G249="","",D$2*standardized!G249)</f>
        <v>0.8</v>
      </c>
      <c r="AI248">
        <f>IF(standardized!H249="","",E$2*standardized!H249)</f>
        <v>0.60000000000000009</v>
      </c>
      <c r="AJ248" t="str">
        <f>IF(standardized!I249="","",F$2*standardized!I249)</f>
        <v/>
      </c>
      <c r="AK248" t="str">
        <f>IF(standardized!J249="","",G$2*standardized!J249)</f>
        <v/>
      </c>
      <c r="AL248" t="str">
        <f>IF(standardized!K249="","",H$2*standardized!K249)</f>
        <v/>
      </c>
      <c r="AM248" t="str">
        <f>IF(standardized!L249="","",I$2*standardized!L249)</f>
        <v/>
      </c>
      <c r="AN248" t="str">
        <f>IF(standardized!M249="","",J$2*standardized!M249)</f>
        <v/>
      </c>
      <c r="AO248">
        <f>IF(standardized!N249="","",K$2*standardized!N249)</f>
        <v>1.2</v>
      </c>
      <c r="AP248" t="str">
        <f>IF(standardized!O249="","",L$2*standardized!O249)</f>
        <v/>
      </c>
      <c r="AQ248" t="str">
        <f>IF(standardized!P249="","",M$2*standardized!P249)</f>
        <v/>
      </c>
      <c r="AR248">
        <f>IF(standardized!Q249="","",N$2*standardized!Q249)</f>
        <v>1.2</v>
      </c>
      <c r="AS248" t="str">
        <f>IF(standardized!R249="","",O$2*standardized!R249)</f>
        <v/>
      </c>
      <c r="AT248">
        <f>IF(standardized!S249="","",P$2*standardized!S249)</f>
        <v>1.2</v>
      </c>
      <c r="AU248" t="str">
        <f>IF(standardized!T249="","",Q$2*standardized!T249)</f>
        <v/>
      </c>
      <c r="AV248">
        <f>IF(standardized!U249="","",R$2*standardized!U249)</f>
        <v>2</v>
      </c>
      <c r="AW248">
        <f>IF(standardized!V249="","",S$2*standardized!V249)</f>
        <v>1</v>
      </c>
      <c r="AX248" t="str">
        <f>IF(standardized!W249="","",T$2*standardized!W249)</f>
        <v/>
      </c>
      <c r="AY248" t="str">
        <f>IF(standardized!X249="","",U$2*standardized!X249)</f>
        <v/>
      </c>
      <c r="AZ248" t="str">
        <f>IF(standardized!Y249="","",V$2*standardized!Y249)</f>
        <v/>
      </c>
      <c r="BA248" t="str">
        <f>IF(standardized!Z249="","",W$2*standardized!Z249)</f>
        <v/>
      </c>
      <c r="BB248" t="str">
        <f>IF(standardized!AA249="","",X$2*standardized!AA249)</f>
        <v/>
      </c>
      <c r="BC248" t="str">
        <f>IF(standardized!AB249="","",Y$2*standardized!AB249)</f>
        <v/>
      </c>
      <c r="BD248">
        <f>IF(standardized!AC249="","",Z$2*standardized!AC249)</f>
        <v>4</v>
      </c>
      <c r="BE248">
        <f>IF(standardized!AD249="","",AA$2*standardized!AD249)</f>
        <v>4</v>
      </c>
      <c r="BF248" t="str">
        <f>IF(standardized!AE248="","",AB$2*standardized!AE248)</f>
        <v/>
      </c>
      <c r="BH248" t="str">
        <f>IF(ISERR(AE248/standardized!D249),"",AE248/standardized!D249)</f>
        <v/>
      </c>
      <c r="BI248">
        <f>IF(ISERR(AF248/standardized!E249),"",AF248/standardized!E249)</f>
        <v>0.2</v>
      </c>
      <c r="BJ248">
        <f>IF(ISERR(AG248/standardized!F249),"",AG248/standardized!F249)</f>
        <v>0.20000000000000004</v>
      </c>
      <c r="BK248">
        <f>IF(ISERR(AH248/standardized!G249),"",AH248/standardized!G249)</f>
        <v>0.2</v>
      </c>
      <c r="BL248">
        <f>IF(ISERR(AI248/standardized!H249),"",AI248/standardized!H249)</f>
        <v>0.20000000000000004</v>
      </c>
      <c r="BM248" t="str">
        <f>IF(ISERR(AJ248/standardized!I249),"",AJ248/standardized!I249)</f>
        <v/>
      </c>
      <c r="BN248" t="str">
        <f>IF(ISERR(AK248/standardized!J249),"",AK248/standardized!J249)</f>
        <v/>
      </c>
      <c r="BO248" t="str">
        <f>IF(ISERR(AL248/standardized!K249),"",AL248/standardized!K249)</f>
        <v/>
      </c>
      <c r="BP248" t="str">
        <f>IF(ISERR(AM248/standardized!L249),"",AM248/standardized!L249)</f>
        <v/>
      </c>
      <c r="BQ248" t="str">
        <f>IF(ISERR(AN248/standardized!M249),"",AN248/standardized!M249)</f>
        <v/>
      </c>
      <c r="BR248">
        <f>IF(ISERR(AO248/standardized!N249),"",AO248/standardized!N249)</f>
        <v>0.3</v>
      </c>
      <c r="BS248" t="str">
        <f>IF(ISERR(AP248/standardized!O249),"",AP248/standardized!O249)</f>
        <v/>
      </c>
      <c r="BT248" t="str">
        <f>IF(ISERR(AQ248/standardized!P249),"",AQ248/standardized!P249)</f>
        <v/>
      </c>
      <c r="BU248">
        <f>IF(ISERR(AR248/standardized!Q249),"",AR248/standardized!Q249)</f>
        <v>0.3</v>
      </c>
      <c r="BV248" t="str">
        <f>IF(ISERR(AS248/standardized!R249),"",AS248/standardized!R249)</f>
        <v/>
      </c>
      <c r="BW248">
        <f>IF(ISERR(AT248/standardized!S249),"",AT248/standardized!S249)</f>
        <v>0.3</v>
      </c>
      <c r="BX248" t="str">
        <f>IF(ISERR(AU248/standardized!T249),"",AU248/standardized!T249)</f>
        <v/>
      </c>
      <c r="BY248">
        <f>IF(ISERR(AV248/standardized!U249),"",AV248/standardized!U249)</f>
        <v>1</v>
      </c>
      <c r="BZ248">
        <f>IF(ISERR(AW248/standardized!V249),"",AW248/standardized!V249)</f>
        <v>0.5</v>
      </c>
      <c r="CA248" t="str">
        <f>IF(ISERR(AX248/standardized!W249),"",AX248/standardized!W249)</f>
        <v/>
      </c>
      <c r="CB248" t="str">
        <f>IF(ISERR(AY248/standardized!X249),"",AY248/standardized!X249)</f>
        <v/>
      </c>
      <c r="CC248" t="str">
        <f>IF(ISERR(AZ248/standardized!Y249),"",AZ248/standardized!Y249)</f>
        <v/>
      </c>
      <c r="CD248" t="str">
        <f>IF(ISERR(BA248/standardized!Z249),"",BA248/standardized!Z249)</f>
        <v/>
      </c>
      <c r="CE248" t="str">
        <f>IF(ISERR(BB248/standardized!AA249),"",BB248/standardized!AA249)</f>
        <v/>
      </c>
      <c r="CF248" t="str">
        <f>IF(ISERR(BC248/standardized!AB249),"",BC248/standardized!AB249)</f>
        <v/>
      </c>
      <c r="CG248">
        <f>IF(ISERR(BD248/standardized!AC249),"",BD248/standardized!AC249)</f>
        <v>1</v>
      </c>
      <c r="CH248">
        <f>IF(ISERR(BE248/standardized!AD249),"",BE248/standardized!AD249)</f>
        <v>1</v>
      </c>
      <c r="CJ248" t="s">
        <v>360</v>
      </c>
      <c r="CK248">
        <f t="shared" si="31"/>
        <v>3.3461538461538458</v>
      </c>
    </row>
    <row r="249" spans="31:89" ht="14.45" x14ac:dyDescent="0.35">
      <c r="AE249" t="str">
        <f>IF(standardized!D250="","",A$2*standardized!D250)</f>
        <v/>
      </c>
      <c r="AF249" t="str">
        <f>IF(standardized!E250="","",B$2*standardized!E250)</f>
        <v/>
      </c>
      <c r="AG249" t="str">
        <f>IF(standardized!F250="","",C$2*standardized!F250)</f>
        <v/>
      </c>
      <c r="AH249" t="str">
        <f>IF(standardized!G250="","",D$2*standardized!G250)</f>
        <v/>
      </c>
      <c r="AI249" t="str">
        <f>IF(standardized!H250="","",E$2*standardized!H250)</f>
        <v/>
      </c>
      <c r="AJ249">
        <f>IF(standardized!I250="","",F$2*standardized!I250)</f>
        <v>0.2</v>
      </c>
      <c r="AK249">
        <f>IF(standardized!J250="","",G$2*standardized!J250)</f>
        <v>0.2</v>
      </c>
      <c r="AL249" t="str">
        <f>IF(standardized!K250="","",H$2*standardized!K250)</f>
        <v/>
      </c>
      <c r="AM249" t="str">
        <f>IF(standardized!L250="","",I$2*standardized!L250)</f>
        <v/>
      </c>
      <c r="AN249" t="str">
        <f>IF(standardized!M250="","",J$2*standardized!M250)</f>
        <v/>
      </c>
      <c r="AO249">
        <f>IF(standardized!N250="","",K$2*standardized!N250)</f>
        <v>1.5</v>
      </c>
      <c r="AP249" t="str">
        <f>IF(standardized!O250="","",L$2*standardized!O250)</f>
        <v/>
      </c>
      <c r="AQ249" t="str">
        <f>IF(standardized!P250="","",M$2*standardized!P250)</f>
        <v/>
      </c>
      <c r="AR249" t="str">
        <f>IF(standardized!Q250="","",N$2*standardized!Q250)</f>
        <v/>
      </c>
      <c r="AS249" t="str">
        <f>IF(standardized!R250="","",O$2*standardized!R250)</f>
        <v/>
      </c>
      <c r="AT249" t="str">
        <f>IF(standardized!S250="","",P$2*standardized!S250)</f>
        <v/>
      </c>
      <c r="AU249" t="str">
        <f>IF(standardized!T250="","",Q$2*standardized!T250)</f>
        <v/>
      </c>
      <c r="AV249" t="str">
        <f>IF(standardized!U250="","",R$2*standardized!U250)</f>
        <v/>
      </c>
      <c r="AW249" t="str">
        <f>IF(standardized!V250="","",S$2*standardized!V250)</f>
        <v/>
      </c>
      <c r="AX249">
        <f>IF(standardized!W250="","",T$2*standardized!W250)</f>
        <v>2</v>
      </c>
      <c r="AY249" t="str">
        <f>IF(standardized!X250="","",U$2*standardized!X250)</f>
        <v/>
      </c>
      <c r="AZ249" t="str">
        <f>IF(standardized!Y250="","",V$2*standardized!Y250)</f>
        <v/>
      </c>
      <c r="BA249">
        <f>IF(standardized!Z250="","",W$2*standardized!Z250)</f>
        <v>1</v>
      </c>
      <c r="BB249">
        <f>IF(standardized!AA250="","",X$2*standardized!AA250)</f>
        <v>1</v>
      </c>
      <c r="BC249">
        <f>IF(standardized!AB250="","",Y$2*standardized!AB250)</f>
        <v>3</v>
      </c>
      <c r="BD249">
        <f>IF(standardized!AC250="","",Z$2*standardized!AC250)</f>
        <v>3</v>
      </c>
      <c r="BE249">
        <f>IF(standardized!AD250="","",AA$2*standardized!AD250)</f>
        <v>2</v>
      </c>
      <c r="BF249" t="str">
        <f>IF(standardized!AE249="","",AB$2*standardized!AE249)</f>
        <v/>
      </c>
      <c r="BH249" t="str">
        <f>IF(ISERR(AE249/standardized!D250),"",AE249/standardized!D250)</f>
        <v/>
      </c>
      <c r="BI249" t="str">
        <f>IF(ISERR(AF249/standardized!E250),"",AF249/standardized!E250)</f>
        <v/>
      </c>
      <c r="BJ249" t="str">
        <f>IF(ISERR(AG249/standardized!F250),"",AG249/standardized!F250)</f>
        <v/>
      </c>
      <c r="BK249" t="str">
        <f>IF(ISERR(AH249/standardized!G250),"",AH249/standardized!G250)</f>
        <v/>
      </c>
      <c r="BL249" t="str">
        <f>IF(ISERR(AI249/standardized!H250),"",AI249/standardized!H250)</f>
        <v/>
      </c>
      <c r="BM249">
        <f>IF(ISERR(AJ249/standardized!I250),"",AJ249/standardized!I250)</f>
        <v>0.2</v>
      </c>
      <c r="BN249">
        <f>IF(ISERR(AK249/standardized!J250),"",AK249/standardized!J250)</f>
        <v>0.2</v>
      </c>
      <c r="BO249" t="str">
        <f>IF(ISERR(AL249/standardized!K250),"",AL249/standardized!K250)</f>
        <v/>
      </c>
      <c r="BP249" t="str">
        <f>IF(ISERR(AM249/standardized!L250),"",AM249/standardized!L250)</f>
        <v/>
      </c>
      <c r="BQ249" t="str">
        <f>IF(ISERR(AN249/standardized!M250),"",AN249/standardized!M250)</f>
        <v/>
      </c>
      <c r="BR249">
        <f>IF(ISERR(AO249/standardized!N250),"",AO249/standardized!N250)</f>
        <v>0.3</v>
      </c>
      <c r="BS249" t="str">
        <f>IF(ISERR(AP249/standardized!O250),"",AP249/standardized!O250)</f>
        <v/>
      </c>
      <c r="BT249" t="str">
        <f>IF(ISERR(AQ249/standardized!P250),"",AQ249/standardized!P250)</f>
        <v/>
      </c>
      <c r="BU249" t="str">
        <f>IF(ISERR(AR249/standardized!Q250),"",AR249/standardized!Q250)</f>
        <v/>
      </c>
      <c r="BV249" t="str">
        <f>IF(ISERR(AS249/standardized!R250),"",AS249/standardized!R250)</f>
        <v/>
      </c>
      <c r="BW249" t="str">
        <f>IF(ISERR(AT249/standardized!S250),"",AT249/standardized!S250)</f>
        <v/>
      </c>
      <c r="BX249" t="str">
        <f>IF(ISERR(AU249/standardized!T250),"",AU249/standardized!T250)</f>
        <v/>
      </c>
      <c r="BY249" t="str">
        <f>IF(ISERR(AV249/standardized!U250),"",AV249/standardized!U250)</f>
        <v/>
      </c>
      <c r="BZ249" t="str">
        <f>IF(ISERR(AW249/standardized!V250),"",AW249/standardized!V250)</f>
        <v/>
      </c>
      <c r="CA249">
        <f>IF(ISERR(AX249/standardized!W250),"",AX249/standardized!W250)</f>
        <v>0.5</v>
      </c>
      <c r="CB249" t="str">
        <f>IF(ISERR(AY249/standardized!X250),"",AY249/standardized!X250)</f>
        <v/>
      </c>
      <c r="CC249" t="str">
        <f>IF(ISERR(AZ249/standardized!Y250),"",AZ249/standardized!Y250)</f>
        <v/>
      </c>
      <c r="CD249">
        <f>IF(ISERR(BA249/standardized!Z250),"",BA249/standardized!Z250)</f>
        <v>1</v>
      </c>
      <c r="CE249">
        <f>IF(ISERR(BB249/standardized!AA250),"",BB249/standardized!AA250)</f>
        <v>1</v>
      </c>
      <c r="CF249">
        <f>IF(ISERR(BC249/standardized!AB250),"",BC249/standardized!AB250)</f>
        <v>1</v>
      </c>
      <c r="CG249">
        <f>IF(ISERR(BD249/standardized!AC250),"",BD249/standardized!AC250)</f>
        <v>1</v>
      </c>
      <c r="CH249">
        <f>IF(ISERR(BE249/standardized!AD250),"",BE249/standardized!AD250)</f>
        <v>1</v>
      </c>
      <c r="CJ249" t="s">
        <v>593</v>
      </c>
      <c r="CK249">
        <f t="shared" si="31"/>
        <v>2.2419354838709675</v>
      </c>
    </row>
    <row r="250" spans="31:89" ht="14.45" x14ac:dyDescent="0.35">
      <c r="AE250">
        <f>IF(standardized!D251="","",A$2*standardized!D251)</f>
        <v>0.60000000000000009</v>
      </c>
      <c r="AF250">
        <f>IF(standardized!E251="","",B$2*standardized!E251)</f>
        <v>0.8</v>
      </c>
      <c r="AG250">
        <f>IF(standardized!F251="","",C$2*standardized!F251)</f>
        <v>0.8</v>
      </c>
      <c r="AH250">
        <f>IF(standardized!G251="","",D$2*standardized!G251)</f>
        <v>0.8</v>
      </c>
      <c r="AI250">
        <f>IF(standardized!H251="","",E$2*standardized!H251)</f>
        <v>0.4</v>
      </c>
      <c r="AJ250">
        <f>IF(standardized!I251="","",F$2*standardized!I251)</f>
        <v>0.60000000000000009</v>
      </c>
      <c r="AK250">
        <f>IF(standardized!J251="","",G$2*standardized!J251)</f>
        <v>0.60000000000000009</v>
      </c>
      <c r="AL250" t="str">
        <f>IF(standardized!K251="","",H$2*standardized!K251)</f>
        <v/>
      </c>
      <c r="AM250">
        <f>IF(standardized!L251="","",I$2*standardized!L251)</f>
        <v>0.2</v>
      </c>
      <c r="AN250" t="str">
        <f>IF(standardized!M251="","",J$2*standardized!M251)</f>
        <v/>
      </c>
      <c r="AO250">
        <f>IF(standardized!N251="","",K$2*standardized!N251)</f>
        <v>1.2</v>
      </c>
      <c r="AP250" t="str">
        <f>IF(standardized!O251="","",L$2*standardized!O251)</f>
        <v/>
      </c>
      <c r="AQ250" t="str">
        <f>IF(standardized!P251="","",M$2*standardized!P251)</f>
        <v/>
      </c>
      <c r="AR250" t="str">
        <f>IF(standardized!Q251="","",N$2*standardized!Q251)</f>
        <v/>
      </c>
      <c r="AS250" t="str">
        <f>IF(standardized!R251="","",O$2*standardized!R251)</f>
        <v/>
      </c>
      <c r="AT250">
        <f>IF(standardized!S251="","",P$2*standardized!S251)</f>
        <v>1.2</v>
      </c>
      <c r="AU250" t="str">
        <f>IF(standardized!T251="","",Q$2*standardized!T251)</f>
        <v/>
      </c>
      <c r="AV250">
        <f>IF(standardized!U251="","",R$2*standardized!U251)</f>
        <v>2</v>
      </c>
      <c r="AW250" t="str">
        <f>IF(standardized!V251="","",S$2*standardized!V251)</f>
        <v/>
      </c>
      <c r="AX250" t="str">
        <f>IF(standardized!W251="","",T$2*standardized!W251)</f>
        <v/>
      </c>
      <c r="AY250">
        <f>IF(standardized!X251="","",U$2*standardized!X251)</f>
        <v>0.5</v>
      </c>
      <c r="AZ250" t="str">
        <f>IF(standardized!Y251="","",V$2*standardized!Y251)</f>
        <v/>
      </c>
      <c r="BA250" t="str">
        <f>IF(standardized!Z251="","",W$2*standardized!Z251)</f>
        <v/>
      </c>
      <c r="BB250" t="str">
        <f>IF(standardized!AA251="","",X$2*standardized!AA251)</f>
        <v/>
      </c>
      <c r="BC250">
        <f>IF(standardized!AB251="","",Y$2*standardized!AB251)</f>
        <v>1</v>
      </c>
      <c r="BD250">
        <f>IF(standardized!AC251="","",Z$2*standardized!AC251)</f>
        <v>3</v>
      </c>
      <c r="BE250">
        <f>IF(standardized!AD251="","",AA$2*standardized!AD251)</f>
        <v>3</v>
      </c>
      <c r="BF250" t="str">
        <f>IF(standardized!AE250="","",AB$2*standardized!AE250)</f>
        <v/>
      </c>
      <c r="BH250">
        <f>IF(ISERR(AE250/standardized!D251),"",AE250/standardized!D251)</f>
        <v>0.20000000000000004</v>
      </c>
      <c r="BI250">
        <f>IF(ISERR(AF250/standardized!E251),"",AF250/standardized!E251)</f>
        <v>0.2</v>
      </c>
      <c r="BJ250">
        <f>IF(ISERR(AG250/standardized!F251),"",AG250/standardized!F251)</f>
        <v>0.2</v>
      </c>
      <c r="BK250">
        <f>IF(ISERR(AH250/standardized!G251),"",AH250/standardized!G251)</f>
        <v>0.2</v>
      </c>
      <c r="BL250">
        <f>IF(ISERR(AI250/standardized!H251),"",AI250/standardized!H251)</f>
        <v>0.2</v>
      </c>
      <c r="BM250">
        <f>IF(ISERR(AJ250/standardized!I251),"",AJ250/standardized!I251)</f>
        <v>0.20000000000000004</v>
      </c>
      <c r="BN250">
        <f>IF(ISERR(AK250/standardized!J251),"",AK250/standardized!J251)</f>
        <v>0.20000000000000004</v>
      </c>
      <c r="BO250" t="str">
        <f>IF(ISERR(AL250/standardized!K251),"",AL250/standardized!K251)</f>
        <v/>
      </c>
      <c r="BP250">
        <f>IF(ISERR(AM250/standardized!L251),"",AM250/standardized!L251)</f>
        <v>0.2</v>
      </c>
      <c r="BQ250" t="str">
        <f>IF(ISERR(AN250/standardized!M251),"",AN250/standardized!M251)</f>
        <v/>
      </c>
      <c r="BR250">
        <f>IF(ISERR(AO250/standardized!N251),"",AO250/standardized!N251)</f>
        <v>0.3</v>
      </c>
      <c r="BS250" t="str">
        <f>IF(ISERR(AP250/standardized!O251),"",AP250/standardized!O251)</f>
        <v/>
      </c>
      <c r="BT250" t="str">
        <f>IF(ISERR(AQ250/standardized!P251),"",AQ250/standardized!P251)</f>
        <v/>
      </c>
      <c r="BU250" t="str">
        <f>IF(ISERR(AR250/standardized!Q251),"",AR250/standardized!Q251)</f>
        <v/>
      </c>
      <c r="BV250" t="str">
        <f>IF(ISERR(AS250/standardized!R251),"",AS250/standardized!R251)</f>
        <v/>
      </c>
      <c r="BW250">
        <f>IF(ISERR(AT250/standardized!S251),"",AT250/standardized!S251)</f>
        <v>0.3</v>
      </c>
      <c r="BX250" t="str">
        <f>IF(ISERR(AU250/standardized!T251),"",AU250/standardized!T251)</f>
        <v/>
      </c>
      <c r="BY250">
        <f>IF(ISERR(AV250/standardized!U251),"",AV250/standardized!U251)</f>
        <v>1</v>
      </c>
      <c r="BZ250" t="str">
        <f>IF(ISERR(AW250/standardized!V251),"",AW250/standardized!V251)</f>
        <v/>
      </c>
      <c r="CA250" t="str">
        <f>IF(ISERR(AX250/standardized!W251),"",AX250/standardized!W251)</f>
        <v/>
      </c>
      <c r="CB250">
        <f>IF(ISERR(AY250/standardized!X251),"",AY250/standardized!X251)</f>
        <v>0.5</v>
      </c>
      <c r="CC250" t="str">
        <f>IF(ISERR(AZ250/standardized!Y251),"",AZ250/standardized!Y251)</f>
        <v/>
      </c>
      <c r="CD250" t="str">
        <f>IF(ISERR(BA250/standardized!Z251),"",BA250/standardized!Z251)</f>
        <v/>
      </c>
      <c r="CE250" t="str">
        <f>IF(ISERR(BB250/standardized!AA251),"",BB250/standardized!AA251)</f>
        <v/>
      </c>
      <c r="CF250">
        <f>IF(ISERR(BC250/standardized!AB251),"",BC250/standardized!AB251)</f>
        <v>1</v>
      </c>
      <c r="CG250">
        <f>IF(ISERR(BD250/standardized!AC251),"",BD250/standardized!AC251)</f>
        <v>1</v>
      </c>
      <c r="CH250">
        <f>IF(ISERR(BE250/standardized!AD251),"",BE250/standardized!AD251)</f>
        <v>1</v>
      </c>
      <c r="CJ250" t="s">
        <v>352</v>
      </c>
      <c r="CK250">
        <f t="shared" si="31"/>
        <v>2.4925373134328361</v>
      </c>
    </row>
    <row r="251" spans="31:89" ht="14.45" x14ac:dyDescent="0.35">
      <c r="AE251">
        <f>IF(standardized!D252="","",A$2*standardized!D252)</f>
        <v>0.2</v>
      </c>
      <c r="AF251">
        <f>IF(standardized!E252="","",B$2*standardized!E252)</f>
        <v>0.8</v>
      </c>
      <c r="AG251">
        <f>IF(standardized!F252="","",C$2*standardized!F252)</f>
        <v>0.60000000000000009</v>
      </c>
      <c r="AH251">
        <f>IF(standardized!G252="","",D$2*standardized!G252)</f>
        <v>0.8</v>
      </c>
      <c r="AI251" t="str">
        <f>IF(standardized!H252="","",E$2*standardized!H252)</f>
        <v/>
      </c>
      <c r="AJ251">
        <f>IF(standardized!I252="","",F$2*standardized!I252)</f>
        <v>1</v>
      </c>
      <c r="AK251">
        <f>IF(standardized!J252="","",G$2*standardized!J252)</f>
        <v>0.8</v>
      </c>
      <c r="AL251" t="str">
        <f>IF(standardized!K252="","",H$2*standardized!K252)</f>
        <v/>
      </c>
      <c r="AM251" t="str">
        <f>IF(standardized!L252="","",I$2*standardized!L252)</f>
        <v/>
      </c>
      <c r="AN251">
        <f>IF(standardized!M252="","",J$2*standardized!M252)</f>
        <v>0.8</v>
      </c>
      <c r="AO251">
        <f>IF(standardized!N252="","",K$2*standardized!N252)</f>
        <v>1.2</v>
      </c>
      <c r="AP251" t="str">
        <f>IF(standardized!O252="","",L$2*standardized!O252)</f>
        <v/>
      </c>
      <c r="AQ251" t="str">
        <f>IF(standardized!P252="","",M$2*standardized!P252)</f>
        <v/>
      </c>
      <c r="AR251" t="str">
        <f>IF(standardized!Q252="","",N$2*standardized!Q252)</f>
        <v/>
      </c>
      <c r="AS251" t="str">
        <f>IF(standardized!R252="","",O$2*standardized!R252)</f>
        <v/>
      </c>
      <c r="AT251">
        <f>IF(standardized!S252="","",P$2*standardized!S252)</f>
        <v>1.2</v>
      </c>
      <c r="AU251" t="str">
        <f>IF(standardized!T252="","",Q$2*standardized!T252)</f>
        <v/>
      </c>
      <c r="AV251">
        <f>IF(standardized!U252="","",R$2*standardized!U252)</f>
        <v>3</v>
      </c>
      <c r="AW251" t="str">
        <f>IF(standardized!V252="","",S$2*standardized!V252)</f>
        <v/>
      </c>
      <c r="AX251">
        <f>IF(standardized!W252="","",T$2*standardized!W252)</f>
        <v>1.5</v>
      </c>
      <c r="AY251">
        <f>IF(standardized!X252="","",U$2*standardized!X252)</f>
        <v>1</v>
      </c>
      <c r="AZ251" t="str">
        <f>IF(standardized!Y252="","",V$2*standardized!Y252)</f>
        <v/>
      </c>
      <c r="BA251" t="str">
        <f>IF(standardized!Z252="","",W$2*standardized!Z252)</f>
        <v/>
      </c>
      <c r="BB251" t="str">
        <f>IF(standardized!AA252="","",X$2*standardized!AA252)</f>
        <v/>
      </c>
      <c r="BC251">
        <f>IF(standardized!AB252="","",Y$2*standardized!AB252)</f>
        <v>1</v>
      </c>
      <c r="BD251" t="str">
        <f>IF(standardized!AC252="","",Z$2*standardized!AC252)</f>
        <v/>
      </c>
      <c r="BE251" t="str">
        <f>IF(standardized!AD252="","",AA$2*standardized!AD252)</f>
        <v/>
      </c>
      <c r="BF251" t="str">
        <f>IF(standardized!AE251="","",AB$2*standardized!AE251)</f>
        <v/>
      </c>
      <c r="BH251">
        <f>IF(ISERR(AE251/standardized!D252),"",AE251/standardized!D252)</f>
        <v>0.2</v>
      </c>
      <c r="BI251">
        <f>IF(ISERR(AF251/standardized!E252),"",AF251/standardized!E252)</f>
        <v>0.2</v>
      </c>
      <c r="BJ251">
        <f>IF(ISERR(AG251/standardized!F252),"",AG251/standardized!F252)</f>
        <v>0.20000000000000004</v>
      </c>
      <c r="BK251">
        <f>IF(ISERR(AH251/standardized!G252),"",AH251/standardized!G252)</f>
        <v>0.2</v>
      </c>
      <c r="BL251" t="str">
        <f>IF(ISERR(AI251/standardized!H252),"",AI251/standardized!H252)</f>
        <v/>
      </c>
      <c r="BM251">
        <f>IF(ISERR(AJ251/standardized!I252),"",AJ251/standardized!I252)</f>
        <v>0.2</v>
      </c>
      <c r="BN251">
        <f>IF(ISERR(AK251/standardized!J252),"",AK251/standardized!J252)</f>
        <v>0.2</v>
      </c>
      <c r="BO251" t="str">
        <f>IF(ISERR(AL251/standardized!K252),"",AL251/standardized!K252)</f>
        <v/>
      </c>
      <c r="BP251" t="str">
        <f>IF(ISERR(AM251/standardized!L252),"",AM251/standardized!L252)</f>
        <v/>
      </c>
      <c r="BQ251">
        <f>IF(ISERR(AN251/standardized!M252),"",AN251/standardized!M252)</f>
        <v>0.2</v>
      </c>
      <c r="BR251">
        <f>IF(ISERR(AO251/standardized!N252),"",AO251/standardized!N252)</f>
        <v>0.3</v>
      </c>
      <c r="BS251" t="str">
        <f>IF(ISERR(AP251/standardized!O252),"",AP251/standardized!O252)</f>
        <v/>
      </c>
      <c r="BT251" t="str">
        <f>IF(ISERR(AQ251/standardized!P252),"",AQ251/standardized!P252)</f>
        <v/>
      </c>
      <c r="BU251" t="str">
        <f>IF(ISERR(AR251/standardized!Q252),"",AR251/standardized!Q252)</f>
        <v/>
      </c>
      <c r="BV251" t="str">
        <f>IF(ISERR(AS251/standardized!R252),"",AS251/standardized!R252)</f>
        <v/>
      </c>
      <c r="BW251">
        <f>IF(ISERR(AT251/standardized!S252),"",AT251/standardized!S252)</f>
        <v>0.3</v>
      </c>
      <c r="BX251" t="str">
        <f>IF(ISERR(AU251/standardized!T252),"",AU251/standardized!T252)</f>
        <v/>
      </c>
      <c r="BY251">
        <f>IF(ISERR(AV251/standardized!U252),"",AV251/standardized!U252)</f>
        <v>1</v>
      </c>
      <c r="BZ251" t="str">
        <f>IF(ISERR(AW251/standardized!V252),"",AW251/standardized!V252)</f>
        <v/>
      </c>
      <c r="CA251">
        <f>IF(ISERR(AX251/standardized!W252),"",AX251/standardized!W252)</f>
        <v>0.5</v>
      </c>
      <c r="CB251">
        <f>IF(ISERR(AY251/standardized!X252),"",AY251/standardized!X252)</f>
        <v>0.5</v>
      </c>
      <c r="CC251" t="str">
        <f>IF(ISERR(AZ251/standardized!Y252),"",AZ251/standardized!Y252)</f>
        <v/>
      </c>
      <c r="CD251" t="str">
        <f>IF(ISERR(BA251/standardized!Z252),"",BA251/standardized!Z252)</f>
        <v/>
      </c>
      <c r="CE251" t="str">
        <f>IF(ISERR(BB251/standardized!AA252),"",BB251/standardized!AA252)</f>
        <v/>
      </c>
      <c r="CF251">
        <f>IF(ISERR(BC251/standardized!AB252),"",BC251/standardized!AB252)</f>
        <v>1</v>
      </c>
      <c r="CG251" t="str">
        <f>IF(ISERR(BD251/standardized!AC252),"",BD251/standardized!AC252)</f>
        <v/>
      </c>
      <c r="CH251" t="str">
        <f>IF(ISERR(BE251/standardized!AD252),"",BE251/standardized!AD252)</f>
        <v/>
      </c>
      <c r="CJ251" t="s">
        <v>332</v>
      </c>
      <c r="CK251">
        <f t="shared" si="31"/>
        <v>2.7800000000000002</v>
      </c>
    </row>
    <row r="252" spans="31:89" ht="14.45" x14ac:dyDescent="0.35">
      <c r="AE252" t="str">
        <f>IF(standardized!D253="","",A$2*standardized!D253)</f>
        <v/>
      </c>
      <c r="AF252" t="str">
        <f>IF(standardized!E253="","",B$2*standardized!E253)</f>
        <v/>
      </c>
      <c r="AG252" t="str">
        <f>IF(standardized!F253="","",C$2*standardized!F253)</f>
        <v/>
      </c>
      <c r="AH252" t="str">
        <f>IF(standardized!G253="","",D$2*standardized!G253)</f>
        <v/>
      </c>
      <c r="AI252" t="str">
        <f>IF(standardized!H253="","",E$2*standardized!H253)</f>
        <v/>
      </c>
      <c r="AJ252" t="str">
        <f>IF(standardized!I253="","",F$2*standardized!I253)</f>
        <v/>
      </c>
      <c r="AK252" t="str">
        <f>IF(standardized!J253="","",G$2*standardized!J253)</f>
        <v/>
      </c>
      <c r="AL252" t="str">
        <f>IF(standardized!K253="","",H$2*standardized!K253)</f>
        <v/>
      </c>
      <c r="AM252" t="str">
        <f>IF(standardized!L253="","",I$2*standardized!L253)</f>
        <v/>
      </c>
      <c r="AN252" t="str">
        <f>IF(standardized!M253="","",J$2*standardized!M253)</f>
        <v/>
      </c>
      <c r="AO252" t="str">
        <f>IF(standardized!N253="","",K$2*standardized!N253)</f>
        <v/>
      </c>
      <c r="AP252" t="str">
        <f>IF(standardized!O253="","",L$2*standardized!O253)</f>
        <v/>
      </c>
      <c r="AQ252" t="str">
        <f>IF(standardized!P253="","",M$2*standardized!P253)</f>
        <v/>
      </c>
      <c r="AR252" t="str">
        <f>IF(standardized!Q253="","",N$2*standardized!Q253)</f>
        <v/>
      </c>
      <c r="AS252" t="str">
        <f>IF(standardized!R253="","",O$2*standardized!R253)</f>
        <v/>
      </c>
      <c r="AT252" t="str">
        <f>IF(standardized!S253="","",P$2*standardized!S253)</f>
        <v/>
      </c>
      <c r="AU252" t="str">
        <f>IF(standardized!T253="","",Q$2*standardized!T253)</f>
        <v/>
      </c>
      <c r="AV252" t="str">
        <f>IF(standardized!U253="","",R$2*standardized!U253)</f>
        <v/>
      </c>
      <c r="AW252" t="str">
        <f>IF(standardized!V253="","",S$2*standardized!V253)</f>
        <v/>
      </c>
      <c r="AX252" t="str">
        <f>IF(standardized!W253="","",T$2*standardized!W253)</f>
        <v/>
      </c>
      <c r="AY252" t="str">
        <f>IF(standardized!X253="","",U$2*standardized!X253)</f>
        <v/>
      </c>
      <c r="AZ252" t="str">
        <f>IF(standardized!Y253="","",V$2*standardized!Y253)</f>
        <v/>
      </c>
      <c r="BA252">
        <f>IF(standardized!Z253="","",W$2*standardized!Z253)</f>
        <v>5</v>
      </c>
      <c r="BB252">
        <f>IF(standardized!AA253="","",X$2*standardized!AA253)</f>
        <v>5</v>
      </c>
      <c r="BC252">
        <f>IF(standardized!AB253="","",Y$2*standardized!AB253)</f>
        <v>5</v>
      </c>
      <c r="BD252">
        <f>IF(standardized!AC253="","",Z$2*standardized!AC253)</f>
        <v>5</v>
      </c>
      <c r="BE252">
        <f>IF(standardized!AD253="","",AA$2*standardized!AD253)</f>
        <v>5</v>
      </c>
      <c r="BF252" t="str">
        <f>IF(standardized!AE252="","",AB$2*standardized!AE252)</f>
        <v/>
      </c>
      <c r="BH252" t="str">
        <f>IF(ISERR(AE252/standardized!D253),"",AE252/standardized!D253)</f>
        <v/>
      </c>
      <c r="BI252" t="str">
        <f>IF(ISERR(AF252/standardized!E253),"",AF252/standardized!E253)</f>
        <v/>
      </c>
      <c r="BJ252" t="str">
        <f>IF(ISERR(AG252/standardized!F253),"",AG252/standardized!F253)</f>
        <v/>
      </c>
      <c r="BK252" t="str">
        <f>IF(ISERR(AH252/standardized!G253),"",AH252/standardized!G253)</f>
        <v/>
      </c>
      <c r="BL252" t="str">
        <f>IF(ISERR(AI252/standardized!H253),"",AI252/standardized!H253)</f>
        <v/>
      </c>
      <c r="BM252" t="str">
        <f>IF(ISERR(AJ252/standardized!I253),"",AJ252/standardized!I253)</f>
        <v/>
      </c>
      <c r="BN252" t="str">
        <f>IF(ISERR(AK252/standardized!J253),"",AK252/standardized!J253)</f>
        <v/>
      </c>
      <c r="BO252" t="str">
        <f>IF(ISERR(AL252/standardized!K253),"",AL252/standardized!K253)</f>
        <v/>
      </c>
      <c r="BP252" t="str">
        <f>IF(ISERR(AM252/standardized!L253),"",AM252/standardized!L253)</f>
        <v/>
      </c>
      <c r="BQ252" t="str">
        <f>IF(ISERR(AN252/standardized!M253),"",AN252/standardized!M253)</f>
        <v/>
      </c>
      <c r="BR252" t="str">
        <f>IF(ISERR(AO252/standardized!N253),"",AO252/standardized!N253)</f>
        <v/>
      </c>
      <c r="BS252" t="str">
        <f>IF(ISERR(AP252/standardized!O253),"",AP252/standardized!O253)</f>
        <v/>
      </c>
      <c r="BT252" t="str">
        <f>IF(ISERR(AQ252/standardized!P253),"",AQ252/standardized!P253)</f>
        <v/>
      </c>
      <c r="BU252" t="str">
        <f>IF(ISERR(AR252/standardized!Q253),"",AR252/standardized!Q253)</f>
        <v/>
      </c>
      <c r="BV252" t="str">
        <f>IF(ISERR(AS252/standardized!R253),"",AS252/standardized!R253)</f>
        <v/>
      </c>
      <c r="BW252" t="str">
        <f>IF(ISERR(AT252/standardized!S253),"",AT252/standardized!S253)</f>
        <v/>
      </c>
      <c r="BX252" t="str">
        <f>IF(ISERR(AU252/standardized!T253),"",AU252/standardized!T253)</f>
        <v/>
      </c>
      <c r="BY252" t="str">
        <f>IF(ISERR(AV252/standardized!U253),"",AV252/standardized!U253)</f>
        <v/>
      </c>
      <c r="BZ252" t="str">
        <f>IF(ISERR(AW252/standardized!V253),"",AW252/standardized!V253)</f>
        <v/>
      </c>
      <c r="CA252" t="str">
        <f>IF(ISERR(AX252/standardized!W253),"",AX252/standardized!W253)</f>
        <v/>
      </c>
      <c r="CB252" t="str">
        <f>IF(ISERR(AY252/standardized!X253),"",AY252/standardized!X253)</f>
        <v/>
      </c>
      <c r="CC252" t="str">
        <f>IF(ISERR(AZ252/standardized!Y253),"",AZ252/standardized!Y253)</f>
        <v/>
      </c>
      <c r="CD252">
        <f>IF(ISERR(BA252/standardized!Z253),"",BA252/standardized!Z253)</f>
        <v>1</v>
      </c>
      <c r="CE252">
        <f>IF(ISERR(BB252/standardized!AA253),"",BB252/standardized!AA253)</f>
        <v>1</v>
      </c>
      <c r="CF252">
        <f>IF(ISERR(BC252/standardized!AB253),"",BC252/standardized!AB253)</f>
        <v>1</v>
      </c>
      <c r="CG252">
        <f>IF(ISERR(BD252/standardized!AC253),"",BD252/standardized!AC253)</f>
        <v>1</v>
      </c>
      <c r="CH252">
        <f>IF(ISERR(BE252/standardized!AD253),"",BE252/standardized!AD253)</f>
        <v>1</v>
      </c>
      <c r="CJ252" t="s">
        <v>655</v>
      </c>
      <c r="CK252">
        <f t="shared" si="31"/>
        <v>5</v>
      </c>
    </row>
    <row r="253" spans="31:89" ht="14.45" x14ac:dyDescent="0.35">
      <c r="AE253">
        <f>IF(standardized!D254="","",A$2*standardized!D254)</f>
        <v>0.8</v>
      </c>
      <c r="AF253">
        <f>IF(standardized!E254="","",B$2*standardized!E254)</f>
        <v>0.8</v>
      </c>
      <c r="AG253">
        <f>IF(standardized!F254="","",C$2*standardized!F254)</f>
        <v>0.60000000000000009</v>
      </c>
      <c r="AH253">
        <f>IF(standardized!G254="","",D$2*standardized!G254)</f>
        <v>0.8</v>
      </c>
      <c r="AI253">
        <f>IF(standardized!H254="","",E$2*standardized!H254)</f>
        <v>0.8</v>
      </c>
      <c r="AJ253">
        <f>IF(standardized!I254="","",F$2*standardized!I254)</f>
        <v>0.2</v>
      </c>
      <c r="AK253">
        <f>IF(standardized!J254="","",G$2*standardized!J254)</f>
        <v>0.2</v>
      </c>
      <c r="AL253">
        <f>IF(standardized!K254="","",H$2*standardized!K254)</f>
        <v>0.4</v>
      </c>
      <c r="AM253">
        <f>IF(standardized!L254="","",I$2*standardized!L254)</f>
        <v>0.2</v>
      </c>
      <c r="AN253" t="str">
        <f>IF(standardized!M254="","",J$2*standardized!M254)</f>
        <v/>
      </c>
      <c r="AO253">
        <f>IF(standardized!N254="","",K$2*standardized!N254)</f>
        <v>1.2</v>
      </c>
      <c r="AP253" t="str">
        <f>IF(standardized!O254="","",L$2*standardized!O254)</f>
        <v/>
      </c>
      <c r="AQ253">
        <f>IF(standardized!P254="","",M$2*standardized!P254)</f>
        <v>0.3</v>
      </c>
      <c r="AR253" t="str">
        <f>IF(standardized!Q254="","",N$2*standardized!Q254)</f>
        <v/>
      </c>
      <c r="AS253" t="str">
        <f>IF(standardized!R254="","",O$2*standardized!R254)</f>
        <v/>
      </c>
      <c r="AT253">
        <f>IF(standardized!S254="","",P$2*standardized!S254)</f>
        <v>0.6</v>
      </c>
      <c r="AU253" t="str">
        <f>IF(standardized!T254="","",Q$2*standardized!T254)</f>
        <v/>
      </c>
      <c r="AV253" t="str">
        <f>IF(standardized!U254="","",R$2*standardized!U254)</f>
        <v/>
      </c>
      <c r="AW253" t="str">
        <f>IF(standardized!V254="","",S$2*standardized!V254)</f>
        <v/>
      </c>
      <c r="AX253" t="str">
        <f>IF(standardized!W254="","",T$2*standardized!W254)</f>
        <v/>
      </c>
      <c r="AY253">
        <f>IF(standardized!X254="","",U$2*standardized!X254)</f>
        <v>1</v>
      </c>
      <c r="AZ253" t="str">
        <f>IF(standardized!Y254="","",V$2*standardized!Y254)</f>
        <v/>
      </c>
      <c r="BA253" t="str">
        <f>IF(standardized!Z254="","",W$2*standardized!Z254)</f>
        <v/>
      </c>
      <c r="BB253" t="str">
        <f>IF(standardized!AA254="","",X$2*standardized!AA254)</f>
        <v/>
      </c>
      <c r="BC253">
        <f>IF(standardized!AB254="","",Y$2*standardized!AB254)</f>
        <v>2</v>
      </c>
      <c r="BD253">
        <f>IF(standardized!AC254="","",Z$2*standardized!AC254)</f>
        <v>2</v>
      </c>
      <c r="BE253">
        <f>IF(standardized!AD254="","",AA$2*standardized!AD254)</f>
        <v>3</v>
      </c>
      <c r="BF253" t="str">
        <f>IF(standardized!AE253="","",AB$2*standardized!AE253)</f>
        <v/>
      </c>
      <c r="BH253">
        <f>IF(ISERR(AE253/standardized!D254),"",AE253/standardized!D254)</f>
        <v>0.2</v>
      </c>
      <c r="BI253">
        <f>IF(ISERR(AF253/standardized!E254),"",AF253/standardized!E254)</f>
        <v>0.2</v>
      </c>
      <c r="BJ253">
        <f>IF(ISERR(AG253/standardized!F254),"",AG253/standardized!F254)</f>
        <v>0.20000000000000004</v>
      </c>
      <c r="BK253">
        <f>IF(ISERR(AH253/standardized!G254),"",AH253/standardized!G254)</f>
        <v>0.2</v>
      </c>
      <c r="BL253">
        <f>IF(ISERR(AI253/standardized!H254),"",AI253/standardized!H254)</f>
        <v>0.2</v>
      </c>
      <c r="BM253">
        <f>IF(ISERR(AJ253/standardized!I254),"",AJ253/standardized!I254)</f>
        <v>0.2</v>
      </c>
      <c r="BN253">
        <f>IF(ISERR(AK253/standardized!J254),"",AK253/standardized!J254)</f>
        <v>0.2</v>
      </c>
      <c r="BO253">
        <f>IF(ISERR(AL253/standardized!K254),"",AL253/standardized!K254)</f>
        <v>0.2</v>
      </c>
      <c r="BP253">
        <f>IF(ISERR(AM253/standardized!L254),"",AM253/standardized!L254)</f>
        <v>0.2</v>
      </c>
      <c r="BQ253" t="str">
        <f>IF(ISERR(AN253/standardized!M254),"",AN253/standardized!M254)</f>
        <v/>
      </c>
      <c r="BR253">
        <f>IF(ISERR(AO253/standardized!N254),"",AO253/standardized!N254)</f>
        <v>0.3</v>
      </c>
      <c r="BS253" t="str">
        <f>IF(ISERR(AP253/standardized!O254),"",AP253/standardized!O254)</f>
        <v/>
      </c>
      <c r="BT253">
        <f>IF(ISERR(AQ253/standardized!P254),"",AQ253/standardized!P254)</f>
        <v>0.3</v>
      </c>
      <c r="BU253" t="str">
        <f>IF(ISERR(AR253/standardized!Q254),"",AR253/standardized!Q254)</f>
        <v/>
      </c>
      <c r="BV253" t="str">
        <f>IF(ISERR(AS253/standardized!R254),"",AS253/standardized!R254)</f>
        <v/>
      </c>
      <c r="BW253">
        <f>IF(ISERR(AT253/standardized!S254),"",AT253/standardized!S254)</f>
        <v>0.3</v>
      </c>
      <c r="BX253" t="str">
        <f>IF(ISERR(AU253/standardized!T254),"",AU253/standardized!T254)</f>
        <v/>
      </c>
      <c r="BY253" t="str">
        <f>IF(ISERR(AV253/standardized!U254),"",AV253/standardized!U254)</f>
        <v/>
      </c>
      <c r="BZ253" t="str">
        <f>IF(ISERR(AW253/standardized!V254),"",AW253/standardized!V254)</f>
        <v/>
      </c>
      <c r="CA253" t="str">
        <f>IF(ISERR(AX253/standardized!W254),"",AX253/standardized!W254)</f>
        <v/>
      </c>
      <c r="CB253">
        <f>IF(ISERR(AY253/standardized!X254),"",AY253/standardized!X254)</f>
        <v>0.5</v>
      </c>
      <c r="CC253" t="str">
        <f>IF(ISERR(AZ253/standardized!Y254),"",AZ253/standardized!Y254)</f>
        <v/>
      </c>
      <c r="CD253" t="str">
        <f>IF(ISERR(BA253/standardized!Z254),"",BA253/standardized!Z254)</f>
        <v/>
      </c>
      <c r="CE253" t="str">
        <f>IF(ISERR(BB253/standardized!AA254),"",BB253/standardized!AA254)</f>
        <v/>
      </c>
      <c r="CF253">
        <f>IF(ISERR(BC253/standardized!AB254),"",BC253/standardized!AB254)</f>
        <v>1</v>
      </c>
      <c r="CG253">
        <f>IF(ISERR(BD253/standardized!AC254),"",BD253/standardized!AC254)</f>
        <v>1</v>
      </c>
      <c r="CH253">
        <f>IF(ISERR(BE253/standardized!AD254),"",BE253/standardized!AD254)</f>
        <v>1</v>
      </c>
      <c r="CJ253" t="s">
        <v>364</v>
      </c>
      <c r="CK253">
        <f t="shared" si="31"/>
        <v>2.4032258064516134</v>
      </c>
    </row>
    <row r="254" spans="31:89" ht="14.45" x14ac:dyDescent="0.35">
      <c r="AE254" t="str">
        <f>IF(standardized!D255="","",A$2*standardized!D255)</f>
        <v/>
      </c>
      <c r="AF254" t="str">
        <f>IF(standardized!E255="","",B$2*standardized!E255)</f>
        <v/>
      </c>
      <c r="AG254" t="str">
        <f>IF(standardized!F255="","",C$2*standardized!F255)</f>
        <v/>
      </c>
      <c r="AH254" t="str">
        <f>IF(standardized!G255="","",D$2*standardized!G255)</f>
        <v/>
      </c>
      <c r="AI254" t="str">
        <f>IF(standardized!H255="","",E$2*standardized!H255)</f>
        <v/>
      </c>
      <c r="AJ254">
        <f>IF(standardized!I255="","",F$2*standardized!I255)</f>
        <v>0.60000000000000009</v>
      </c>
      <c r="AK254">
        <f>IF(standardized!J255="","",G$2*standardized!J255)</f>
        <v>0.60000000000000009</v>
      </c>
      <c r="AL254" t="str">
        <f>IF(standardized!K255="","",H$2*standardized!K255)</f>
        <v/>
      </c>
      <c r="AM254" t="str">
        <f>IF(standardized!L255="","",I$2*standardized!L255)</f>
        <v/>
      </c>
      <c r="AN254" t="str">
        <f>IF(standardized!M255="","",J$2*standardized!M255)</f>
        <v/>
      </c>
      <c r="AO254">
        <f>IF(standardized!N255="","",K$2*standardized!N255)</f>
        <v>1.2</v>
      </c>
      <c r="AP254" t="str">
        <f>IF(standardized!O255="","",L$2*standardized!O255)</f>
        <v/>
      </c>
      <c r="AQ254" t="str">
        <f>IF(standardized!P255="","",M$2*standardized!P255)</f>
        <v/>
      </c>
      <c r="AR254" t="str">
        <f>IF(standardized!Q255="","",N$2*standardized!Q255)</f>
        <v/>
      </c>
      <c r="AS254" t="str">
        <f>IF(standardized!R255="","",O$2*standardized!R255)</f>
        <v/>
      </c>
      <c r="AT254">
        <f>IF(standardized!S255="","",P$2*standardized!S255)</f>
        <v>1.2</v>
      </c>
      <c r="AU254" t="str">
        <f>IF(standardized!T255="","",Q$2*standardized!T255)</f>
        <v/>
      </c>
      <c r="AV254" t="str">
        <f>IF(standardized!U255="","",R$2*standardized!U255)</f>
        <v/>
      </c>
      <c r="AW254" t="str">
        <f>IF(standardized!V255="","",S$2*standardized!V255)</f>
        <v/>
      </c>
      <c r="AX254" t="str">
        <f>IF(standardized!W255="","",T$2*standardized!W255)</f>
        <v/>
      </c>
      <c r="AY254" t="str">
        <f>IF(standardized!X255="","",U$2*standardized!X255)</f>
        <v/>
      </c>
      <c r="AZ254" t="str">
        <f>IF(standardized!Y255="","",V$2*standardized!Y255)</f>
        <v/>
      </c>
      <c r="BA254">
        <f>IF(standardized!Z255="","",W$2*standardized!Z255)</f>
        <v>1</v>
      </c>
      <c r="BB254">
        <f>IF(standardized!AA255="","",X$2*standardized!AA255)</f>
        <v>1</v>
      </c>
      <c r="BC254">
        <f>IF(standardized!AB255="","",Y$2*standardized!AB255)</f>
        <v>3</v>
      </c>
      <c r="BD254">
        <f>IF(standardized!AC255="","",Z$2*standardized!AC255)</f>
        <v>2</v>
      </c>
      <c r="BE254">
        <f>IF(standardized!AD255="","",AA$2*standardized!AD255)</f>
        <v>1</v>
      </c>
      <c r="BF254" t="str">
        <f>IF(standardized!AE254="","",AB$2*standardized!AE254)</f>
        <v/>
      </c>
      <c r="BH254" t="str">
        <f>IF(ISERR(AE254/standardized!D255),"",AE254/standardized!D255)</f>
        <v/>
      </c>
      <c r="BI254" t="str">
        <f>IF(ISERR(AF254/standardized!E255),"",AF254/standardized!E255)</f>
        <v/>
      </c>
      <c r="BJ254" t="str">
        <f>IF(ISERR(AG254/standardized!F255),"",AG254/standardized!F255)</f>
        <v/>
      </c>
      <c r="BK254" t="str">
        <f>IF(ISERR(AH254/standardized!G255),"",AH254/standardized!G255)</f>
        <v/>
      </c>
      <c r="BL254" t="str">
        <f>IF(ISERR(AI254/standardized!H255),"",AI254/standardized!H255)</f>
        <v/>
      </c>
      <c r="BM254">
        <f>IF(ISERR(AJ254/standardized!I255),"",AJ254/standardized!I255)</f>
        <v>0.20000000000000004</v>
      </c>
      <c r="BN254">
        <f>IF(ISERR(AK254/standardized!J255),"",AK254/standardized!J255)</f>
        <v>0.20000000000000004</v>
      </c>
      <c r="BO254" t="str">
        <f>IF(ISERR(AL254/standardized!K255),"",AL254/standardized!K255)</f>
        <v/>
      </c>
      <c r="BP254" t="str">
        <f>IF(ISERR(AM254/standardized!L255),"",AM254/standardized!L255)</f>
        <v/>
      </c>
      <c r="BQ254" t="str">
        <f>IF(ISERR(AN254/standardized!M255),"",AN254/standardized!M255)</f>
        <v/>
      </c>
      <c r="BR254">
        <f>IF(ISERR(AO254/standardized!N255),"",AO254/standardized!N255)</f>
        <v>0.3</v>
      </c>
      <c r="BS254" t="str">
        <f>IF(ISERR(AP254/standardized!O255),"",AP254/standardized!O255)</f>
        <v/>
      </c>
      <c r="BT254" t="str">
        <f>IF(ISERR(AQ254/standardized!P255),"",AQ254/standardized!P255)</f>
        <v/>
      </c>
      <c r="BU254" t="str">
        <f>IF(ISERR(AR254/standardized!Q255),"",AR254/standardized!Q255)</f>
        <v/>
      </c>
      <c r="BV254" t="str">
        <f>IF(ISERR(AS254/standardized!R255),"",AS254/standardized!R255)</f>
        <v/>
      </c>
      <c r="BW254">
        <f>IF(ISERR(AT254/standardized!S255),"",AT254/standardized!S255)</f>
        <v>0.3</v>
      </c>
      <c r="BX254" t="str">
        <f>IF(ISERR(AU254/standardized!T255),"",AU254/standardized!T255)</f>
        <v/>
      </c>
      <c r="BY254" t="str">
        <f>IF(ISERR(AV254/standardized!U255),"",AV254/standardized!U255)</f>
        <v/>
      </c>
      <c r="BZ254" t="str">
        <f>IF(ISERR(AW254/standardized!V255),"",AW254/standardized!V255)</f>
        <v/>
      </c>
      <c r="CA254" t="str">
        <f>IF(ISERR(AX254/standardized!W255),"",AX254/standardized!W255)</f>
        <v/>
      </c>
      <c r="CB254" t="str">
        <f>IF(ISERR(AY254/standardized!X255),"",AY254/standardized!X255)</f>
        <v/>
      </c>
      <c r="CC254" t="str">
        <f>IF(ISERR(AZ254/standardized!Y255),"",AZ254/standardized!Y255)</f>
        <v/>
      </c>
      <c r="CD254">
        <f>IF(ISERR(BA254/standardized!Z255),"",BA254/standardized!Z255)</f>
        <v>1</v>
      </c>
      <c r="CE254">
        <f>IF(ISERR(BB254/standardized!AA255),"",BB254/standardized!AA255)</f>
        <v>1</v>
      </c>
      <c r="CF254">
        <f>IF(ISERR(BC254/standardized!AB255),"",BC254/standardized!AB255)</f>
        <v>1</v>
      </c>
      <c r="CG254">
        <f>IF(ISERR(BD254/standardized!AC255),"",BD254/standardized!AC255)</f>
        <v>1</v>
      </c>
      <c r="CH254">
        <f>IF(ISERR(BE254/standardized!AD255),"",BE254/standardized!AD255)</f>
        <v>1</v>
      </c>
      <c r="CJ254" t="s">
        <v>583</v>
      </c>
      <c r="CK254">
        <f t="shared" si="31"/>
        <v>1.9333333333333336</v>
      </c>
    </row>
    <row r="255" spans="31:89" ht="14.45" x14ac:dyDescent="0.35">
      <c r="AE255">
        <f>IF(standardized!D256="","",A$2*standardized!D256)</f>
        <v>0.8</v>
      </c>
      <c r="AF255">
        <f>IF(standardized!E256="","",B$2*standardized!E256)</f>
        <v>0.8</v>
      </c>
      <c r="AG255">
        <f>IF(standardized!F256="","",C$2*standardized!F256)</f>
        <v>0.4</v>
      </c>
      <c r="AH255">
        <f>IF(standardized!G256="","",D$2*standardized!G256)</f>
        <v>0.8</v>
      </c>
      <c r="AI255">
        <f>IF(standardized!H256="","",E$2*standardized!H256)</f>
        <v>0.60000000000000009</v>
      </c>
      <c r="AJ255" t="str">
        <f>IF(standardized!I256="","",F$2*standardized!I256)</f>
        <v/>
      </c>
      <c r="AK255" t="str">
        <f>IF(standardized!J256="","",G$2*standardized!J256)</f>
        <v/>
      </c>
      <c r="AL255" t="str">
        <f>IF(standardized!K256="","",H$2*standardized!K256)</f>
        <v/>
      </c>
      <c r="AM255">
        <f>IF(standardized!L256="","",I$2*standardized!L256)</f>
        <v>0.60000000000000009</v>
      </c>
      <c r="AN255" t="str">
        <f>IF(standardized!M256="","",J$2*standardized!M256)</f>
        <v/>
      </c>
      <c r="AO255">
        <f>IF(standardized!N256="","",K$2*standardized!N256)</f>
        <v>1.2</v>
      </c>
      <c r="AP255" t="str">
        <f>IF(standardized!O256="","",L$2*standardized!O256)</f>
        <v/>
      </c>
      <c r="AQ255" t="str">
        <f>IF(standardized!P256="","",M$2*standardized!P256)</f>
        <v/>
      </c>
      <c r="AR255" t="str">
        <f>IF(standardized!Q256="","",N$2*standardized!Q256)</f>
        <v/>
      </c>
      <c r="AS255" t="str">
        <f>IF(standardized!R256="","",O$2*standardized!R256)</f>
        <v/>
      </c>
      <c r="AT255">
        <f>IF(standardized!S256="","",P$2*standardized!S256)</f>
        <v>1.2</v>
      </c>
      <c r="AU255" t="str">
        <f>IF(standardized!T256="","",Q$2*standardized!T256)</f>
        <v/>
      </c>
      <c r="AV255" t="str">
        <f>IF(standardized!U256="","",R$2*standardized!U256)</f>
        <v/>
      </c>
      <c r="AW255" t="str">
        <f>IF(standardized!V256="","",S$2*standardized!V256)</f>
        <v/>
      </c>
      <c r="AX255" t="str">
        <f>IF(standardized!W256="","",T$2*standardized!W256)</f>
        <v/>
      </c>
      <c r="AY255" t="str">
        <f>IF(standardized!X256="","",U$2*standardized!X256)</f>
        <v/>
      </c>
      <c r="AZ255" t="str">
        <f>IF(standardized!Y256="","",V$2*standardized!Y256)</f>
        <v/>
      </c>
      <c r="BA255">
        <f>IF(standardized!Z256="","",W$2*standardized!Z256)</f>
        <v>1</v>
      </c>
      <c r="BB255">
        <f>IF(standardized!AA256="","",X$2*standardized!AA256)</f>
        <v>1</v>
      </c>
      <c r="BC255">
        <f>IF(standardized!AB256="","",Y$2*standardized!AB256)</f>
        <v>3</v>
      </c>
      <c r="BD255">
        <f>IF(standardized!AC256="","",Z$2*standardized!AC256)</f>
        <v>1</v>
      </c>
      <c r="BE255">
        <f>IF(standardized!AD256="","",AA$2*standardized!AD256)</f>
        <v>1</v>
      </c>
      <c r="BF255" t="str">
        <f>IF(standardized!AE255="","",AB$2*standardized!AE255)</f>
        <v/>
      </c>
      <c r="BH255">
        <f>IF(ISERR(AE255/standardized!D256),"",AE255/standardized!D256)</f>
        <v>0.2</v>
      </c>
      <c r="BI255">
        <f>IF(ISERR(AF255/standardized!E256),"",AF255/standardized!E256)</f>
        <v>0.2</v>
      </c>
      <c r="BJ255">
        <f>IF(ISERR(AG255/standardized!F256),"",AG255/standardized!F256)</f>
        <v>0.2</v>
      </c>
      <c r="BK255">
        <f>IF(ISERR(AH255/standardized!G256),"",AH255/standardized!G256)</f>
        <v>0.2</v>
      </c>
      <c r="BL255">
        <f>IF(ISERR(AI255/standardized!H256),"",AI255/standardized!H256)</f>
        <v>0.20000000000000004</v>
      </c>
      <c r="BM255" t="str">
        <f>IF(ISERR(AJ255/standardized!I256),"",AJ255/standardized!I256)</f>
        <v/>
      </c>
      <c r="BN255" t="str">
        <f>IF(ISERR(AK255/standardized!J256),"",AK255/standardized!J256)</f>
        <v/>
      </c>
      <c r="BO255" t="str">
        <f>IF(ISERR(AL255/standardized!K256),"",AL255/standardized!K256)</f>
        <v/>
      </c>
      <c r="BP255">
        <f>IF(ISERR(AM255/standardized!L256),"",AM255/standardized!L256)</f>
        <v>0.20000000000000004</v>
      </c>
      <c r="BQ255" t="str">
        <f>IF(ISERR(AN255/standardized!M256),"",AN255/standardized!M256)</f>
        <v/>
      </c>
      <c r="BR255">
        <f>IF(ISERR(AO255/standardized!N256),"",AO255/standardized!N256)</f>
        <v>0.3</v>
      </c>
      <c r="BS255" t="str">
        <f>IF(ISERR(AP255/standardized!O256),"",AP255/standardized!O256)</f>
        <v/>
      </c>
      <c r="BT255" t="str">
        <f>IF(ISERR(AQ255/standardized!P256),"",AQ255/standardized!P256)</f>
        <v/>
      </c>
      <c r="BU255" t="str">
        <f>IF(ISERR(AR255/standardized!Q256),"",AR255/standardized!Q256)</f>
        <v/>
      </c>
      <c r="BV255" t="str">
        <f>IF(ISERR(AS255/standardized!R256),"",AS255/standardized!R256)</f>
        <v/>
      </c>
      <c r="BW255">
        <f>IF(ISERR(AT255/standardized!S256),"",AT255/standardized!S256)</f>
        <v>0.3</v>
      </c>
      <c r="BX255" t="str">
        <f>IF(ISERR(AU255/standardized!T256),"",AU255/standardized!T256)</f>
        <v/>
      </c>
      <c r="BY255" t="str">
        <f>IF(ISERR(AV255/standardized!U256),"",AV255/standardized!U256)</f>
        <v/>
      </c>
      <c r="BZ255" t="str">
        <f>IF(ISERR(AW255/standardized!V256),"",AW255/standardized!V256)</f>
        <v/>
      </c>
      <c r="CA255" t="str">
        <f>IF(ISERR(AX255/standardized!W256),"",AX255/standardized!W256)</f>
        <v/>
      </c>
      <c r="CB255" t="str">
        <f>IF(ISERR(AY255/standardized!X256),"",AY255/standardized!X256)</f>
        <v/>
      </c>
      <c r="CC255" t="str">
        <f>IF(ISERR(AZ255/standardized!Y256),"",AZ255/standardized!Y256)</f>
        <v/>
      </c>
      <c r="CD255">
        <f>IF(ISERR(BA255/standardized!Z256),"",BA255/standardized!Z256)</f>
        <v>1</v>
      </c>
      <c r="CE255">
        <f>IF(ISERR(BB255/standardized!AA256),"",BB255/standardized!AA256)</f>
        <v>1</v>
      </c>
      <c r="CF255">
        <f>IF(ISERR(BC255/standardized!AB256),"",BC255/standardized!AB256)</f>
        <v>1</v>
      </c>
      <c r="CG255">
        <f>IF(ISERR(BD255/standardized!AC256),"",BD255/standardized!AC256)</f>
        <v>1</v>
      </c>
      <c r="CH255">
        <f>IF(ISERR(BE255/standardized!AD256),"",BE255/standardized!AD256)</f>
        <v>1</v>
      </c>
      <c r="CJ255" t="s">
        <v>398</v>
      </c>
      <c r="CK255">
        <f t="shared" si="31"/>
        <v>1.9705882352941178</v>
      </c>
    </row>
    <row r="256" spans="31:89" ht="14.45" x14ac:dyDescent="0.35">
      <c r="AE256" t="str">
        <f>IF(standardized!D257="","",A$2*standardized!D257)</f>
        <v/>
      </c>
      <c r="AF256" t="str">
        <f>IF(standardized!E257="","",B$2*standardized!E257)</f>
        <v/>
      </c>
      <c r="AG256" t="str">
        <f>IF(standardized!F257="","",C$2*standardized!F257)</f>
        <v/>
      </c>
      <c r="AH256" t="str">
        <f>IF(standardized!G257="","",D$2*standardized!G257)</f>
        <v/>
      </c>
      <c r="AI256" t="str">
        <f>IF(standardized!H257="","",E$2*standardized!H257)</f>
        <v/>
      </c>
      <c r="AJ256">
        <f>IF(standardized!I257="","",F$2*standardized!I257)</f>
        <v>0.8</v>
      </c>
      <c r="AK256">
        <f>IF(standardized!J257="","",G$2*standardized!J257)</f>
        <v>0.8</v>
      </c>
      <c r="AL256" t="str">
        <f>IF(standardized!K257="","",H$2*standardized!K257)</f>
        <v/>
      </c>
      <c r="AM256" t="str">
        <f>IF(standardized!L257="","",I$2*standardized!L257)</f>
        <v/>
      </c>
      <c r="AN256" t="str">
        <f>IF(standardized!M257="","",J$2*standardized!M257)</f>
        <v/>
      </c>
      <c r="AO256">
        <f>IF(standardized!N257="","",K$2*standardized!N257)</f>
        <v>1.2</v>
      </c>
      <c r="AP256" t="str">
        <f>IF(standardized!O257="","",L$2*standardized!O257)</f>
        <v/>
      </c>
      <c r="AQ256" t="str">
        <f>IF(standardized!P257="","",M$2*standardized!P257)</f>
        <v/>
      </c>
      <c r="AR256" t="str">
        <f>IF(standardized!Q257="","",N$2*standardized!Q257)</f>
        <v/>
      </c>
      <c r="AS256" t="str">
        <f>IF(standardized!R257="","",O$2*standardized!R257)</f>
        <v/>
      </c>
      <c r="AT256">
        <f>IF(standardized!S257="","",P$2*standardized!S257)</f>
        <v>0.89999999999999991</v>
      </c>
      <c r="AU256" t="str">
        <f>IF(standardized!T257="","",Q$2*standardized!T257)</f>
        <v/>
      </c>
      <c r="AV256" t="str">
        <f>IF(standardized!U257="","",R$2*standardized!U257)</f>
        <v/>
      </c>
      <c r="AW256" t="str">
        <f>IF(standardized!V257="","",S$2*standardized!V257)</f>
        <v/>
      </c>
      <c r="AX256" t="str">
        <f>IF(standardized!W257="","",T$2*standardized!W257)</f>
        <v/>
      </c>
      <c r="AY256" t="str">
        <f>IF(standardized!X257="","",U$2*standardized!X257)</f>
        <v/>
      </c>
      <c r="AZ256" t="str">
        <f>IF(standardized!Y257="","",V$2*standardized!Y257)</f>
        <v/>
      </c>
      <c r="BA256">
        <f>IF(standardized!Z257="","",W$2*standardized!Z257)</f>
        <v>2</v>
      </c>
      <c r="BB256">
        <f>IF(standardized!AA257="","",X$2*standardized!AA257)</f>
        <v>2</v>
      </c>
      <c r="BC256">
        <f>IF(standardized!AB257="","",Y$2*standardized!AB257)</f>
        <v>3</v>
      </c>
      <c r="BD256">
        <f>IF(standardized!AC257="","",Z$2*standardized!AC257)</f>
        <v>2</v>
      </c>
      <c r="BE256">
        <f>IF(standardized!AD257="","",AA$2*standardized!AD257)</f>
        <v>2</v>
      </c>
      <c r="BF256" t="str">
        <f>IF(standardized!AE256="","",AB$2*standardized!AE256)</f>
        <v/>
      </c>
      <c r="BH256" t="str">
        <f>IF(ISERR(AE256/standardized!D257),"",AE256/standardized!D257)</f>
        <v/>
      </c>
      <c r="BI256" t="str">
        <f>IF(ISERR(AF256/standardized!E257),"",AF256/standardized!E257)</f>
        <v/>
      </c>
      <c r="BJ256" t="str">
        <f>IF(ISERR(AG256/standardized!F257),"",AG256/standardized!F257)</f>
        <v/>
      </c>
      <c r="BK256" t="str">
        <f>IF(ISERR(AH256/standardized!G257),"",AH256/standardized!G257)</f>
        <v/>
      </c>
      <c r="BL256" t="str">
        <f>IF(ISERR(AI256/standardized!H257),"",AI256/standardized!H257)</f>
        <v/>
      </c>
      <c r="BM256">
        <f>IF(ISERR(AJ256/standardized!I257),"",AJ256/standardized!I257)</f>
        <v>0.2</v>
      </c>
      <c r="BN256">
        <f>IF(ISERR(AK256/standardized!J257),"",AK256/standardized!J257)</f>
        <v>0.2</v>
      </c>
      <c r="BO256" t="str">
        <f>IF(ISERR(AL256/standardized!K257),"",AL256/standardized!K257)</f>
        <v/>
      </c>
      <c r="BP256" t="str">
        <f>IF(ISERR(AM256/standardized!L257),"",AM256/standardized!L257)</f>
        <v/>
      </c>
      <c r="BQ256" t="str">
        <f>IF(ISERR(AN256/standardized!M257),"",AN256/standardized!M257)</f>
        <v/>
      </c>
      <c r="BR256">
        <f>IF(ISERR(AO256/standardized!N257),"",AO256/standardized!N257)</f>
        <v>0.3</v>
      </c>
      <c r="BS256" t="str">
        <f>IF(ISERR(AP256/standardized!O257),"",AP256/standardized!O257)</f>
        <v/>
      </c>
      <c r="BT256" t="str">
        <f>IF(ISERR(AQ256/standardized!P257),"",AQ256/standardized!P257)</f>
        <v/>
      </c>
      <c r="BU256" t="str">
        <f>IF(ISERR(AR256/standardized!Q257),"",AR256/standardized!Q257)</f>
        <v/>
      </c>
      <c r="BV256" t="str">
        <f>IF(ISERR(AS256/standardized!R257),"",AS256/standardized!R257)</f>
        <v/>
      </c>
      <c r="BW256">
        <f>IF(ISERR(AT256/standardized!S257),"",AT256/standardized!S257)</f>
        <v>0.3</v>
      </c>
      <c r="BX256" t="str">
        <f>IF(ISERR(AU256/standardized!T257),"",AU256/standardized!T257)</f>
        <v/>
      </c>
      <c r="BY256" t="str">
        <f>IF(ISERR(AV256/standardized!U257),"",AV256/standardized!U257)</f>
        <v/>
      </c>
      <c r="BZ256" t="str">
        <f>IF(ISERR(AW256/standardized!V257),"",AW256/standardized!V257)</f>
        <v/>
      </c>
      <c r="CA256" t="str">
        <f>IF(ISERR(AX256/standardized!W257),"",AX256/standardized!W257)</f>
        <v/>
      </c>
      <c r="CB256" t="str">
        <f>IF(ISERR(AY256/standardized!X257),"",AY256/standardized!X257)</f>
        <v/>
      </c>
      <c r="CC256" t="str">
        <f>IF(ISERR(AZ256/standardized!Y257),"",AZ256/standardized!Y257)</f>
        <v/>
      </c>
      <c r="CD256">
        <f>IF(ISERR(BA256/standardized!Z257),"",BA256/standardized!Z257)</f>
        <v>1</v>
      </c>
      <c r="CE256">
        <f>IF(ISERR(BB256/standardized!AA257),"",BB256/standardized!AA257)</f>
        <v>1</v>
      </c>
      <c r="CF256">
        <f>IF(ISERR(BC256/standardized!AB257),"",BC256/standardized!AB257)</f>
        <v>1</v>
      </c>
      <c r="CG256">
        <f>IF(ISERR(BD256/standardized!AC257),"",BD256/standardized!AC257)</f>
        <v>1</v>
      </c>
      <c r="CH256">
        <f>IF(ISERR(BE256/standardized!AD257),"",BE256/standardized!AD257)</f>
        <v>1</v>
      </c>
      <c r="CJ256" t="s">
        <v>573</v>
      </c>
      <c r="CK256">
        <f t="shared" si="31"/>
        <v>2.4499999999999997</v>
      </c>
    </row>
    <row r="257" spans="31:89" ht="14.45" x14ac:dyDescent="0.35">
      <c r="AE257" t="str">
        <f>IF(standardized!D258="","",A$2*standardized!D258)</f>
        <v/>
      </c>
      <c r="AF257" t="str">
        <f>IF(standardized!E258="","",B$2*standardized!E258)</f>
        <v/>
      </c>
      <c r="AG257" t="str">
        <f>IF(standardized!F258="","",C$2*standardized!F258)</f>
        <v/>
      </c>
      <c r="AH257" t="str">
        <f>IF(standardized!G258="","",D$2*standardized!G258)</f>
        <v/>
      </c>
      <c r="AI257" t="str">
        <f>IF(standardized!H258="","",E$2*standardized!H258)</f>
        <v/>
      </c>
      <c r="AJ257" t="str">
        <f>IF(standardized!I258="","",F$2*standardized!I258)</f>
        <v/>
      </c>
      <c r="AK257" t="str">
        <f>IF(standardized!J258="","",G$2*standardized!J258)</f>
        <v/>
      </c>
      <c r="AL257">
        <f>IF(standardized!K258="","",H$2*standardized!K258)</f>
        <v>0.8</v>
      </c>
      <c r="AM257" t="str">
        <f>IF(standardized!L258="","",I$2*standardized!L258)</f>
        <v/>
      </c>
      <c r="AN257" t="str">
        <f>IF(standardized!M258="","",J$2*standardized!M258)</f>
        <v/>
      </c>
      <c r="AO257">
        <f>IF(standardized!N258="","",K$2*standardized!N258)</f>
        <v>1.5</v>
      </c>
      <c r="AP257" t="str">
        <f>IF(standardized!O258="","",L$2*standardized!O258)</f>
        <v/>
      </c>
      <c r="AQ257">
        <f>IF(standardized!P258="","",M$2*standardized!P258)</f>
        <v>1.2</v>
      </c>
      <c r="AR257" t="str">
        <f>IF(standardized!Q258="","",N$2*standardized!Q258)</f>
        <v/>
      </c>
      <c r="AS257" t="str">
        <f>IF(standardized!R258="","",O$2*standardized!R258)</f>
        <v/>
      </c>
      <c r="AT257">
        <f>IF(standardized!S258="","",P$2*standardized!S258)</f>
        <v>1.2</v>
      </c>
      <c r="AU257" t="str">
        <f>IF(standardized!T258="","",Q$2*standardized!T258)</f>
        <v/>
      </c>
      <c r="AV257" t="str">
        <f>IF(standardized!U258="","",R$2*standardized!U258)</f>
        <v/>
      </c>
      <c r="AW257" t="str">
        <f>IF(standardized!V258="","",S$2*standardized!V258)</f>
        <v/>
      </c>
      <c r="AX257" t="str">
        <f>IF(standardized!W258="","",T$2*standardized!W258)</f>
        <v/>
      </c>
      <c r="AY257" t="str">
        <f>IF(standardized!X258="","",U$2*standardized!X258)</f>
        <v/>
      </c>
      <c r="AZ257" t="str">
        <f>IF(standardized!Y258="","",V$2*standardized!Y258)</f>
        <v/>
      </c>
      <c r="BA257">
        <f>IF(standardized!Z258="","",W$2*standardized!Z258)</f>
        <v>1</v>
      </c>
      <c r="BB257">
        <f>IF(standardized!AA258="","",X$2*standardized!AA258)</f>
        <v>2</v>
      </c>
      <c r="BC257">
        <f>IF(standardized!AB258="","",Y$2*standardized!AB258)</f>
        <v>3</v>
      </c>
      <c r="BD257">
        <f>IF(standardized!AC258="","",Z$2*standardized!AC258)</f>
        <v>3</v>
      </c>
      <c r="BE257">
        <f>IF(standardized!AD258="","",AA$2*standardized!AD258)</f>
        <v>2</v>
      </c>
      <c r="BF257" t="str">
        <f>IF(standardized!AE257="","",AB$2*standardized!AE257)</f>
        <v/>
      </c>
      <c r="BH257" t="str">
        <f>IF(ISERR(AE257/standardized!D258),"",AE257/standardized!D258)</f>
        <v/>
      </c>
      <c r="BI257" t="str">
        <f>IF(ISERR(AF257/standardized!E258),"",AF257/standardized!E258)</f>
        <v/>
      </c>
      <c r="BJ257" t="str">
        <f>IF(ISERR(AG257/standardized!F258),"",AG257/standardized!F258)</f>
        <v/>
      </c>
      <c r="BK257" t="str">
        <f>IF(ISERR(AH257/standardized!G258),"",AH257/standardized!G258)</f>
        <v/>
      </c>
      <c r="BL257" t="str">
        <f>IF(ISERR(AI257/standardized!H258),"",AI257/standardized!H258)</f>
        <v/>
      </c>
      <c r="BM257" t="str">
        <f>IF(ISERR(AJ257/standardized!I258),"",AJ257/standardized!I258)</f>
        <v/>
      </c>
      <c r="BN257" t="str">
        <f>IF(ISERR(AK257/standardized!J258),"",AK257/standardized!J258)</f>
        <v/>
      </c>
      <c r="BO257">
        <f>IF(ISERR(AL257/standardized!K258),"",AL257/standardized!K258)</f>
        <v>0.2</v>
      </c>
      <c r="BP257" t="str">
        <f>IF(ISERR(AM257/standardized!L258),"",AM257/standardized!L258)</f>
        <v/>
      </c>
      <c r="BQ257" t="str">
        <f>IF(ISERR(AN257/standardized!M258),"",AN257/standardized!M258)</f>
        <v/>
      </c>
      <c r="BR257">
        <f>IF(ISERR(AO257/standardized!N258),"",AO257/standardized!N258)</f>
        <v>0.3</v>
      </c>
      <c r="BS257" t="str">
        <f>IF(ISERR(AP257/standardized!O258),"",AP257/standardized!O258)</f>
        <v/>
      </c>
      <c r="BT257">
        <f>IF(ISERR(AQ257/standardized!P258),"",AQ257/standardized!P258)</f>
        <v>0.3</v>
      </c>
      <c r="BU257" t="str">
        <f>IF(ISERR(AR257/standardized!Q258),"",AR257/standardized!Q258)</f>
        <v/>
      </c>
      <c r="BV257" t="str">
        <f>IF(ISERR(AS257/standardized!R258),"",AS257/standardized!R258)</f>
        <v/>
      </c>
      <c r="BW257">
        <f>IF(ISERR(AT257/standardized!S258),"",AT257/standardized!S258)</f>
        <v>0.3</v>
      </c>
      <c r="BX257" t="str">
        <f>IF(ISERR(AU257/standardized!T258),"",AU257/standardized!T258)</f>
        <v/>
      </c>
      <c r="BY257" t="str">
        <f>IF(ISERR(AV257/standardized!U258),"",AV257/standardized!U258)</f>
        <v/>
      </c>
      <c r="BZ257" t="str">
        <f>IF(ISERR(AW257/standardized!V258),"",AW257/standardized!V258)</f>
        <v/>
      </c>
      <c r="CA257" t="str">
        <f>IF(ISERR(AX257/standardized!W258),"",AX257/standardized!W258)</f>
        <v/>
      </c>
      <c r="CB257" t="str">
        <f>IF(ISERR(AY257/standardized!X258),"",AY257/standardized!X258)</f>
        <v/>
      </c>
      <c r="CC257" t="str">
        <f>IF(ISERR(AZ257/standardized!Y258),"",AZ257/standardized!Y258)</f>
        <v/>
      </c>
      <c r="CD257">
        <f>IF(ISERR(BA257/standardized!Z258),"",BA257/standardized!Z258)</f>
        <v>1</v>
      </c>
      <c r="CE257">
        <f>IF(ISERR(BB257/standardized!AA258),"",BB257/standardized!AA258)</f>
        <v>1</v>
      </c>
      <c r="CF257">
        <f>IF(ISERR(BC257/standardized!AB258),"",BC257/standardized!AB258)</f>
        <v>1</v>
      </c>
      <c r="CG257">
        <f>IF(ISERR(BD257/standardized!AC258),"",BD257/standardized!AC258)</f>
        <v>1</v>
      </c>
      <c r="CH257">
        <f>IF(ISERR(BE257/standardized!AD258),"",BE257/standardized!AD258)</f>
        <v>1</v>
      </c>
      <c r="CJ257" t="s">
        <v>543</v>
      </c>
      <c r="CK257">
        <f t="shared" si="31"/>
        <v>2.5737704918032787</v>
      </c>
    </row>
    <row r="258" spans="31:89" ht="14.45" x14ac:dyDescent="0.35">
      <c r="AE258" t="str">
        <f>IF(standardized!D259="","",A$2*standardized!D259)</f>
        <v/>
      </c>
      <c r="AF258" t="str">
        <f>IF(standardized!E259="","",B$2*standardized!E259)</f>
        <v/>
      </c>
      <c r="AG258" t="str">
        <f>IF(standardized!F259="","",C$2*standardized!F259)</f>
        <v/>
      </c>
      <c r="AH258" t="str">
        <f>IF(standardized!G259="","",D$2*standardized!G259)</f>
        <v/>
      </c>
      <c r="AI258" t="str">
        <f>IF(standardized!H259="","",E$2*standardized!H259)</f>
        <v/>
      </c>
      <c r="AJ258">
        <f>IF(standardized!I259="","",F$2*standardized!I259)</f>
        <v>0.60000000000000009</v>
      </c>
      <c r="AK258">
        <f>IF(standardized!J259="","",G$2*standardized!J259)</f>
        <v>0.60000000000000009</v>
      </c>
      <c r="AL258" t="str">
        <f>IF(standardized!K259="","",H$2*standardized!K259)</f>
        <v/>
      </c>
      <c r="AM258" t="str">
        <f>IF(standardized!L259="","",I$2*standardized!L259)</f>
        <v/>
      </c>
      <c r="AN258" t="str">
        <f>IF(standardized!M259="","",J$2*standardized!M259)</f>
        <v/>
      </c>
      <c r="AO258">
        <f>IF(standardized!N259="","",K$2*standardized!N259)</f>
        <v>1.2</v>
      </c>
      <c r="AP258" t="str">
        <f>IF(standardized!O259="","",L$2*standardized!O259)</f>
        <v/>
      </c>
      <c r="AQ258" t="str">
        <f>IF(standardized!P259="","",M$2*standardized!P259)</f>
        <v/>
      </c>
      <c r="AR258" t="str">
        <f>IF(standardized!Q259="","",N$2*standardized!Q259)</f>
        <v/>
      </c>
      <c r="AS258" t="str">
        <f>IF(standardized!R259="","",O$2*standardized!R259)</f>
        <v/>
      </c>
      <c r="AT258">
        <f>IF(standardized!S259="","",P$2*standardized!S259)</f>
        <v>0.6</v>
      </c>
      <c r="AU258" t="str">
        <f>IF(standardized!T259="","",Q$2*standardized!T259)</f>
        <v/>
      </c>
      <c r="AV258" t="str">
        <f>IF(standardized!U259="","",R$2*standardized!U259)</f>
        <v/>
      </c>
      <c r="AW258" t="str">
        <f>IF(standardized!V259="","",S$2*standardized!V259)</f>
        <v/>
      </c>
      <c r="AX258" t="str">
        <f>IF(standardized!W259="","",T$2*standardized!W259)</f>
        <v/>
      </c>
      <c r="AY258" t="str">
        <f>IF(standardized!X259="","",U$2*standardized!X259)</f>
        <v/>
      </c>
      <c r="AZ258" t="str">
        <f>IF(standardized!Y259="","",V$2*standardized!Y259)</f>
        <v/>
      </c>
      <c r="BA258">
        <f>IF(standardized!Z259="","",W$2*standardized!Z259)</f>
        <v>2</v>
      </c>
      <c r="BB258">
        <f>IF(standardized!AA259="","",X$2*standardized!AA259)</f>
        <v>2</v>
      </c>
      <c r="BC258">
        <f>IF(standardized!AB259="","",Y$2*standardized!AB259)</f>
        <v>3</v>
      </c>
      <c r="BD258">
        <f>IF(standardized!AC259="","",Z$2*standardized!AC259)</f>
        <v>3</v>
      </c>
      <c r="BE258">
        <f>IF(standardized!AD259="","",AA$2*standardized!AD259)</f>
        <v>3</v>
      </c>
      <c r="BF258" t="str">
        <f>IF(standardized!AE258="","",AB$2*standardized!AE258)</f>
        <v/>
      </c>
      <c r="BH258" t="str">
        <f>IF(ISERR(AE258/standardized!D259),"",AE258/standardized!D259)</f>
        <v/>
      </c>
      <c r="BI258" t="str">
        <f>IF(ISERR(AF258/standardized!E259),"",AF258/standardized!E259)</f>
        <v/>
      </c>
      <c r="BJ258" t="str">
        <f>IF(ISERR(AG258/standardized!F259),"",AG258/standardized!F259)</f>
        <v/>
      </c>
      <c r="BK258" t="str">
        <f>IF(ISERR(AH258/standardized!G259),"",AH258/standardized!G259)</f>
        <v/>
      </c>
      <c r="BL258" t="str">
        <f>IF(ISERR(AI258/standardized!H259),"",AI258/standardized!H259)</f>
        <v/>
      </c>
      <c r="BM258">
        <f>IF(ISERR(AJ258/standardized!I259),"",AJ258/standardized!I259)</f>
        <v>0.20000000000000004</v>
      </c>
      <c r="BN258">
        <f>IF(ISERR(AK258/standardized!J259),"",AK258/standardized!J259)</f>
        <v>0.20000000000000004</v>
      </c>
      <c r="BO258" t="str">
        <f>IF(ISERR(AL258/standardized!K259),"",AL258/standardized!K259)</f>
        <v/>
      </c>
      <c r="BP258" t="str">
        <f>IF(ISERR(AM258/standardized!L259),"",AM258/standardized!L259)</f>
        <v/>
      </c>
      <c r="BQ258" t="str">
        <f>IF(ISERR(AN258/standardized!M259),"",AN258/standardized!M259)</f>
        <v/>
      </c>
      <c r="BR258">
        <f>IF(ISERR(AO258/standardized!N259),"",AO258/standardized!N259)</f>
        <v>0.3</v>
      </c>
      <c r="BS258" t="str">
        <f>IF(ISERR(AP258/standardized!O259),"",AP258/standardized!O259)</f>
        <v/>
      </c>
      <c r="BT258" t="str">
        <f>IF(ISERR(AQ258/standardized!P259),"",AQ258/standardized!P259)</f>
        <v/>
      </c>
      <c r="BU258" t="str">
        <f>IF(ISERR(AR258/standardized!Q259),"",AR258/standardized!Q259)</f>
        <v/>
      </c>
      <c r="BV258" t="str">
        <f>IF(ISERR(AS258/standardized!R259),"",AS258/standardized!R259)</f>
        <v/>
      </c>
      <c r="BW258">
        <f>IF(ISERR(AT258/standardized!S259),"",AT258/standardized!S259)</f>
        <v>0.3</v>
      </c>
      <c r="BX258" t="str">
        <f>IF(ISERR(AU258/standardized!T259),"",AU258/standardized!T259)</f>
        <v/>
      </c>
      <c r="BY258" t="str">
        <f>IF(ISERR(AV258/standardized!U259),"",AV258/standardized!U259)</f>
        <v/>
      </c>
      <c r="BZ258" t="str">
        <f>IF(ISERR(AW258/standardized!V259),"",AW258/standardized!V259)</f>
        <v/>
      </c>
      <c r="CA258" t="str">
        <f>IF(ISERR(AX258/standardized!W259),"",AX258/standardized!W259)</f>
        <v/>
      </c>
      <c r="CB258" t="str">
        <f>IF(ISERR(AY258/standardized!X259),"",AY258/standardized!X259)</f>
        <v/>
      </c>
      <c r="CC258" t="str">
        <f>IF(ISERR(AZ258/standardized!Y259),"",AZ258/standardized!Y259)</f>
        <v/>
      </c>
      <c r="CD258">
        <f>IF(ISERR(BA258/standardized!Z259),"",BA258/standardized!Z259)</f>
        <v>1</v>
      </c>
      <c r="CE258">
        <f>IF(ISERR(BB258/standardized!AA259),"",BB258/standardized!AA259)</f>
        <v>1</v>
      </c>
      <c r="CF258">
        <f>IF(ISERR(BC258/standardized!AB259),"",BC258/standardized!AB259)</f>
        <v>1</v>
      </c>
      <c r="CG258">
        <f>IF(ISERR(BD258/standardized!AC259),"",BD258/standardized!AC259)</f>
        <v>1</v>
      </c>
      <c r="CH258">
        <f>IF(ISERR(BE258/standardized!AD259),"",BE258/standardized!AD259)</f>
        <v>1</v>
      </c>
      <c r="CJ258" t="s">
        <v>607</v>
      </c>
      <c r="CK258">
        <f t="shared" si="31"/>
        <v>2.6666666666666665</v>
      </c>
    </row>
    <row r="259" spans="31:89" ht="14.45" x14ac:dyDescent="0.35">
      <c r="AE259" t="str">
        <f>IF(standardized!D260="","",A$2*standardized!D260)</f>
        <v/>
      </c>
      <c r="AF259" t="str">
        <f>IF(standardized!E260="","",B$2*standardized!E260)</f>
        <v/>
      </c>
      <c r="AG259" t="str">
        <f>IF(standardized!F260="","",C$2*standardized!F260)</f>
        <v/>
      </c>
      <c r="AH259" t="str">
        <f>IF(standardized!G260="","",D$2*standardized!G260)</f>
        <v/>
      </c>
      <c r="AI259" t="str">
        <f>IF(standardized!H260="","",E$2*standardized!H260)</f>
        <v/>
      </c>
      <c r="AJ259" t="str">
        <f>IF(standardized!I260="","",F$2*standardized!I260)</f>
        <v/>
      </c>
      <c r="AK259" t="str">
        <f>IF(standardized!J260="","",G$2*standardized!J260)</f>
        <v/>
      </c>
      <c r="AL259">
        <f>IF(standardized!K260="","",H$2*standardized!K260)</f>
        <v>0.60000000000000009</v>
      </c>
      <c r="AM259" t="str">
        <f>IF(standardized!L260="","",I$2*standardized!L260)</f>
        <v/>
      </c>
      <c r="AN259" t="str">
        <f>IF(standardized!M260="","",J$2*standardized!M260)</f>
        <v/>
      </c>
      <c r="AO259">
        <f>IF(standardized!N260="","",K$2*standardized!N260)</f>
        <v>1.2</v>
      </c>
      <c r="AP259" t="str">
        <f>IF(standardized!O260="","",L$2*standardized!O260)</f>
        <v/>
      </c>
      <c r="AQ259">
        <f>IF(standardized!P260="","",M$2*standardized!P260)</f>
        <v>0.6</v>
      </c>
      <c r="AR259" t="str">
        <f>IF(standardized!Q260="","",N$2*standardized!Q260)</f>
        <v/>
      </c>
      <c r="AS259" t="str">
        <f>IF(standardized!R260="","",O$2*standardized!R260)</f>
        <v/>
      </c>
      <c r="AT259">
        <f>IF(standardized!S260="","",P$2*standardized!S260)</f>
        <v>0.89999999999999991</v>
      </c>
      <c r="AU259" t="str">
        <f>IF(standardized!T260="","",Q$2*standardized!T260)</f>
        <v/>
      </c>
      <c r="AV259">
        <f>IF(standardized!U260="","",R$2*standardized!U260)</f>
        <v>2</v>
      </c>
      <c r="AW259" t="str">
        <f>IF(standardized!V260="","",S$2*standardized!V260)</f>
        <v/>
      </c>
      <c r="AX259" t="str">
        <f>IF(standardized!W260="","",T$2*standardized!W260)</f>
        <v/>
      </c>
      <c r="AY259" t="str">
        <f>IF(standardized!X260="","",U$2*standardized!X260)</f>
        <v/>
      </c>
      <c r="AZ259" t="str">
        <f>IF(standardized!Y260="","",V$2*standardized!Y260)</f>
        <v/>
      </c>
      <c r="BA259">
        <f>IF(standardized!Z260="","",W$2*standardized!Z260)</f>
        <v>2</v>
      </c>
      <c r="BB259">
        <f>IF(standardized!AA260="","",X$2*standardized!AA260)</f>
        <v>1</v>
      </c>
      <c r="BC259">
        <f>IF(standardized!AB260="","",Y$2*standardized!AB260)</f>
        <v>2</v>
      </c>
      <c r="BD259">
        <f>IF(standardized!AC260="","",Z$2*standardized!AC260)</f>
        <v>2</v>
      </c>
      <c r="BE259">
        <f>IF(standardized!AD260="","",AA$2*standardized!AD260)</f>
        <v>2</v>
      </c>
      <c r="BF259" t="str">
        <f>IF(standardized!AE259="","",AB$2*standardized!AE259)</f>
        <v/>
      </c>
      <c r="BH259" t="str">
        <f>IF(ISERR(AE259/standardized!D260),"",AE259/standardized!D260)</f>
        <v/>
      </c>
      <c r="BI259" t="str">
        <f>IF(ISERR(AF259/standardized!E260),"",AF259/standardized!E260)</f>
        <v/>
      </c>
      <c r="BJ259" t="str">
        <f>IF(ISERR(AG259/standardized!F260),"",AG259/standardized!F260)</f>
        <v/>
      </c>
      <c r="BK259" t="str">
        <f>IF(ISERR(AH259/standardized!G260),"",AH259/standardized!G260)</f>
        <v/>
      </c>
      <c r="BL259" t="str">
        <f>IF(ISERR(AI259/standardized!H260),"",AI259/standardized!H260)</f>
        <v/>
      </c>
      <c r="BM259" t="str">
        <f>IF(ISERR(AJ259/standardized!I260),"",AJ259/standardized!I260)</f>
        <v/>
      </c>
      <c r="BN259" t="str">
        <f>IF(ISERR(AK259/standardized!J260),"",AK259/standardized!J260)</f>
        <v/>
      </c>
      <c r="BO259">
        <f>IF(ISERR(AL259/standardized!K260),"",AL259/standardized!K260)</f>
        <v>0.20000000000000004</v>
      </c>
      <c r="BP259" t="str">
        <f>IF(ISERR(AM259/standardized!L260),"",AM259/standardized!L260)</f>
        <v/>
      </c>
      <c r="BQ259" t="str">
        <f>IF(ISERR(AN259/standardized!M260),"",AN259/standardized!M260)</f>
        <v/>
      </c>
      <c r="BR259">
        <f>IF(ISERR(AO259/standardized!N260),"",AO259/standardized!N260)</f>
        <v>0.3</v>
      </c>
      <c r="BS259" t="str">
        <f>IF(ISERR(AP259/standardized!O260),"",AP259/standardized!O260)</f>
        <v/>
      </c>
      <c r="BT259">
        <f>IF(ISERR(AQ259/standardized!P260),"",AQ259/standardized!P260)</f>
        <v>0.3</v>
      </c>
      <c r="BU259" t="str">
        <f>IF(ISERR(AR259/standardized!Q260),"",AR259/standardized!Q260)</f>
        <v/>
      </c>
      <c r="BV259" t="str">
        <f>IF(ISERR(AS259/standardized!R260),"",AS259/standardized!R260)</f>
        <v/>
      </c>
      <c r="BW259">
        <f>IF(ISERR(AT259/standardized!S260),"",AT259/standardized!S260)</f>
        <v>0.3</v>
      </c>
      <c r="BX259" t="str">
        <f>IF(ISERR(AU259/standardized!T260),"",AU259/standardized!T260)</f>
        <v/>
      </c>
      <c r="BY259">
        <f>IF(ISERR(AV259/standardized!U260),"",AV259/standardized!U260)</f>
        <v>1</v>
      </c>
      <c r="BZ259" t="str">
        <f>IF(ISERR(AW259/standardized!V260),"",AW259/standardized!V260)</f>
        <v/>
      </c>
      <c r="CA259" t="str">
        <f>IF(ISERR(AX259/standardized!W260),"",AX259/standardized!W260)</f>
        <v/>
      </c>
      <c r="CB259" t="str">
        <f>IF(ISERR(AY259/standardized!X260),"",AY259/standardized!X260)</f>
        <v/>
      </c>
      <c r="CC259" t="str">
        <f>IF(ISERR(AZ259/standardized!Y260),"",AZ259/standardized!Y260)</f>
        <v/>
      </c>
      <c r="CD259">
        <f>IF(ISERR(BA259/standardized!Z260),"",BA259/standardized!Z260)</f>
        <v>1</v>
      </c>
      <c r="CE259">
        <f>IF(ISERR(BB259/standardized!AA260),"",BB259/standardized!AA260)</f>
        <v>1</v>
      </c>
      <c r="CF259">
        <f>IF(ISERR(BC259/standardized!AB260),"",BC259/standardized!AB260)</f>
        <v>1</v>
      </c>
      <c r="CG259">
        <f>IF(ISERR(BD259/standardized!AC260),"",BD259/standardized!AC260)</f>
        <v>1</v>
      </c>
      <c r="CH259">
        <f>IF(ISERR(BE259/standardized!AD260),"",BE259/standardized!AD260)</f>
        <v>1</v>
      </c>
      <c r="CJ259" t="s">
        <v>559</v>
      </c>
      <c r="CK259">
        <f t="shared" ref="CK259:CK320" si="32">IF(ISERR(SUM(AE259:BF259)/SUM(A$2:AB$2)),"",SUM(AE259:BF259)/SUM(BH259:CH259))</f>
        <v>2.0140845070422535</v>
      </c>
    </row>
    <row r="260" spans="31:89" ht="14.45" x14ac:dyDescent="0.35">
      <c r="AE260" t="str">
        <f>IF(standardized!D261="","",A$2*standardized!D261)</f>
        <v/>
      </c>
      <c r="AF260" t="str">
        <f>IF(standardized!E261="","",B$2*standardized!E261)</f>
        <v/>
      </c>
      <c r="AG260" t="str">
        <f>IF(standardized!F261="","",C$2*standardized!F261)</f>
        <v/>
      </c>
      <c r="AH260" t="str">
        <f>IF(standardized!G261="","",D$2*standardized!G261)</f>
        <v/>
      </c>
      <c r="AI260" t="str">
        <f>IF(standardized!H261="","",E$2*standardized!H261)</f>
        <v/>
      </c>
      <c r="AJ260" t="str">
        <f>IF(standardized!I261="","",F$2*standardized!I261)</f>
        <v/>
      </c>
      <c r="AK260" t="str">
        <f>IF(standardized!J261="","",G$2*standardized!J261)</f>
        <v/>
      </c>
      <c r="AL260">
        <f>IF(standardized!K261="","",H$2*standardized!K261)</f>
        <v>0.60000000000000009</v>
      </c>
      <c r="AM260" t="str">
        <f>IF(standardized!L261="","",I$2*standardized!L261)</f>
        <v/>
      </c>
      <c r="AN260" t="str">
        <f>IF(standardized!M261="","",J$2*standardized!M261)</f>
        <v/>
      </c>
      <c r="AO260">
        <f>IF(standardized!N261="","",K$2*standardized!N261)</f>
        <v>1.2</v>
      </c>
      <c r="AP260" t="str">
        <f>IF(standardized!O261="","",L$2*standardized!O261)</f>
        <v/>
      </c>
      <c r="AQ260">
        <f>IF(standardized!P261="","",M$2*standardized!P261)</f>
        <v>0.6</v>
      </c>
      <c r="AR260" t="str">
        <f>IF(standardized!Q261="","",N$2*standardized!Q261)</f>
        <v/>
      </c>
      <c r="AS260" t="str">
        <f>IF(standardized!R261="","",O$2*standardized!R261)</f>
        <v/>
      </c>
      <c r="AT260">
        <f>IF(standardized!S261="","",P$2*standardized!S261)</f>
        <v>0.89999999999999991</v>
      </c>
      <c r="AU260" t="str">
        <f>IF(standardized!T261="","",Q$2*standardized!T261)</f>
        <v/>
      </c>
      <c r="AV260">
        <f>IF(standardized!U261="","",R$2*standardized!U261)</f>
        <v>2</v>
      </c>
      <c r="AW260" t="str">
        <f>IF(standardized!V261="","",S$2*standardized!V261)</f>
        <v/>
      </c>
      <c r="AX260" t="str">
        <f>IF(standardized!W261="","",T$2*standardized!W261)</f>
        <v/>
      </c>
      <c r="AY260" t="str">
        <f>IF(standardized!X261="","",U$2*standardized!X261)</f>
        <v/>
      </c>
      <c r="AZ260" t="str">
        <f>IF(standardized!Y261="","",V$2*standardized!Y261)</f>
        <v/>
      </c>
      <c r="BA260">
        <f>IF(standardized!Z261="","",W$2*standardized!Z261)</f>
        <v>2</v>
      </c>
      <c r="BB260">
        <f>IF(standardized!AA261="","",X$2*standardized!AA261)</f>
        <v>2</v>
      </c>
      <c r="BC260">
        <f>IF(standardized!AB261="","",Y$2*standardized!AB261)</f>
        <v>2</v>
      </c>
      <c r="BD260">
        <f>IF(standardized!AC261="","",Z$2*standardized!AC261)</f>
        <v>2</v>
      </c>
      <c r="BE260">
        <f>IF(standardized!AD261="","",AA$2*standardized!AD261)</f>
        <v>2</v>
      </c>
      <c r="BF260" t="str">
        <f>IF(standardized!AE260="","",AB$2*standardized!AE260)</f>
        <v/>
      </c>
      <c r="BH260" t="str">
        <f>IF(ISERR(AE260/standardized!D261),"",AE260/standardized!D261)</f>
        <v/>
      </c>
      <c r="BI260" t="str">
        <f>IF(ISERR(AF260/standardized!E261),"",AF260/standardized!E261)</f>
        <v/>
      </c>
      <c r="BJ260" t="str">
        <f>IF(ISERR(AG260/standardized!F261),"",AG260/standardized!F261)</f>
        <v/>
      </c>
      <c r="BK260" t="str">
        <f>IF(ISERR(AH260/standardized!G261),"",AH260/standardized!G261)</f>
        <v/>
      </c>
      <c r="BL260" t="str">
        <f>IF(ISERR(AI260/standardized!H261),"",AI260/standardized!H261)</f>
        <v/>
      </c>
      <c r="BM260" t="str">
        <f>IF(ISERR(AJ260/standardized!I261),"",AJ260/standardized!I261)</f>
        <v/>
      </c>
      <c r="BN260" t="str">
        <f>IF(ISERR(AK260/standardized!J261),"",AK260/standardized!J261)</f>
        <v/>
      </c>
      <c r="BO260">
        <f>IF(ISERR(AL260/standardized!K261),"",AL260/standardized!K261)</f>
        <v>0.20000000000000004</v>
      </c>
      <c r="BP260" t="str">
        <f>IF(ISERR(AM260/standardized!L261),"",AM260/standardized!L261)</f>
        <v/>
      </c>
      <c r="BQ260" t="str">
        <f>IF(ISERR(AN260/standardized!M261),"",AN260/standardized!M261)</f>
        <v/>
      </c>
      <c r="BR260">
        <f>IF(ISERR(AO260/standardized!N261),"",AO260/standardized!N261)</f>
        <v>0.3</v>
      </c>
      <c r="BS260" t="str">
        <f>IF(ISERR(AP260/standardized!O261),"",AP260/standardized!O261)</f>
        <v/>
      </c>
      <c r="BT260">
        <f>IF(ISERR(AQ260/standardized!P261),"",AQ260/standardized!P261)</f>
        <v>0.3</v>
      </c>
      <c r="BU260" t="str">
        <f>IF(ISERR(AR260/standardized!Q261),"",AR260/standardized!Q261)</f>
        <v/>
      </c>
      <c r="BV260" t="str">
        <f>IF(ISERR(AS260/standardized!R261),"",AS260/standardized!R261)</f>
        <v/>
      </c>
      <c r="BW260">
        <f>IF(ISERR(AT260/standardized!S261),"",AT260/standardized!S261)</f>
        <v>0.3</v>
      </c>
      <c r="BX260" t="str">
        <f>IF(ISERR(AU260/standardized!T261),"",AU260/standardized!T261)</f>
        <v/>
      </c>
      <c r="BY260">
        <f>IF(ISERR(AV260/standardized!U261),"",AV260/standardized!U261)</f>
        <v>1</v>
      </c>
      <c r="BZ260" t="str">
        <f>IF(ISERR(AW260/standardized!V261),"",AW260/standardized!V261)</f>
        <v/>
      </c>
      <c r="CA260" t="str">
        <f>IF(ISERR(AX260/standardized!W261),"",AX260/standardized!W261)</f>
        <v/>
      </c>
      <c r="CB260" t="str">
        <f>IF(ISERR(AY260/standardized!X261),"",AY260/standardized!X261)</f>
        <v/>
      </c>
      <c r="CC260" t="str">
        <f>IF(ISERR(AZ260/standardized!Y261),"",AZ260/standardized!Y261)</f>
        <v/>
      </c>
      <c r="CD260">
        <f>IF(ISERR(BA260/standardized!Z261),"",BA260/standardized!Z261)</f>
        <v>1</v>
      </c>
      <c r="CE260">
        <f>IF(ISERR(BB260/standardized!AA261),"",BB260/standardized!AA261)</f>
        <v>1</v>
      </c>
      <c r="CF260">
        <f>IF(ISERR(BC260/standardized!AB261),"",BC260/standardized!AB261)</f>
        <v>1</v>
      </c>
      <c r="CG260">
        <f>IF(ISERR(BD260/standardized!AC261),"",BD260/standardized!AC261)</f>
        <v>1</v>
      </c>
      <c r="CH260">
        <f>IF(ISERR(BE260/standardized!AD261),"",BE260/standardized!AD261)</f>
        <v>1</v>
      </c>
      <c r="CJ260" t="s">
        <v>561</v>
      </c>
      <c r="CK260">
        <f t="shared" si="32"/>
        <v>2.154929577464789</v>
      </c>
    </row>
    <row r="261" spans="31:89" ht="14.45" x14ac:dyDescent="0.35">
      <c r="AE261" t="str">
        <f>IF(standardized!D262="","",A$2*standardized!D262)</f>
        <v/>
      </c>
      <c r="AF261" t="str">
        <f>IF(standardized!E262="","",B$2*standardized!E262)</f>
        <v/>
      </c>
      <c r="AG261" t="str">
        <f>IF(standardized!F262="","",C$2*standardized!F262)</f>
        <v/>
      </c>
      <c r="AH261" t="str">
        <f>IF(standardized!G262="","",D$2*standardized!G262)</f>
        <v/>
      </c>
      <c r="AI261" t="str">
        <f>IF(standardized!H262="","",E$2*standardized!H262)</f>
        <v/>
      </c>
      <c r="AJ261">
        <f>IF(standardized!I262="","",F$2*standardized!I262)</f>
        <v>0.8</v>
      </c>
      <c r="AK261">
        <f>IF(standardized!J262="","",G$2*standardized!J262)</f>
        <v>0.8</v>
      </c>
      <c r="AL261" t="str">
        <f>IF(standardized!K262="","",H$2*standardized!K262)</f>
        <v/>
      </c>
      <c r="AM261">
        <f>IF(standardized!L262="","",I$2*standardized!L262)</f>
        <v>0.60000000000000009</v>
      </c>
      <c r="AN261" t="str">
        <f>IF(standardized!M262="","",J$2*standardized!M262)</f>
        <v/>
      </c>
      <c r="AO261">
        <f>IF(standardized!N262="","",K$2*standardized!N262)</f>
        <v>1.2</v>
      </c>
      <c r="AP261" t="str">
        <f>IF(standardized!O262="","",L$2*standardized!O262)</f>
        <v/>
      </c>
      <c r="AQ261" t="str">
        <f>IF(standardized!P262="","",M$2*standardized!P262)</f>
        <v/>
      </c>
      <c r="AR261" t="str">
        <f>IF(standardized!Q262="","",N$2*standardized!Q262)</f>
        <v/>
      </c>
      <c r="AS261" t="str">
        <f>IF(standardized!R262="","",O$2*standardized!R262)</f>
        <v/>
      </c>
      <c r="AT261">
        <f>IF(standardized!S262="","",P$2*standardized!S262)</f>
        <v>0.89999999999999991</v>
      </c>
      <c r="AU261" t="str">
        <f>IF(standardized!T262="","",Q$2*standardized!T262)</f>
        <v/>
      </c>
      <c r="AV261">
        <f>IF(standardized!U262="","",R$2*standardized!U262)</f>
        <v>2</v>
      </c>
      <c r="AW261" t="str">
        <f>IF(standardized!V262="","",S$2*standardized!V262)</f>
        <v/>
      </c>
      <c r="AX261" t="str">
        <f>IF(standardized!W262="","",T$2*standardized!W262)</f>
        <v/>
      </c>
      <c r="AY261" t="str">
        <f>IF(standardized!X262="","",U$2*standardized!X262)</f>
        <v/>
      </c>
      <c r="AZ261" t="str">
        <f>IF(standardized!Y262="","",V$2*standardized!Y262)</f>
        <v/>
      </c>
      <c r="BA261">
        <f>IF(standardized!Z262="","",W$2*standardized!Z262)</f>
        <v>1</v>
      </c>
      <c r="BB261">
        <f>IF(standardized!AA262="","",X$2*standardized!AA262)</f>
        <v>1</v>
      </c>
      <c r="BC261">
        <f>IF(standardized!AB262="","",Y$2*standardized!AB262)</f>
        <v>3</v>
      </c>
      <c r="BD261">
        <f>IF(standardized!AC262="","",Z$2*standardized!AC262)</f>
        <v>2</v>
      </c>
      <c r="BE261">
        <f>IF(standardized!AD262="","",AA$2*standardized!AD262)</f>
        <v>2</v>
      </c>
      <c r="BF261" t="str">
        <f>IF(standardized!AE261="","",AB$2*standardized!AE261)</f>
        <v/>
      </c>
      <c r="BH261" t="str">
        <f>IF(ISERR(AE261/standardized!D262),"",AE261/standardized!D262)</f>
        <v/>
      </c>
      <c r="BI261" t="str">
        <f>IF(ISERR(AF261/standardized!E262),"",AF261/standardized!E262)</f>
        <v/>
      </c>
      <c r="BJ261" t="str">
        <f>IF(ISERR(AG261/standardized!F262),"",AG261/standardized!F262)</f>
        <v/>
      </c>
      <c r="BK261" t="str">
        <f>IF(ISERR(AH261/standardized!G262),"",AH261/standardized!G262)</f>
        <v/>
      </c>
      <c r="BL261" t="str">
        <f>IF(ISERR(AI261/standardized!H262),"",AI261/standardized!H262)</f>
        <v/>
      </c>
      <c r="BM261">
        <f>IF(ISERR(AJ261/standardized!I262),"",AJ261/standardized!I262)</f>
        <v>0.2</v>
      </c>
      <c r="BN261">
        <f>IF(ISERR(AK261/standardized!J262),"",AK261/standardized!J262)</f>
        <v>0.2</v>
      </c>
      <c r="BO261" t="str">
        <f>IF(ISERR(AL261/standardized!K262),"",AL261/standardized!K262)</f>
        <v/>
      </c>
      <c r="BP261">
        <f>IF(ISERR(AM261/standardized!L262),"",AM261/standardized!L262)</f>
        <v>0.20000000000000004</v>
      </c>
      <c r="BQ261" t="str">
        <f>IF(ISERR(AN261/standardized!M262),"",AN261/standardized!M262)</f>
        <v/>
      </c>
      <c r="BR261">
        <f>IF(ISERR(AO261/standardized!N262),"",AO261/standardized!N262)</f>
        <v>0.3</v>
      </c>
      <c r="BS261" t="str">
        <f>IF(ISERR(AP261/standardized!O262),"",AP261/standardized!O262)</f>
        <v/>
      </c>
      <c r="BT261" t="str">
        <f>IF(ISERR(AQ261/standardized!P262),"",AQ261/standardized!P262)</f>
        <v/>
      </c>
      <c r="BU261" t="str">
        <f>IF(ISERR(AR261/standardized!Q262),"",AR261/standardized!Q262)</f>
        <v/>
      </c>
      <c r="BV261" t="str">
        <f>IF(ISERR(AS261/standardized!R262),"",AS261/standardized!R262)</f>
        <v/>
      </c>
      <c r="BW261">
        <f>IF(ISERR(AT261/standardized!S262),"",AT261/standardized!S262)</f>
        <v>0.3</v>
      </c>
      <c r="BX261" t="str">
        <f>IF(ISERR(AU261/standardized!T262),"",AU261/standardized!T262)</f>
        <v/>
      </c>
      <c r="BY261">
        <f>IF(ISERR(AV261/standardized!U262),"",AV261/standardized!U262)</f>
        <v>1</v>
      </c>
      <c r="BZ261" t="str">
        <f>IF(ISERR(AW261/standardized!V262),"",AW261/standardized!V262)</f>
        <v/>
      </c>
      <c r="CA261" t="str">
        <f>IF(ISERR(AX261/standardized!W262),"",AX261/standardized!W262)</f>
        <v/>
      </c>
      <c r="CB261" t="str">
        <f>IF(ISERR(AY261/standardized!X262),"",AY261/standardized!X262)</f>
        <v/>
      </c>
      <c r="CC261" t="str">
        <f>IF(ISERR(AZ261/standardized!Y262),"",AZ261/standardized!Y262)</f>
        <v/>
      </c>
      <c r="CD261">
        <f>IF(ISERR(BA261/standardized!Z262),"",BA261/standardized!Z262)</f>
        <v>1</v>
      </c>
      <c r="CE261">
        <f>IF(ISERR(BB261/standardized!AA262),"",BB261/standardized!AA262)</f>
        <v>1</v>
      </c>
      <c r="CF261">
        <f>IF(ISERR(BC261/standardized!AB262),"",BC261/standardized!AB262)</f>
        <v>1</v>
      </c>
      <c r="CG261">
        <f>IF(ISERR(BD261/standardized!AC262),"",BD261/standardized!AC262)</f>
        <v>1</v>
      </c>
      <c r="CH261">
        <f>IF(ISERR(BE261/standardized!AD262),"",BE261/standardized!AD262)</f>
        <v>1</v>
      </c>
      <c r="CJ261" t="s">
        <v>514</v>
      </c>
      <c r="CK261">
        <f t="shared" si="32"/>
        <v>2.125</v>
      </c>
    </row>
    <row r="262" spans="31:89" ht="14.45" x14ac:dyDescent="0.35">
      <c r="AE262">
        <f>IF(standardized!D263="","",A$2*standardized!D263)</f>
        <v>0.8</v>
      </c>
      <c r="AF262">
        <f>IF(standardized!E263="","",B$2*standardized!E263)</f>
        <v>0.8</v>
      </c>
      <c r="AG262">
        <f>IF(standardized!F263="","",C$2*standardized!F263)</f>
        <v>0.4</v>
      </c>
      <c r="AH262">
        <f>IF(standardized!G263="","",D$2*standardized!G263)</f>
        <v>0.8</v>
      </c>
      <c r="AI262">
        <f>IF(standardized!H263="","",E$2*standardized!H263)</f>
        <v>0.4</v>
      </c>
      <c r="AJ262">
        <f>IF(standardized!I263="","",F$2*standardized!I263)</f>
        <v>0.60000000000000009</v>
      </c>
      <c r="AK262">
        <f>IF(standardized!J263="","",G$2*standardized!J263)</f>
        <v>0.60000000000000009</v>
      </c>
      <c r="AL262" t="str">
        <f>IF(standardized!K263="","",H$2*standardized!K263)</f>
        <v/>
      </c>
      <c r="AM262" t="str">
        <f>IF(standardized!L263="","",I$2*standardized!L263)</f>
        <v/>
      </c>
      <c r="AN262" t="str">
        <f>IF(standardized!M263="","",J$2*standardized!M263)</f>
        <v/>
      </c>
      <c r="AO262">
        <f>IF(standardized!N263="","",K$2*standardized!N263)</f>
        <v>1.2</v>
      </c>
      <c r="AP262" t="str">
        <f>IF(standardized!O263="","",L$2*standardized!O263)</f>
        <v/>
      </c>
      <c r="AQ262" t="str">
        <f>IF(standardized!P263="","",M$2*standardized!P263)</f>
        <v/>
      </c>
      <c r="AR262" t="str">
        <f>IF(standardized!Q263="","",N$2*standardized!Q263)</f>
        <v/>
      </c>
      <c r="AS262" t="str">
        <f>IF(standardized!R263="","",O$2*standardized!R263)</f>
        <v/>
      </c>
      <c r="AT262" t="str">
        <f>IF(standardized!S263="","",P$2*standardized!S263)</f>
        <v/>
      </c>
      <c r="AU262" t="str">
        <f>IF(standardized!T263="","",Q$2*standardized!T263)</f>
        <v/>
      </c>
      <c r="AV262" t="str">
        <f>IF(standardized!U263="","",R$2*standardized!U263)</f>
        <v/>
      </c>
      <c r="AW262" t="str">
        <f>IF(standardized!V263="","",S$2*standardized!V263)</f>
        <v/>
      </c>
      <c r="AX262" t="str">
        <f>IF(standardized!W263="","",T$2*standardized!W263)</f>
        <v/>
      </c>
      <c r="AY262" t="str">
        <f>IF(standardized!X263="","",U$2*standardized!X263)</f>
        <v/>
      </c>
      <c r="AZ262" t="str">
        <f>IF(standardized!Y263="","",V$2*standardized!Y263)</f>
        <v/>
      </c>
      <c r="BA262">
        <f>IF(standardized!Z263="","",W$2*standardized!Z263)</f>
        <v>2</v>
      </c>
      <c r="BB262">
        <f>IF(standardized!AA263="","",X$2*standardized!AA263)</f>
        <v>1</v>
      </c>
      <c r="BC262">
        <f>IF(standardized!AB263="","",Y$2*standardized!AB263)</f>
        <v>3</v>
      </c>
      <c r="BD262">
        <f>IF(standardized!AC263="","",Z$2*standardized!AC263)</f>
        <v>1</v>
      </c>
      <c r="BE262">
        <f>IF(standardized!AD263="","",AA$2*standardized!AD263)</f>
        <v>1</v>
      </c>
      <c r="BF262" t="str">
        <f>IF(standardized!AE262="","",AB$2*standardized!AE262)</f>
        <v/>
      </c>
      <c r="BH262">
        <f>IF(ISERR(AE262/standardized!D263),"",AE262/standardized!D263)</f>
        <v>0.2</v>
      </c>
      <c r="BI262">
        <f>IF(ISERR(AF262/standardized!E263),"",AF262/standardized!E263)</f>
        <v>0.2</v>
      </c>
      <c r="BJ262">
        <f>IF(ISERR(AG262/standardized!F263),"",AG262/standardized!F263)</f>
        <v>0.2</v>
      </c>
      <c r="BK262">
        <f>IF(ISERR(AH262/standardized!G263),"",AH262/standardized!G263)</f>
        <v>0.2</v>
      </c>
      <c r="BL262">
        <f>IF(ISERR(AI262/standardized!H263),"",AI262/standardized!H263)</f>
        <v>0.2</v>
      </c>
      <c r="BM262">
        <f>IF(ISERR(AJ262/standardized!I263),"",AJ262/standardized!I263)</f>
        <v>0.20000000000000004</v>
      </c>
      <c r="BN262">
        <f>IF(ISERR(AK262/standardized!J263),"",AK262/standardized!J263)</f>
        <v>0.20000000000000004</v>
      </c>
      <c r="BO262" t="str">
        <f>IF(ISERR(AL262/standardized!K263),"",AL262/standardized!K263)</f>
        <v/>
      </c>
      <c r="BP262" t="str">
        <f>IF(ISERR(AM262/standardized!L263),"",AM262/standardized!L263)</f>
        <v/>
      </c>
      <c r="BQ262" t="str">
        <f>IF(ISERR(AN262/standardized!M263),"",AN262/standardized!M263)</f>
        <v/>
      </c>
      <c r="BR262">
        <f>IF(ISERR(AO262/standardized!N263),"",AO262/standardized!N263)</f>
        <v>0.3</v>
      </c>
      <c r="BS262" t="str">
        <f>IF(ISERR(AP262/standardized!O263),"",AP262/standardized!O263)</f>
        <v/>
      </c>
      <c r="BT262" t="str">
        <f>IF(ISERR(AQ262/standardized!P263),"",AQ262/standardized!P263)</f>
        <v/>
      </c>
      <c r="BU262" t="str">
        <f>IF(ISERR(AR262/standardized!Q263),"",AR262/standardized!Q263)</f>
        <v/>
      </c>
      <c r="BV262" t="str">
        <f>IF(ISERR(AS262/standardized!R263),"",AS262/standardized!R263)</f>
        <v/>
      </c>
      <c r="BW262" t="str">
        <f>IF(ISERR(AT262/standardized!S263),"",AT262/standardized!S263)</f>
        <v/>
      </c>
      <c r="BX262" t="str">
        <f>IF(ISERR(AU262/standardized!T263),"",AU262/standardized!T263)</f>
        <v/>
      </c>
      <c r="BY262" t="str">
        <f>IF(ISERR(AV262/standardized!U263),"",AV262/standardized!U263)</f>
        <v/>
      </c>
      <c r="BZ262" t="str">
        <f>IF(ISERR(AW262/standardized!V263),"",AW262/standardized!V263)</f>
        <v/>
      </c>
      <c r="CA262" t="str">
        <f>IF(ISERR(AX262/standardized!W263),"",AX262/standardized!W263)</f>
        <v/>
      </c>
      <c r="CB262" t="str">
        <f>IF(ISERR(AY262/standardized!X263),"",AY262/standardized!X263)</f>
        <v/>
      </c>
      <c r="CC262" t="str">
        <f>IF(ISERR(AZ262/standardized!Y263),"",AZ262/standardized!Y263)</f>
        <v/>
      </c>
      <c r="CD262">
        <f>IF(ISERR(BA262/standardized!Z263),"",BA262/standardized!Z263)</f>
        <v>1</v>
      </c>
      <c r="CE262">
        <f>IF(ISERR(BB262/standardized!AA263),"",BB262/standardized!AA263)</f>
        <v>1</v>
      </c>
      <c r="CF262">
        <f>IF(ISERR(BC262/standardized!AB263),"",BC262/standardized!AB263)</f>
        <v>1</v>
      </c>
      <c r="CG262">
        <f>IF(ISERR(BD262/standardized!AC263),"",BD262/standardized!AC263)</f>
        <v>1</v>
      </c>
      <c r="CH262">
        <f>IF(ISERR(BE262/standardized!AD263),"",BE262/standardized!AD263)</f>
        <v>1</v>
      </c>
      <c r="CJ262" t="s">
        <v>426</v>
      </c>
      <c r="CK262">
        <f t="shared" si="32"/>
        <v>2.0298507462686568</v>
      </c>
    </row>
    <row r="263" spans="31:89" ht="14.45" x14ac:dyDescent="0.35">
      <c r="AE263">
        <f>IF(standardized!D264="","",A$2*standardized!D264)</f>
        <v>0.4</v>
      </c>
      <c r="AF263">
        <f>IF(standardized!E264="","",B$2*standardized!E264)</f>
        <v>0.8</v>
      </c>
      <c r="AG263">
        <f>IF(standardized!F264="","",C$2*standardized!F264)</f>
        <v>0.2</v>
      </c>
      <c r="AH263">
        <f>IF(standardized!G264="","",D$2*standardized!G264)</f>
        <v>0.60000000000000009</v>
      </c>
      <c r="AI263">
        <f>IF(standardized!H264="","",E$2*standardized!H264)</f>
        <v>0.8</v>
      </c>
      <c r="AJ263" t="str">
        <f>IF(standardized!I264="","",F$2*standardized!I264)</f>
        <v/>
      </c>
      <c r="AK263" t="str">
        <f>IF(standardized!J264="","",G$2*standardized!J264)</f>
        <v/>
      </c>
      <c r="AL263">
        <f>IF(standardized!K264="","",H$2*standardized!K264)</f>
        <v>0.60000000000000009</v>
      </c>
      <c r="AM263" t="str">
        <f>IF(standardized!L264="","",I$2*standardized!L264)</f>
        <v/>
      </c>
      <c r="AN263" t="str">
        <f>IF(standardized!M264="","",J$2*standardized!M264)</f>
        <v/>
      </c>
      <c r="AO263">
        <f>IF(standardized!N264="","",K$2*standardized!N264)</f>
        <v>1.2</v>
      </c>
      <c r="AP263" t="str">
        <f>IF(standardized!O264="","",L$2*standardized!O264)</f>
        <v/>
      </c>
      <c r="AQ263">
        <f>IF(standardized!P264="","",M$2*standardized!P264)</f>
        <v>1.2</v>
      </c>
      <c r="AR263" t="str">
        <f>IF(standardized!Q264="","",N$2*standardized!Q264)</f>
        <v/>
      </c>
      <c r="AS263" t="str">
        <f>IF(standardized!R264="","",O$2*standardized!R264)</f>
        <v/>
      </c>
      <c r="AT263">
        <f>IF(standardized!S264="","",P$2*standardized!S264)</f>
        <v>1.2</v>
      </c>
      <c r="AU263" t="str">
        <f>IF(standardized!T264="","",Q$2*standardized!T264)</f>
        <v/>
      </c>
      <c r="AV263">
        <f>IF(standardized!U264="","",R$2*standardized!U264)</f>
        <v>2</v>
      </c>
      <c r="AW263" t="str">
        <f>IF(standardized!V264="","",S$2*standardized!V264)</f>
        <v/>
      </c>
      <c r="AX263" t="str">
        <f>IF(standardized!W264="","",T$2*standardized!W264)</f>
        <v/>
      </c>
      <c r="AY263" t="str">
        <f>IF(standardized!X264="","",U$2*standardized!X264)</f>
        <v/>
      </c>
      <c r="AZ263" t="str">
        <f>IF(standardized!Y264="","",V$2*standardized!Y264)</f>
        <v/>
      </c>
      <c r="BA263">
        <f>IF(standardized!Z264="","",W$2*standardized!Z264)</f>
        <v>1</v>
      </c>
      <c r="BB263">
        <f>IF(standardized!AA264="","",X$2*standardized!AA264)</f>
        <v>1</v>
      </c>
      <c r="BC263">
        <f>IF(standardized!AB264="","",Y$2*standardized!AB264)</f>
        <v>1</v>
      </c>
      <c r="BD263">
        <f>IF(standardized!AC264="","",Z$2*standardized!AC264)</f>
        <v>1</v>
      </c>
      <c r="BE263">
        <f>IF(standardized!AD264="","",AA$2*standardized!AD264)</f>
        <v>1</v>
      </c>
      <c r="BF263" t="str">
        <f>IF(standardized!AE263="","",AB$2*standardized!AE263)</f>
        <v/>
      </c>
      <c r="BH263">
        <f>IF(ISERR(AE263/standardized!D264),"",AE263/standardized!D264)</f>
        <v>0.2</v>
      </c>
      <c r="BI263">
        <f>IF(ISERR(AF263/standardized!E264),"",AF263/standardized!E264)</f>
        <v>0.2</v>
      </c>
      <c r="BJ263">
        <f>IF(ISERR(AG263/standardized!F264),"",AG263/standardized!F264)</f>
        <v>0.2</v>
      </c>
      <c r="BK263">
        <f>IF(ISERR(AH263/standardized!G264),"",AH263/standardized!G264)</f>
        <v>0.20000000000000004</v>
      </c>
      <c r="BL263">
        <f>IF(ISERR(AI263/standardized!H264),"",AI263/standardized!H264)</f>
        <v>0.2</v>
      </c>
      <c r="BM263" t="str">
        <f>IF(ISERR(AJ263/standardized!I264),"",AJ263/standardized!I264)</f>
        <v/>
      </c>
      <c r="BN263" t="str">
        <f>IF(ISERR(AK263/standardized!J264),"",AK263/standardized!J264)</f>
        <v/>
      </c>
      <c r="BO263">
        <f>IF(ISERR(AL263/standardized!K264),"",AL263/standardized!K264)</f>
        <v>0.20000000000000004</v>
      </c>
      <c r="BP263" t="str">
        <f>IF(ISERR(AM263/standardized!L264),"",AM263/standardized!L264)</f>
        <v/>
      </c>
      <c r="BQ263" t="str">
        <f>IF(ISERR(AN263/standardized!M264),"",AN263/standardized!M264)</f>
        <v/>
      </c>
      <c r="BR263">
        <f>IF(ISERR(AO263/standardized!N264),"",AO263/standardized!N264)</f>
        <v>0.3</v>
      </c>
      <c r="BS263" t="str">
        <f>IF(ISERR(AP263/standardized!O264),"",AP263/standardized!O264)</f>
        <v/>
      </c>
      <c r="BT263">
        <f>IF(ISERR(AQ263/standardized!P264),"",AQ263/standardized!P264)</f>
        <v>0.3</v>
      </c>
      <c r="BU263" t="str">
        <f>IF(ISERR(AR263/standardized!Q264),"",AR263/standardized!Q264)</f>
        <v/>
      </c>
      <c r="BV263" t="str">
        <f>IF(ISERR(AS263/standardized!R264),"",AS263/standardized!R264)</f>
        <v/>
      </c>
      <c r="BW263">
        <f>IF(ISERR(AT263/standardized!S264),"",AT263/standardized!S264)</f>
        <v>0.3</v>
      </c>
      <c r="BX263" t="str">
        <f>IF(ISERR(AU263/standardized!T264),"",AU263/standardized!T264)</f>
        <v/>
      </c>
      <c r="BY263">
        <f>IF(ISERR(AV263/standardized!U264),"",AV263/standardized!U264)</f>
        <v>1</v>
      </c>
      <c r="BZ263" t="str">
        <f>IF(ISERR(AW263/standardized!V264),"",AW263/standardized!V264)</f>
        <v/>
      </c>
      <c r="CA263" t="str">
        <f>IF(ISERR(AX263/standardized!W264),"",AX263/standardized!W264)</f>
        <v/>
      </c>
      <c r="CB263" t="str">
        <f>IF(ISERR(AY263/standardized!X264),"",AY263/standardized!X264)</f>
        <v/>
      </c>
      <c r="CC263" t="str">
        <f>IF(ISERR(AZ263/standardized!Y264),"",AZ263/standardized!Y264)</f>
        <v/>
      </c>
      <c r="CD263">
        <f>IF(ISERR(BA263/standardized!Z264),"",BA263/standardized!Z264)</f>
        <v>1</v>
      </c>
      <c r="CE263">
        <f>IF(ISERR(BB263/standardized!AA264),"",BB263/standardized!AA264)</f>
        <v>1</v>
      </c>
      <c r="CF263">
        <f>IF(ISERR(BC263/standardized!AB264),"",BC263/standardized!AB264)</f>
        <v>1</v>
      </c>
      <c r="CG263">
        <f>IF(ISERR(BD263/standardized!AC264),"",BD263/standardized!AC264)</f>
        <v>1</v>
      </c>
      <c r="CH263">
        <f>IF(ISERR(BE263/standardized!AD264),"",BE263/standardized!AD264)</f>
        <v>1</v>
      </c>
      <c r="CJ263" t="s">
        <v>384</v>
      </c>
      <c r="CK263">
        <f t="shared" si="32"/>
        <v>1.7283950617283952</v>
      </c>
    </row>
    <row r="264" spans="31:89" ht="14.45" x14ac:dyDescent="0.35">
      <c r="AE264" t="str">
        <f>IF(standardized!D265="","",A$2*standardized!D265)</f>
        <v/>
      </c>
      <c r="AF264">
        <f>IF(standardized!E265="","",B$2*standardized!E265)</f>
        <v>0.8</v>
      </c>
      <c r="AG264">
        <f>IF(standardized!F265="","",C$2*standardized!F265)</f>
        <v>0.2</v>
      </c>
      <c r="AH264">
        <f>IF(standardized!G265="","",D$2*standardized!G265)</f>
        <v>0.8</v>
      </c>
      <c r="AI264">
        <f>IF(standardized!H265="","",E$2*standardized!H265)</f>
        <v>0.8</v>
      </c>
      <c r="AJ264">
        <f>IF(standardized!I265="","",F$2*standardized!I265)</f>
        <v>0.2</v>
      </c>
      <c r="AK264">
        <f>IF(standardized!J265="","",G$2*standardized!J265)</f>
        <v>0.2</v>
      </c>
      <c r="AL264" t="str">
        <f>IF(standardized!K265="","",H$2*standardized!K265)</f>
        <v/>
      </c>
      <c r="AM264" t="str">
        <f>IF(standardized!L265="","",I$2*standardized!L265)</f>
        <v/>
      </c>
      <c r="AN264" t="str">
        <f>IF(standardized!M265="","",J$2*standardized!M265)</f>
        <v/>
      </c>
      <c r="AO264">
        <f>IF(standardized!N265="","",K$2*standardized!N265)</f>
        <v>1.2</v>
      </c>
      <c r="AP264">
        <f>IF(standardized!O265="","",L$2*standardized!O265)</f>
        <v>0.6</v>
      </c>
      <c r="AQ264" t="str">
        <f>IF(standardized!P265="","",M$2*standardized!P265)</f>
        <v/>
      </c>
      <c r="AR264" t="str">
        <f>IF(standardized!Q265="","",N$2*standardized!Q265)</f>
        <v/>
      </c>
      <c r="AS264">
        <f>IF(standardized!R265="","",O$2*standardized!R265)</f>
        <v>0.3</v>
      </c>
      <c r="AT264">
        <f>IF(standardized!S265="","",P$2*standardized!S265)</f>
        <v>0.89999999999999991</v>
      </c>
      <c r="AU264" t="str">
        <f>IF(standardized!T265="","",Q$2*standardized!T265)</f>
        <v/>
      </c>
      <c r="AV264">
        <f>IF(standardized!U265="","",R$2*standardized!U265)</f>
        <v>2</v>
      </c>
      <c r="AW264" t="str">
        <f>IF(standardized!V265="","",S$2*standardized!V265)</f>
        <v/>
      </c>
      <c r="AX264">
        <f>IF(standardized!W265="","",T$2*standardized!W265)</f>
        <v>1</v>
      </c>
      <c r="AY264">
        <f>IF(standardized!X265="","",U$2*standardized!X265)</f>
        <v>1</v>
      </c>
      <c r="AZ264" t="str">
        <f>IF(standardized!Y265="","",V$2*standardized!Y265)</f>
        <v/>
      </c>
      <c r="BA264" t="str">
        <f>IF(standardized!Z265="","",W$2*standardized!Z265)</f>
        <v/>
      </c>
      <c r="BB264" t="str">
        <f>IF(standardized!AA265="","",X$2*standardized!AA265)</f>
        <v/>
      </c>
      <c r="BC264">
        <f>IF(standardized!AB265="","",Y$2*standardized!AB265)</f>
        <v>1</v>
      </c>
      <c r="BD264">
        <f>IF(standardized!AC265="","",Z$2*standardized!AC265)</f>
        <v>1</v>
      </c>
      <c r="BE264">
        <f>IF(standardized!AD265="","",AA$2*standardized!AD265)</f>
        <v>1</v>
      </c>
      <c r="BF264" t="str">
        <f>IF(standardized!AE264="","",AB$2*standardized!AE264)</f>
        <v/>
      </c>
      <c r="BH264" t="str">
        <f>IF(ISERR(AE264/standardized!D265),"",AE264/standardized!D265)</f>
        <v/>
      </c>
      <c r="BI264">
        <f>IF(ISERR(AF264/standardized!E265),"",AF264/standardized!E265)</f>
        <v>0.2</v>
      </c>
      <c r="BJ264">
        <f>IF(ISERR(AG264/standardized!F265),"",AG264/standardized!F265)</f>
        <v>0.2</v>
      </c>
      <c r="BK264">
        <f>IF(ISERR(AH264/standardized!G265),"",AH264/standardized!G265)</f>
        <v>0.2</v>
      </c>
      <c r="BL264">
        <f>IF(ISERR(AI264/standardized!H265),"",AI264/standardized!H265)</f>
        <v>0.2</v>
      </c>
      <c r="BM264">
        <f>IF(ISERR(AJ264/standardized!I265),"",AJ264/standardized!I265)</f>
        <v>0.2</v>
      </c>
      <c r="BN264">
        <f>IF(ISERR(AK264/standardized!J265),"",AK264/standardized!J265)</f>
        <v>0.2</v>
      </c>
      <c r="BO264" t="str">
        <f>IF(ISERR(AL264/standardized!K265),"",AL264/standardized!K265)</f>
        <v/>
      </c>
      <c r="BP264" t="str">
        <f>IF(ISERR(AM264/standardized!L265),"",AM264/standardized!L265)</f>
        <v/>
      </c>
      <c r="BQ264" t="str">
        <f>IF(ISERR(AN264/standardized!M265),"",AN264/standardized!M265)</f>
        <v/>
      </c>
      <c r="BR264">
        <f>IF(ISERR(AO264/standardized!N265),"",AO264/standardized!N265)</f>
        <v>0.3</v>
      </c>
      <c r="BS264">
        <f>IF(ISERR(AP264/standardized!O265),"",AP264/standardized!O265)</f>
        <v>0.3</v>
      </c>
      <c r="BT264" t="str">
        <f>IF(ISERR(AQ264/standardized!P265),"",AQ264/standardized!P265)</f>
        <v/>
      </c>
      <c r="BU264" t="str">
        <f>IF(ISERR(AR264/standardized!Q265),"",AR264/standardized!Q265)</f>
        <v/>
      </c>
      <c r="BV264">
        <f>IF(ISERR(AS264/standardized!R265),"",AS264/standardized!R265)</f>
        <v>0.3</v>
      </c>
      <c r="BW264">
        <f>IF(ISERR(AT264/standardized!S265),"",AT264/standardized!S265)</f>
        <v>0.3</v>
      </c>
      <c r="BX264" t="str">
        <f>IF(ISERR(AU264/standardized!T265),"",AU264/standardized!T265)</f>
        <v/>
      </c>
      <c r="BY264">
        <f>IF(ISERR(AV264/standardized!U265),"",AV264/standardized!U265)</f>
        <v>1</v>
      </c>
      <c r="BZ264" t="str">
        <f>IF(ISERR(AW264/standardized!V265),"",AW264/standardized!V265)</f>
        <v/>
      </c>
      <c r="CA264">
        <f>IF(ISERR(AX264/standardized!W265),"",AX264/standardized!W265)</f>
        <v>0.5</v>
      </c>
      <c r="CB264">
        <f>IF(ISERR(AY264/standardized!X265),"",AY264/standardized!X265)</f>
        <v>0.5</v>
      </c>
      <c r="CC264" t="str">
        <f>IF(ISERR(AZ264/standardized!Y265),"",AZ264/standardized!Y265)</f>
        <v/>
      </c>
      <c r="CD264" t="str">
        <f>IF(ISERR(BA264/standardized!Z265),"",BA264/standardized!Z265)</f>
        <v/>
      </c>
      <c r="CE264" t="str">
        <f>IF(ISERR(BB264/standardized!AA265),"",BB264/standardized!AA265)</f>
        <v/>
      </c>
      <c r="CF264">
        <f>IF(ISERR(BC264/standardized!AB265),"",BC264/standardized!AB265)</f>
        <v>1</v>
      </c>
      <c r="CG264">
        <f>IF(ISERR(BD264/standardized!AC265),"",BD264/standardized!AC265)</f>
        <v>1</v>
      </c>
      <c r="CH264">
        <f>IF(ISERR(BE264/standardized!AD265),"",BE264/standardized!AD265)</f>
        <v>1</v>
      </c>
      <c r="CJ264" t="s">
        <v>378</v>
      </c>
      <c r="CK264">
        <f t="shared" si="32"/>
        <v>1.7567567567567566</v>
      </c>
    </row>
    <row r="265" spans="31:89" ht="14.45" x14ac:dyDescent="0.35">
      <c r="AE265">
        <f>IF(standardized!D266="","",A$2*standardized!D266)</f>
        <v>0.8</v>
      </c>
      <c r="AF265">
        <f>IF(standardized!E266="","",B$2*standardized!E266)</f>
        <v>0.8</v>
      </c>
      <c r="AG265">
        <f>IF(standardized!F266="","",C$2*standardized!F266)</f>
        <v>0.4</v>
      </c>
      <c r="AH265">
        <f>IF(standardized!G266="","",D$2*standardized!G266)</f>
        <v>0.8</v>
      </c>
      <c r="AI265">
        <f>IF(standardized!H266="","",E$2*standardized!H266)</f>
        <v>0.8</v>
      </c>
      <c r="AJ265" t="str">
        <f>IF(standardized!I266="","",F$2*standardized!I266)</f>
        <v/>
      </c>
      <c r="AK265" t="str">
        <f>IF(standardized!J266="","",G$2*standardized!J266)</f>
        <v/>
      </c>
      <c r="AL265">
        <f>IF(standardized!K266="","",H$2*standardized!K266)</f>
        <v>0.4</v>
      </c>
      <c r="AM265" t="str">
        <f>IF(standardized!L266="","",I$2*standardized!L266)</f>
        <v/>
      </c>
      <c r="AN265" t="str">
        <f>IF(standardized!M266="","",J$2*standardized!M266)</f>
        <v/>
      </c>
      <c r="AO265">
        <f>IF(standardized!N266="","",K$2*standardized!N266)</f>
        <v>1.2</v>
      </c>
      <c r="AP265" t="str">
        <f>IF(standardized!O266="","",L$2*standardized!O266)</f>
        <v/>
      </c>
      <c r="AQ265">
        <f>IF(standardized!P266="","",M$2*standardized!P266)</f>
        <v>0.6</v>
      </c>
      <c r="AR265" t="str">
        <f>IF(standardized!Q266="","",N$2*standardized!Q266)</f>
        <v/>
      </c>
      <c r="AS265" t="str">
        <f>IF(standardized!R266="","",O$2*standardized!R266)</f>
        <v/>
      </c>
      <c r="AT265">
        <f>IF(standardized!S266="","",P$2*standardized!S266)</f>
        <v>0.89999999999999991</v>
      </c>
      <c r="AU265" t="str">
        <f>IF(standardized!T266="","",Q$2*standardized!T266)</f>
        <v/>
      </c>
      <c r="AV265" t="str">
        <f>IF(standardized!U266="","",R$2*standardized!U266)</f>
        <v/>
      </c>
      <c r="AW265" t="str">
        <f>IF(standardized!V266="","",S$2*standardized!V266)</f>
        <v/>
      </c>
      <c r="AX265" t="str">
        <f>IF(standardized!W266="","",T$2*standardized!W266)</f>
        <v/>
      </c>
      <c r="AY265" t="str">
        <f>IF(standardized!X266="","",U$2*standardized!X266)</f>
        <v/>
      </c>
      <c r="AZ265" t="str">
        <f>IF(standardized!Y266="","",V$2*standardized!Y266)</f>
        <v/>
      </c>
      <c r="BA265">
        <f>IF(standardized!Z266="","",W$2*standardized!Z266)</f>
        <v>1</v>
      </c>
      <c r="BB265">
        <f>IF(standardized!AA266="","",X$2*standardized!AA266)</f>
        <v>1</v>
      </c>
      <c r="BC265">
        <f>IF(standardized!AB266="","",Y$2*standardized!AB266)</f>
        <v>1</v>
      </c>
      <c r="BD265">
        <f>IF(standardized!AC266="","",Z$2*standardized!AC266)</f>
        <v>2</v>
      </c>
      <c r="BE265">
        <f>IF(standardized!AD266="","",AA$2*standardized!AD266)</f>
        <v>2</v>
      </c>
      <c r="BF265" t="str">
        <f>IF(standardized!AE265="","",AB$2*standardized!AE265)</f>
        <v/>
      </c>
      <c r="BH265">
        <f>IF(ISERR(AE265/standardized!D266),"",AE265/standardized!D266)</f>
        <v>0.2</v>
      </c>
      <c r="BI265">
        <f>IF(ISERR(AF265/standardized!E266),"",AF265/standardized!E266)</f>
        <v>0.2</v>
      </c>
      <c r="BJ265">
        <f>IF(ISERR(AG265/standardized!F266),"",AG265/standardized!F266)</f>
        <v>0.2</v>
      </c>
      <c r="BK265">
        <f>IF(ISERR(AH265/standardized!G266),"",AH265/standardized!G266)</f>
        <v>0.2</v>
      </c>
      <c r="BL265">
        <f>IF(ISERR(AI265/standardized!H266),"",AI265/standardized!H266)</f>
        <v>0.2</v>
      </c>
      <c r="BM265" t="str">
        <f>IF(ISERR(AJ265/standardized!I266),"",AJ265/standardized!I266)</f>
        <v/>
      </c>
      <c r="BN265" t="str">
        <f>IF(ISERR(AK265/standardized!J266),"",AK265/standardized!J266)</f>
        <v/>
      </c>
      <c r="BO265">
        <f>IF(ISERR(AL265/standardized!K266),"",AL265/standardized!K266)</f>
        <v>0.2</v>
      </c>
      <c r="BP265" t="str">
        <f>IF(ISERR(AM265/standardized!L266),"",AM265/standardized!L266)</f>
        <v/>
      </c>
      <c r="BQ265" t="str">
        <f>IF(ISERR(AN265/standardized!M266),"",AN265/standardized!M266)</f>
        <v/>
      </c>
      <c r="BR265">
        <f>IF(ISERR(AO265/standardized!N266),"",AO265/standardized!N266)</f>
        <v>0.3</v>
      </c>
      <c r="BS265" t="str">
        <f>IF(ISERR(AP265/standardized!O266),"",AP265/standardized!O266)</f>
        <v/>
      </c>
      <c r="BT265">
        <f>IF(ISERR(AQ265/standardized!P266),"",AQ265/standardized!P266)</f>
        <v>0.3</v>
      </c>
      <c r="BU265" t="str">
        <f>IF(ISERR(AR265/standardized!Q266),"",AR265/standardized!Q266)</f>
        <v/>
      </c>
      <c r="BV265" t="str">
        <f>IF(ISERR(AS265/standardized!R266),"",AS265/standardized!R266)</f>
        <v/>
      </c>
      <c r="BW265">
        <f>IF(ISERR(AT265/standardized!S266),"",AT265/standardized!S266)</f>
        <v>0.3</v>
      </c>
      <c r="BX265" t="str">
        <f>IF(ISERR(AU265/standardized!T266),"",AU265/standardized!T266)</f>
        <v/>
      </c>
      <c r="BY265" t="str">
        <f>IF(ISERR(AV265/standardized!U266),"",AV265/standardized!U266)</f>
        <v/>
      </c>
      <c r="BZ265" t="str">
        <f>IF(ISERR(AW265/standardized!V266),"",AW265/standardized!V266)</f>
        <v/>
      </c>
      <c r="CA265" t="str">
        <f>IF(ISERR(AX265/standardized!W266),"",AX265/standardized!W266)</f>
        <v/>
      </c>
      <c r="CB265" t="str">
        <f>IF(ISERR(AY265/standardized!X266),"",AY265/standardized!X266)</f>
        <v/>
      </c>
      <c r="CC265" t="str">
        <f>IF(ISERR(AZ265/standardized!Y266),"",AZ265/standardized!Y266)</f>
        <v/>
      </c>
      <c r="CD265">
        <f>IF(ISERR(BA265/standardized!Z266),"",BA265/standardized!Z266)</f>
        <v>1</v>
      </c>
      <c r="CE265">
        <f>IF(ISERR(BB265/standardized!AA266),"",BB265/standardized!AA266)</f>
        <v>1</v>
      </c>
      <c r="CF265">
        <f>IF(ISERR(BC265/standardized!AB266),"",BC265/standardized!AB266)</f>
        <v>1</v>
      </c>
      <c r="CG265">
        <f>IF(ISERR(BD265/standardized!AC266),"",BD265/standardized!AC266)</f>
        <v>1</v>
      </c>
      <c r="CH265">
        <f>IF(ISERR(BE265/standardized!AD266),"",BE265/standardized!AD266)</f>
        <v>1</v>
      </c>
      <c r="CJ265" t="s">
        <v>392</v>
      </c>
      <c r="CK265">
        <f t="shared" si="32"/>
        <v>1.9295774647887325</v>
      </c>
    </row>
    <row r="266" spans="31:89" ht="14.45" x14ac:dyDescent="0.35">
      <c r="AE266" t="str">
        <f>IF(standardized!D267="","",A$2*standardized!D267)</f>
        <v/>
      </c>
      <c r="AF266">
        <f>IF(standardized!E267="","",B$2*standardized!E267)</f>
        <v>0.8</v>
      </c>
      <c r="AG266">
        <f>IF(standardized!F267="","",C$2*standardized!F267)</f>
        <v>0.4</v>
      </c>
      <c r="AH266">
        <f>IF(standardized!G267="","",D$2*standardized!G267)</f>
        <v>0.8</v>
      </c>
      <c r="AI266">
        <f>IF(standardized!H267="","",E$2*standardized!H267)</f>
        <v>0.8</v>
      </c>
      <c r="AJ266">
        <f>IF(standardized!I267="","",F$2*standardized!I267)</f>
        <v>0.60000000000000009</v>
      </c>
      <c r="AK266">
        <f>IF(standardized!J267="","",G$2*standardized!J267)</f>
        <v>0.60000000000000009</v>
      </c>
      <c r="AL266" t="str">
        <f>IF(standardized!K267="","",H$2*standardized!K267)</f>
        <v/>
      </c>
      <c r="AM266" t="str">
        <f>IF(standardized!L267="","",I$2*standardized!L267)</f>
        <v/>
      </c>
      <c r="AN266" t="str">
        <f>IF(standardized!M267="","",J$2*standardized!M267)</f>
        <v/>
      </c>
      <c r="AO266">
        <f>IF(standardized!N267="","",K$2*standardized!N267)</f>
        <v>1.2</v>
      </c>
      <c r="AP266" t="str">
        <f>IF(standardized!O267="","",L$2*standardized!O267)</f>
        <v/>
      </c>
      <c r="AQ266" t="str">
        <f>IF(standardized!P267="","",M$2*standardized!P267)</f>
        <v/>
      </c>
      <c r="AR266" t="str">
        <f>IF(standardized!Q267="","",N$2*standardized!Q267)</f>
        <v/>
      </c>
      <c r="AS266" t="str">
        <f>IF(standardized!R267="","",O$2*standardized!R267)</f>
        <v/>
      </c>
      <c r="AT266">
        <f>IF(standardized!S267="","",P$2*standardized!S267)</f>
        <v>0.89999999999999991</v>
      </c>
      <c r="AU266" t="str">
        <f>IF(standardized!T267="","",Q$2*standardized!T267)</f>
        <v/>
      </c>
      <c r="AV266">
        <f>IF(standardized!U267="","",R$2*standardized!U267)</f>
        <v>2</v>
      </c>
      <c r="AW266" t="str">
        <f>IF(standardized!V267="","",S$2*standardized!V267)</f>
        <v/>
      </c>
      <c r="AX266" t="str">
        <f>IF(standardized!W267="","",T$2*standardized!W267)</f>
        <v/>
      </c>
      <c r="AY266" t="str">
        <f>IF(standardized!X267="","",U$2*standardized!X267)</f>
        <v/>
      </c>
      <c r="AZ266" t="str">
        <f>IF(standardized!Y267="","",V$2*standardized!Y267)</f>
        <v/>
      </c>
      <c r="BA266">
        <f>IF(standardized!Z267="","",W$2*standardized!Z267)</f>
        <v>1</v>
      </c>
      <c r="BB266">
        <f>IF(standardized!AA267="","",X$2*standardized!AA267)</f>
        <v>1</v>
      </c>
      <c r="BC266">
        <f>IF(standardized!AB267="","",Y$2*standardized!AB267)</f>
        <v>1</v>
      </c>
      <c r="BD266">
        <f>IF(standardized!AC267="","",Z$2*standardized!AC267)</f>
        <v>2</v>
      </c>
      <c r="BE266">
        <f>IF(standardized!AD267="","",AA$2*standardized!AD267)</f>
        <v>1</v>
      </c>
      <c r="BF266" t="str">
        <f>IF(standardized!AE266="","",AB$2*standardized!AE266)</f>
        <v/>
      </c>
      <c r="BH266" t="str">
        <f>IF(ISERR(AE266/standardized!D267),"",AE266/standardized!D267)</f>
        <v/>
      </c>
      <c r="BI266">
        <f>IF(ISERR(AF266/standardized!E267),"",AF266/standardized!E267)</f>
        <v>0.2</v>
      </c>
      <c r="BJ266">
        <f>IF(ISERR(AG266/standardized!F267),"",AG266/standardized!F267)</f>
        <v>0.2</v>
      </c>
      <c r="BK266">
        <f>IF(ISERR(AH266/standardized!G267),"",AH266/standardized!G267)</f>
        <v>0.2</v>
      </c>
      <c r="BL266">
        <f>IF(ISERR(AI266/standardized!H267),"",AI266/standardized!H267)</f>
        <v>0.2</v>
      </c>
      <c r="BM266">
        <f>IF(ISERR(AJ266/standardized!I267),"",AJ266/standardized!I267)</f>
        <v>0.20000000000000004</v>
      </c>
      <c r="BN266">
        <f>IF(ISERR(AK266/standardized!J267),"",AK266/standardized!J267)</f>
        <v>0.20000000000000004</v>
      </c>
      <c r="BO266" t="str">
        <f>IF(ISERR(AL266/standardized!K267),"",AL266/standardized!K267)</f>
        <v/>
      </c>
      <c r="BP266" t="str">
        <f>IF(ISERR(AM266/standardized!L267),"",AM266/standardized!L267)</f>
        <v/>
      </c>
      <c r="BQ266" t="str">
        <f>IF(ISERR(AN266/standardized!M267),"",AN266/standardized!M267)</f>
        <v/>
      </c>
      <c r="BR266">
        <f>IF(ISERR(AO266/standardized!N267),"",AO266/standardized!N267)</f>
        <v>0.3</v>
      </c>
      <c r="BS266" t="str">
        <f>IF(ISERR(AP266/standardized!O267),"",AP266/standardized!O267)</f>
        <v/>
      </c>
      <c r="BT266" t="str">
        <f>IF(ISERR(AQ266/standardized!P267),"",AQ266/standardized!P267)</f>
        <v/>
      </c>
      <c r="BU266" t="str">
        <f>IF(ISERR(AR266/standardized!Q267),"",AR266/standardized!Q267)</f>
        <v/>
      </c>
      <c r="BV266" t="str">
        <f>IF(ISERR(AS266/standardized!R267),"",AS266/standardized!R267)</f>
        <v/>
      </c>
      <c r="BW266">
        <f>IF(ISERR(AT266/standardized!S267),"",AT266/standardized!S267)</f>
        <v>0.3</v>
      </c>
      <c r="BX266" t="str">
        <f>IF(ISERR(AU266/standardized!T267),"",AU266/standardized!T267)</f>
        <v/>
      </c>
      <c r="BY266">
        <f>IF(ISERR(AV266/standardized!U267),"",AV266/standardized!U267)</f>
        <v>1</v>
      </c>
      <c r="BZ266" t="str">
        <f>IF(ISERR(AW266/standardized!V267),"",AW266/standardized!V267)</f>
        <v/>
      </c>
      <c r="CA266" t="str">
        <f>IF(ISERR(AX266/standardized!W267),"",AX266/standardized!W267)</f>
        <v/>
      </c>
      <c r="CB266" t="str">
        <f>IF(ISERR(AY266/standardized!X267),"",AY266/standardized!X267)</f>
        <v/>
      </c>
      <c r="CC266" t="str">
        <f>IF(ISERR(AZ266/standardized!Y267),"",AZ266/standardized!Y267)</f>
        <v/>
      </c>
      <c r="CD266">
        <f>IF(ISERR(BA266/standardized!Z267),"",BA266/standardized!Z267)</f>
        <v>1</v>
      </c>
      <c r="CE266">
        <f>IF(ISERR(BB266/standardized!AA267),"",BB266/standardized!AA267)</f>
        <v>1</v>
      </c>
      <c r="CF266">
        <f>IF(ISERR(BC266/standardized!AB267),"",BC266/standardized!AB267)</f>
        <v>1</v>
      </c>
      <c r="CG266">
        <f>IF(ISERR(BD266/standardized!AC267),"",BD266/standardized!AC267)</f>
        <v>1</v>
      </c>
      <c r="CH266">
        <f>IF(ISERR(BE266/standardized!AD267),"",BE266/standardized!AD267)</f>
        <v>1</v>
      </c>
      <c r="CJ266" t="s">
        <v>402</v>
      </c>
      <c r="CK266">
        <f t="shared" si="32"/>
        <v>1.8076923076923077</v>
      </c>
    </row>
    <row r="267" spans="31:89" ht="14.45" x14ac:dyDescent="0.35">
      <c r="AE267" t="str">
        <f>IF(standardized!D268="","",A$2*standardized!D268)</f>
        <v/>
      </c>
      <c r="AF267" t="str">
        <f>IF(standardized!E268="","",B$2*standardized!E268)</f>
        <v/>
      </c>
      <c r="AG267" t="str">
        <f>IF(standardized!F268="","",C$2*standardized!F268)</f>
        <v/>
      </c>
      <c r="AH267" t="str">
        <f>IF(standardized!G268="","",D$2*standardized!G268)</f>
        <v/>
      </c>
      <c r="AI267" t="str">
        <f>IF(standardized!H268="","",E$2*standardized!H268)</f>
        <v/>
      </c>
      <c r="AJ267">
        <f>IF(standardized!I268="","",F$2*standardized!I268)</f>
        <v>0.8</v>
      </c>
      <c r="AK267">
        <f>IF(standardized!J268="","",G$2*standardized!J268)</f>
        <v>0.8</v>
      </c>
      <c r="AL267" t="str">
        <f>IF(standardized!K268="","",H$2*standardized!K268)</f>
        <v/>
      </c>
      <c r="AM267">
        <f>IF(standardized!L268="","",I$2*standardized!L268)</f>
        <v>0.60000000000000009</v>
      </c>
      <c r="AN267" t="str">
        <f>IF(standardized!M268="","",J$2*standardized!M268)</f>
        <v/>
      </c>
      <c r="AO267">
        <f>IF(standardized!N268="","",K$2*standardized!N268)</f>
        <v>1.2</v>
      </c>
      <c r="AP267" t="str">
        <f>IF(standardized!O268="","",L$2*standardized!O268)</f>
        <v/>
      </c>
      <c r="AQ267" t="str">
        <f>IF(standardized!P268="","",M$2*standardized!P268)</f>
        <v/>
      </c>
      <c r="AR267" t="str">
        <f>IF(standardized!Q268="","",N$2*standardized!Q268)</f>
        <v/>
      </c>
      <c r="AS267" t="str">
        <f>IF(standardized!R268="","",O$2*standardized!R268)</f>
        <v/>
      </c>
      <c r="AT267" t="str">
        <f>IF(standardized!S268="","",P$2*standardized!S268)</f>
        <v/>
      </c>
      <c r="AU267" t="str">
        <f>IF(standardized!T268="","",Q$2*standardized!T268)</f>
        <v/>
      </c>
      <c r="AV267" t="str">
        <f>IF(standardized!U268="","",R$2*standardized!U268)</f>
        <v/>
      </c>
      <c r="AW267" t="str">
        <f>IF(standardized!V268="","",S$2*standardized!V268)</f>
        <v/>
      </c>
      <c r="AX267" t="str">
        <f>IF(standardized!W268="","",T$2*standardized!W268)</f>
        <v/>
      </c>
      <c r="AY267" t="str">
        <f>IF(standardized!X268="","",U$2*standardized!X268)</f>
        <v/>
      </c>
      <c r="AZ267" t="str">
        <f>IF(standardized!Y268="","",V$2*standardized!Y268)</f>
        <v/>
      </c>
      <c r="BA267">
        <f>IF(standardized!Z268="","",W$2*standardized!Z268)</f>
        <v>3</v>
      </c>
      <c r="BB267">
        <f>IF(standardized!AA268="","",X$2*standardized!AA268)</f>
        <v>3</v>
      </c>
      <c r="BC267">
        <f>IF(standardized!AB268="","",Y$2*standardized!AB268)</f>
        <v>3</v>
      </c>
      <c r="BD267" t="str">
        <f>IF(standardized!AC268="","",Z$2*standardized!AC268)</f>
        <v/>
      </c>
      <c r="BE267" t="str">
        <f>IF(standardized!AD268="","",AA$2*standardized!AD268)</f>
        <v/>
      </c>
      <c r="BF267" t="str">
        <f>IF(standardized!AE267="","",AB$2*standardized!AE267)</f>
        <v/>
      </c>
      <c r="BH267" t="str">
        <f>IF(ISERR(AE267/standardized!D268),"",AE267/standardized!D268)</f>
        <v/>
      </c>
      <c r="BI267" t="str">
        <f>IF(ISERR(AF267/standardized!E268),"",AF267/standardized!E268)</f>
        <v/>
      </c>
      <c r="BJ267" t="str">
        <f>IF(ISERR(AG267/standardized!F268),"",AG267/standardized!F268)</f>
        <v/>
      </c>
      <c r="BK267" t="str">
        <f>IF(ISERR(AH267/standardized!G268),"",AH267/standardized!G268)</f>
        <v/>
      </c>
      <c r="BL267" t="str">
        <f>IF(ISERR(AI267/standardized!H268),"",AI267/standardized!H268)</f>
        <v/>
      </c>
      <c r="BM267">
        <f>IF(ISERR(AJ267/standardized!I268),"",AJ267/standardized!I268)</f>
        <v>0.2</v>
      </c>
      <c r="BN267">
        <f>IF(ISERR(AK267/standardized!J268),"",AK267/standardized!J268)</f>
        <v>0.2</v>
      </c>
      <c r="BO267" t="str">
        <f>IF(ISERR(AL267/standardized!K268),"",AL267/standardized!K268)</f>
        <v/>
      </c>
      <c r="BP267">
        <f>IF(ISERR(AM267/standardized!L268),"",AM267/standardized!L268)</f>
        <v>0.20000000000000004</v>
      </c>
      <c r="BQ267" t="str">
        <f>IF(ISERR(AN267/standardized!M268),"",AN267/standardized!M268)</f>
        <v/>
      </c>
      <c r="BR267">
        <f>IF(ISERR(AO267/standardized!N268),"",AO267/standardized!N268)</f>
        <v>0.3</v>
      </c>
      <c r="BS267" t="str">
        <f>IF(ISERR(AP267/standardized!O268),"",AP267/standardized!O268)</f>
        <v/>
      </c>
      <c r="BT267" t="str">
        <f>IF(ISERR(AQ267/standardized!P268),"",AQ267/standardized!P268)</f>
        <v/>
      </c>
      <c r="BU267" t="str">
        <f>IF(ISERR(AR267/standardized!Q268),"",AR267/standardized!Q268)</f>
        <v/>
      </c>
      <c r="BV267" t="str">
        <f>IF(ISERR(AS267/standardized!R268),"",AS267/standardized!R268)</f>
        <v/>
      </c>
      <c r="BW267" t="str">
        <f>IF(ISERR(AT267/standardized!S268),"",AT267/standardized!S268)</f>
        <v/>
      </c>
      <c r="BX267" t="str">
        <f>IF(ISERR(AU267/standardized!T268),"",AU267/standardized!T268)</f>
        <v/>
      </c>
      <c r="BY267" t="str">
        <f>IF(ISERR(AV267/standardized!U268),"",AV267/standardized!U268)</f>
        <v/>
      </c>
      <c r="BZ267" t="str">
        <f>IF(ISERR(AW267/standardized!V268),"",AW267/standardized!V268)</f>
        <v/>
      </c>
      <c r="CA267" t="str">
        <f>IF(ISERR(AX267/standardized!W268),"",AX267/standardized!W268)</f>
        <v/>
      </c>
      <c r="CB267" t="str">
        <f>IF(ISERR(AY267/standardized!X268),"",AY267/standardized!X268)</f>
        <v/>
      </c>
      <c r="CC267" t="str">
        <f>IF(ISERR(AZ267/standardized!Y268),"",AZ267/standardized!Y268)</f>
        <v/>
      </c>
      <c r="CD267">
        <f>IF(ISERR(BA267/standardized!Z268),"",BA267/standardized!Z268)</f>
        <v>1</v>
      </c>
      <c r="CE267">
        <f>IF(ISERR(BB267/standardized!AA268),"",BB267/standardized!AA268)</f>
        <v>1</v>
      </c>
      <c r="CF267">
        <f>IF(ISERR(BC267/standardized!AB268),"",BC267/standardized!AB268)</f>
        <v>1</v>
      </c>
      <c r="CG267" t="str">
        <f>IF(ISERR(BD267/standardized!AC268),"",BD267/standardized!AC268)</f>
        <v/>
      </c>
      <c r="CH267" t="str">
        <f>IF(ISERR(BE267/standardized!AD268),"",BE267/standardized!AD268)</f>
        <v/>
      </c>
      <c r="CJ267" t="s">
        <v>597</v>
      </c>
      <c r="CK267">
        <f t="shared" si="32"/>
        <v>3.1794871794871793</v>
      </c>
    </row>
    <row r="268" spans="31:89" ht="14.45" x14ac:dyDescent="0.35">
      <c r="AE268" t="str">
        <f>IF(standardized!D269="","",A$2*standardized!D269)</f>
        <v/>
      </c>
      <c r="AF268" t="str">
        <f>IF(standardized!E269="","",B$2*standardized!E269)</f>
        <v/>
      </c>
      <c r="AG268" t="str">
        <f>IF(standardized!F269="","",C$2*standardized!F269)</f>
        <v/>
      </c>
      <c r="AH268" t="str">
        <f>IF(standardized!G269="","",D$2*standardized!G269)</f>
        <v/>
      </c>
      <c r="AI268" t="str">
        <f>IF(standardized!H269="","",E$2*standardized!H269)</f>
        <v/>
      </c>
      <c r="AJ268" t="str">
        <f>IF(standardized!I269="","",F$2*standardized!I269)</f>
        <v/>
      </c>
      <c r="AK268" t="str">
        <f>IF(standardized!J269="","",G$2*standardized!J269)</f>
        <v/>
      </c>
      <c r="AL268">
        <f>IF(standardized!K269="","",H$2*standardized!K269)</f>
        <v>0.60000000000000009</v>
      </c>
      <c r="AM268" t="str">
        <f>IF(standardized!L269="","",I$2*standardized!L269)</f>
        <v/>
      </c>
      <c r="AN268" t="str">
        <f>IF(standardized!M269="","",J$2*standardized!M269)</f>
        <v/>
      </c>
      <c r="AO268">
        <f>IF(standardized!N269="","",K$2*standardized!N269)</f>
        <v>1.2</v>
      </c>
      <c r="AP268" t="str">
        <f>IF(standardized!O269="","",L$2*standardized!O269)</f>
        <v/>
      </c>
      <c r="AQ268">
        <f>IF(standardized!P269="","",M$2*standardized!P269)</f>
        <v>0.6</v>
      </c>
      <c r="AR268" t="str">
        <f>IF(standardized!Q269="","",N$2*standardized!Q269)</f>
        <v/>
      </c>
      <c r="AS268" t="str">
        <f>IF(standardized!R269="","",O$2*standardized!R269)</f>
        <v/>
      </c>
      <c r="AT268">
        <f>IF(standardized!S269="","",P$2*standardized!S269)</f>
        <v>0.89999999999999991</v>
      </c>
      <c r="AU268" t="str">
        <f>IF(standardized!T269="","",Q$2*standardized!T269)</f>
        <v/>
      </c>
      <c r="AV268" t="str">
        <f>IF(standardized!U269="","",R$2*standardized!U269)</f>
        <v/>
      </c>
      <c r="AW268" t="str">
        <f>IF(standardized!V269="","",S$2*standardized!V269)</f>
        <v/>
      </c>
      <c r="AX268" t="str">
        <f>IF(standardized!W269="","",T$2*standardized!W269)</f>
        <v/>
      </c>
      <c r="AY268" t="str">
        <f>IF(standardized!X269="","",U$2*standardized!X269)</f>
        <v/>
      </c>
      <c r="AZ268" t="str">
        <f>IF(standardized!Y269="","",V$2*standardized!Y269)</f>
        <v/>
      </c>
      <c r="BA268">
        <f>IF(standardized!Z269="","",W$2*standardized!Z269)</f>
        <v>1</v>
      </c>
      <c r="BB268">
        <f>IF(standardized!AA269="","",X$2*standardized!AA269)</f>
        <v>1</v>
      </c>
      <c r="BC268">
        <f>IF(standardized!AB269="","",Y$2*standardized!AB269)</f>
        <v>2</v>
      </c>
      <c r="BD268">
        <f>IF(standardized!AC269="","",Z$2*standardized!AC269)</f>
        <v>2</v>
      </c>
      <c r="BE268">
        <f>IF(standardized!AD269="","",AA$2*standardized!AD269)</f>
        <v>2</v>
      </c>
      <c r="BF268" t="str">
        <f>IF(standardized!AE268="","",AB$2*standardized!AE268)</f>
        <v/>
      </c>
      <c r="BH268" t="str">
        <f>IF(ISERR(AE268/standardized!D269),"",AE268/standardized!D269)</f>
        <v/>
      </c>
      <c r="BI268" t="str">
        <f>IF(ISERR(AF268/standardized!E269),"",AF268/standardized!E269)</f>
        <v/>
      </c>
      <c r="BJ268" t="str">
        <f>IF(ISERR(AG268/standardized!F269),"",AG268/standardized!F269)</f>
        <v/>
      </c>
      <c r="BK268" t="str">
        <f>IF(ISERR(AH268/standardized!G269),"",AH268/standardized!G269)</f>
        <v/>
      </c>
      <c r="BL268" t="str">
        <f>IF(ISERR(AI268/standardized!H269),"",AI268/standardized!H269)</f>
        <v/>
      </c>
      <c r="BM268" t="str">
        <f>IF(ISERR(AJ268/standardized!I269),"",AJ268/standardized!I269)</f>
        <v/>
      </c>
      <c r="BN268" t="str">
        <f>IF(ISERR(AK268/standardized!J269),"",AK268/standardized!J269)</f>
        <v/>
      </c>
      <c r="BO268">
        <f>IF(ISERR(AL268/standardized!K269),"",AL268/standardized!K269)</f>
        <v>0.20000000000000004</v>
      </c>
      <c r="BP268" t="str">
        <f>IF(ISERR(AM268/standardized!L269),"",AM268/standardized!L269)</f>
        <v/>
      </c>
      <c r="BQ268" t="str">
        <f>IF(ISERR(AN268/standardized!M269),"",AN268/standardized!M269)</f>
        <v/>
      </c>
      <c r="BR268">
        <f>IF(ISERR(AO268/standardized!N269),"",AO268/standardized!N269)</f>
        <v>0.3</v>
      </c>
      <c r="BS268" t="str">
        <f>IF(ISERR(AP268/standardized!O269),"",AP268/standardized!O269)</f>
        <v/>
      </c>
      <c r="BT268">
        <f>IF(ISERR(AQ268/standardized!P269),"",AQ268/standardized!P269)</f>
        <v>0.3</v>
      </c>
      <c r="BU268" t="str">
        <f>IF(ISERR(AR268/standardized!Q269),"",AR268/standardized!Q269)</f>
        <v/>
      </c>
      <c r="BV268" t="str">
        <f>IF(ISERR(AS268/standardized!R269),"",AS268/standardized!R269)</f>
        <v/>
      </c>
      <c r="BW268">
        <f>IF(ISERR(AT268/standardized!S269),"",AT268/standardized!S269)</f>
        <v>0.3</v>
      </c>
      <c r="BX268" t="str">
        <f>IF(ISERR(AU268/standardized!T269),"",AU268/standardized!T269)</f>
        <v/>
      </c>
      <c r="BY268" t="str">
        <f>IF(ISERR(AV268/standardized!U269),"",AV268/standardized!U269)</f>
        <v/>
      </c>
      <c r="BZ268" t="str">
        <f>IF(ISERR(AW268/standardized!V269),"",AW268/standardized!V269)</f>
        <v/>
      </c>
      <c r="CA268" t="str">
        <f>IF(ISERR(AX268/standardized!W269),"",AX268/standardized!W269)</f>
        <v/>
      </c>
      <c r="CB268" t="str">
        <f>IF(ISERR(AY268/standardized!X269),"",AY268/standardized!X269)</f>
        <v/>
      </c>
      <c r="CC268" t="str">
        <f>IF(ISERR(AZ268/standardized!Y269),"",AZ268/standardized!Y269)</f>
        <v/>
      </c>
      <c r="CD268">
        <f>IF(ISERR(BA268/standardized!Z269),"",BA268/standardized!Z269)</f>
        <v>1</v>
      </c>
      <c r="CE268">
        <f>IF(ISERR(BB268/standardized!AA269),"",BB268/standardized!AA269)</f>
        <v>1</v>
      </c>
      <c r="CF268">
        <f>IF(ISERR(BC268/standardized!AB269),"",BC268/standardized!AB269)</f>
        <v>1</v>
      </c>
      <c r="CG268">
        <f>IF(ISERR(BD268/standardized!AC269),"",BD268/standardized!AC269)</f>
        <v>1</v>
      </c>
      <c r="CH268">
        <f>IF(ISERR(BE268/standardized!AD269),"",BE268/standardized!AD269)</f>
        <v>1</v>
      </c>
      <c r="CJ268" t="s">
        <v>603</v>
      </c>
      <c r="CK268">
        <f t="shared" si="32"/>
        <v>1.8524590163934429</v>
      </c>
    </row>
    <row r="269" spans="31:89" ht="14.45" x14ac:dyDescent="0.35">
      <c r="AE269" t="str">
        <f>IF(standardized!D270="","",A$2*standardized!D270)</f>
        <v/>
      </c>
      <c r="AF269" t="str">
        <f>IF(standardized!E270="","",B$2*standardized!E270)</f>
        <v/>
      </c>
      <c r="AG269" t="str">
        <f>IF(standardized!F270="","",C$2*standardized!F270)</f>
        <v/>
      </c>
      <c r="AH269" t="str">
        <f>IF(standardized!G270="","",D$2*standardized!G270)</f>
        <v/>
      </c>
      <c r="AI269" t="str">
        <f>IF(standardized!H270="","",E$2*standardized!H270)</f>
        <v/>
      </c>
      <c r="AJ269">
        <f>IF(standardized!I270="","",F$2*standardized!I270)</f>
        <v>0.60000000000000009</v>
      </c>
      <c r="AK269">
        <f>IF(standardized!J270="","",G$2*standardized!J270)</f>
        <v>0.60000000000000009</v>
      </c>
      <c r="AL269" t="str">
        <f>IF(standardized!K270="","",H$2*standardized!K270)</f>
        <v/>
      </c>
      <c r="AM269" t="str">
        <f>IF(standardized!L270="","",I$2*standardized!L270)</f>
        <v/>
      </c>
      <c r="AN269" t="str">
        <f>IF(standardized!M270="","",J$2*standardized!M270)</f>
        <v/>
      </c>
      <c r="AO269">
        <f>IF(standardized!N270="","",K$2*standardized!N270)</f>
        <v>1.2</v>
      </c>
      <c r="AP269" t="str">
        <f>IF(standardized!O270="","",L$2*standardized!O270)</f>
        <v/>
      </c>
      <c r="AQ269" t="str">
        <f>IF(standardized!P270="","",M$2*standardized!P270)</f>
        <v/>
      </c>
      <c r="AR269" t="str">
        <f>IF(standardized!Q270="","",N$2*standardized!Q270)</f>
        <v/>
      </c>
      <c r="AS269" t="str">
        <f>IF(standardized!R270="","",O$2*standardized!R270)</f>
        <v/>
      </c>
      <c r="AT269">
        <f>IF(standardized!S270="","",P$2*standardized!S270)</f>
        <v>1.2</v>
      </c>
      <c r="AU269" t="str">
        <f>IF(standardized!T270="","",Q$2*standardized!T270)</f>
        <v/>
      </c>
      <c r="AV269" t="str">
        <f>IF(standardized!U270="","",R$2*standardized!U270)</f>
        <v/>
      </c>
      <c r="AW269" t="str">
        <f>IF(standardized!V270="","",S$2*standardized!V270)</f>
        <v/>
      </c>
      <c r="AX269" t="str">
        <f>IF(standardized!W270="","",T$2*standardized!W270)</f>
        <v/>
      </c>
      <c r="AY269" t="str">
        <f>IF(standardized!X270="","",U$2*standardized!X270)</f>
        <v/>
      </c>
      <c r="AZ269" t="str">
        <f>IF(standardized!Y270="","",V$2*standardized!Y270)</f>
        <v/>
      </c>
      <c r="BA269">
        <f>IF(standardized!Z270="","",W$2*standardized!Z270)</f>
        <v>1</v>
      </c>
      <c r="BB269">
        <f>IF(standardized!AA270="","",X$2*standardized!AA270)</f>
        <v>1</v>
      </c>
      <c r="BC269">
        <f>IF(standardized!AB270="","",Y$2*standardized!AB270)</f>
        <v>2</v>
      </c>
      <c r="BD269">
        <f>IF(standardized!AC270="","",Z$2*standardized!AC270)</f>
        <v>2</v>
      </c>
      <c r="BE269">
        <f>IF(standardized!AD270="","",AA$2*standardized!AD270)</f>
        <v>2</v>
      </c>
      <c r="BF269" t="str">
        <f>IF(standardized!AE269="","",AB$2*standardized!AE269)</f>
        <v/>
      </c>
      <c r="BH269" t="str">
        <f>IF(ISERR(AE269/standardized!D270),"",AE269/standardized!D270)</f>
        <v/>
      </c>
      <c r="BI269" t="str">
        <f>IF(ISERR(AF269/standardized!E270),"",AF269/standardized!E270)</f>
        <v/>
      </c>
      <c r="BJ269" t="str">
        <f>IF(ISERR(AG269/standardized!F270),"",AG269/standardized!F270)</f>
        <v/>
      </c>
      <c r="BK269" t="str">
        <f>IF(ISERR(AH269/standardized!G270),"",AH269/standardized!G270)</f>
        <v/>
      </c>
      <c r="BL269" t="str">
        <f>IF(ISERR(AI269/standardized!H270),"",AI269/standardized!H270)</f>
        <v/>
      </c>
      <c r="BM269">
        <f>IF(ISERR(AJ269/standardized!I270),"",AJ269/standardized!I270)</f>
        <v>0.20000000000000004</v>
      </c>
      <c r="BN269">
        <f>IF(ISERR(AK269/standardized!J270),"",AK269/standardized!J270)</f>
        <v>0.20000000000000004</v>
      </c>
      <c r="BO269" t="str">
        <f>IF(ISERR(AL269/standardized!K270),"",AL269/standardized!K270)</f>
        <v/>
      </c>
      <c r="BP269" t="str">
        <f>IF(ISERR(AM269/standardized!L270),"",AM269/standardized!L270)</f>
        <v/>
      </c>
      <c r="BQ269" t="str">
        <f>IF(ISERR(AN269/standardized!M270),"",AN269/standardized!M270)</f>
        <v/>
      </c>
      <c r="BR269">
        <f>IF(ISERR(AO269/standardized!N270),"",AO269/standardized!N270)</f>
        <v>0.3</v>
      </c>
      <c r="BS269" t="str">
        <f>IF(ISERR(AP269/standardized!O270),"",AP269/standardized!O270)</f>
        <v/>
      </c>
      <c r="BT269" t="str">
        <f>IF(ISERR(AQ269/standardized!P270),"",AQ269/standardized!P270)</f>
        <v/>
      </c>
      <c r="BU269" t="str">
        <f>IF(ISERR(AR269/standardized!Q270),"",AR269/standardized!Q270)</f>
        <v/>
      </c>
      <c r="BV269" t="str">
        <f>IF(ISERR(AS269/standardized!R270),"",AS269/standardized!R270)</f>
        <v/>
      </c>
      <c r="BW269">
        <f>IF(ISERR(AT269/standardized!S270),"",AT269/standardized!S270)</f>
        <v>0.3</v>
      </c>
      <c r="BX269" t="str">
        <f>IF(ISERR(AU269/standardized!T270),"",AU269/standardized!T270)</f>
        <v/>
      </c>
      <c r="BY269" t="str">
        <f>IF(ISERR(AV269/standardized!U270),"",AV269/standardized!U270)</f>
        <v/>
      </c>
      <c r="BZ269" t="str">
        <f>IF(ISERR(AW269/standardized!V270),"",AW269/standardized!V270)</f>
        <v/>
      </c>
      <c r="CA269" t="str">
        <f>IF(ISERR(AX269/standardized!W270),"",AX269/standardized!W270)</f>
        <v/>
      </c>
      <c r="CB269" t="str">
        <f>IF(ISERR(AY269/standardized!X270),"",AY269/standardized!X270)</f>
        <v/>
      </c>
      <c r="CC269" t="str">
        <f>IF(ISERR(AZ269/standardized!Y270),"",AZ269/standardized!Y270)</f>
        <v/>
      </c>
      <c r="CD269">
        <f>IF(ISERR(BA269/standardized!Z270),"",BA269/standardized!Z270)</f>
        <v>1</v>
      </c>
      <c r="CE269">
        <f>IF(ISERR(BB269/standardized!AA270),"",BB269/standardized!AA270)</f>
        <v>1</v>
      </c>
      <c r="CF269">
        <f>IF(ISERR(BC269/standardized!AB270),"",BC269/standardized!AB270)</f>
        <v>1</v>
      </c>
      <c r="CG269">
        <f>IF(ISERR(BD269/standardized!AC270),"",BD269/standardized!AC270)</f>
        <v>1</v>
      </c>
      <c r="CH269">
        <f>IF(ISERR(BE269/standardized!AD270),"",BE269/standardized!AD270)</f>
        <v>1</v>
      </c>
      <c r="CJ269" t="s">
        <v>581</v>
      </c>
      <c r="CK269">
        <f t="shared" si="32"/>
        <v>1.9333333333333336</v>
      </c>
    </row>
    <row r="270" spans="31:89" ht="14.45" x14ac:dyDescent="0.35">
      <c r="AE270">
        <f>IF(standardized!D271="","",A$2*standardized!D271)</f>
        <v>0.8</v>
      </c>
      <c r="AF270">
        <f>IF(standardized!E271="","",B$2*standardized!E271)</f>
        <v>0.8</v>
      </c>
      <c r="AG270">
        <f>IF(standardized!F271="","",C$2*standardized!F271)</f>
        <v>0.4</v>
      </c>
      <c r="AH270">
        <f>IF(standardized!G271="","",D$2*standardized!G271)</f>
        <v>0.8</v>
      </c>
      <c r="AI270">
        <f>IF(standardized!H271="","",E$2*standardized!H271)</f>
        <v>0.4</v>
      </c>
      <c r="AJ270" t="str">
        <f>IF(standardized!I271="","",F$2*standardized!I271)</f>
        <v/>
      </c>
      <c r="AK270" t="str">
        <f>IF(standardized!J271="","",G$2*standardized!J271)</f>
        <v/>
      </c>
      <c r="AL270">
        <f>IF(standardized!K271="","",H$2*standardized!K271)</f>
        <v>0.60000000000000009</v>
      </c>
      <c r="AM270" t="str">
        <f>IF(standardized!L271="","",I$2*standardized!L271)</f>
        <v/>
      </c>
      <c r="AN270" t="str">
        <f>IF(standardized!M271="","",J$2*standardized!M271)</f>
        <v/>
      </c>
      <c r="AO270">
        <f>IF(standardized!N271="","",K$2*standardized!N271)</f>
        <v>1.2</v>
      </c>
      <c r="AP270" t="str">
        <f>IF(standardized!O271="","",L$2*standardized!O271)</f>
        <v/>
      </c>
      <c r="AQ270">
        <f>IF(standardized!P271="","",M$2*standardized!P271)</f>
        <v>0.6</v>
      </c>
      <c r="AR270" t="str">
        <f>IF(standardized!Q271="","",N$2*standardized!Q271)</f>
        <v/>
      </c>
      <c r="AS270" t="str">
        <f>IF(standardized!R271="","",O$2*standardized!R271)</f>
        <v/>
      </c>
      <c r="AT270">
        <f>IF(standardized!S271="","",P$2*standardized!S271)</f>
        <v>0.6</v>
      </c>
      <c r="AU270" t="str">
        <f>IF(standardized!T271="","",Q$2*standardized!T271)</f>
        <v/>
      </c>
      <c r="AV270" t="str">
        <f>IF(standardized!U271="","",R$2*standardized!U271)</f>
        <v/>
      </c>
      <c r="AW270" t="str">
        <f>IF(standardized!V271="","",S$2*standardized!V271)</f>
        <v/>
      </c>
      <c r="AX270" t="str">
        <f>IF(standardized!W271="","",T$2*standardized!W271)</f>
        <v/>
      </c>
      <c r="AY270">
        <f>IF(standardized!X271="","",U$2*standardized!X271)</f>
        <v>1</v>
      </c>
      <c r="AZ270" t="str">
        <f>IF(standardized!Y271="","",V$2*standardized!Y271)</f>
        <v/>
      </c>
      <c r="BA270" t="str">
        <f>IF(standardized!Z271="","",W$2*standardized!Z271)</f>
        <v/>
      </c>
      <c r="BB270" t="str">
        <f>IF(standardized!AA271="","",X$2*standardized!AA271)</f>
        <v/>
      </c>
      <c r="BC270">
        <f>IF(standardized!AB271="","",Y$2*standardized!AB271)</f>
        <v>1</v>
      </c>
      <c r="BD270">
        <f>IF(standardized!AC271="","",Z$2*standardized!AC271)</f>
        <v>2</v>
      </c>
      <c r="BE270">
        <f>IF(standardized!AD271="","",AA$2*standardized!AD271)</f>
        <v>3</v>
      </c>
      <c r="BF270" t="str">
        <f>IF(standardized!AE270="","",AB$2*standardized!AE270)</f>
        <v/>
      </c>
      <c r="BH270">
        <f>IF(ISERR(AE270/standardized!D271),"",AE270/standardized!D271)</f>
        <v>0.2</v>
      </c>
      <c r="BI270">
        <f>IF(ISERR(AF270/standardized!E271),"",AF270/standardized!E271)</f>
        <v>0.2</v>
      </c>
      <c r="BJ270">
        <f>IF(ISERR(AG270/standardized!F271),"",AG270/standardized!F271)</f>
        <v>0.2</v>
      </c>
      <c r="BK270">
        <f>IF(ISERR(AH270/standardized!G271),"",AH270/standardized!G271)</f>
        <v>0.2</v>
      </c>
      <c r="BL270">
        <f>IF(ISERR(AI270/standardized!H271),"",AI270/standardized!H271)</f>
        <v>0.2</v>
      </c>
      <c r="BM270" t="str">
        <f>IF(ISERR(AJ270/standardized!I271),"",AJ270/standardized!I271)</f>
        <v/>
      </c>
      <c r="BN270" t="str">
        <f>IF(ISERR(AK270/standardized!J271),"",AK270/standardized!J271)</f>
        <v/>
      </c>
      <c r="BO270">
        <f>IF(ISERR(AL270/standardized!K271),"",AL270/standardized!K271)</f>
        <v>0.20000000000000004</v>
      </c>
      <c r="BP270" t="str">
        <f>IF(ISERR(AM270/standardized!L271),"",AM270/standardized!L271)</f>
        <v/>
      </c>
      <c r="BQ270" t="str">
        <f>IF(ISERR(AN270/standardized!M271),"",AN270/standardized!M271)</f>
        <v/>
      </c>
      <c r="BR270">
        <f>IF(ISERR(AO270/standardized!N271),"",AO270/standardized!N271)</f>
        <v>0.3</v>
      </c>
      <c r="BS270" t="str">
        <f>IF(ISERR(AP270/standardized!O271),"",AP270/standardized!O271)</f>
        <v/>
      </c>
      <c r="BT270">
        <f>IF(ISERR(AQ270/standardized!P271),"",AQ270/standardized!P271)</f>
        <v>0.3</v>
      </c>
      <c r="BU270" t="str">
        <f>IF(ISERR(AR270/standardized!Q271),"",AR270/standardized!Q271)</f>
        <v/>
      </c>
      <c r="BV270" t="str">
        <f>IF(ISERR(AS270/standardized!R271),"",AS270/standardized!R271)</f>
        <v/>
      </c>
      <c r="BW270">
        <f>IF(ISERR(AT270/standardized!S271),"",AT270/standardized!S271)</f>
        <v>0.3</v>
      </c>
      <c r="BX270" t="str">
        <f>IF(ISERR(AU270/standardized!T271),"",AU270/standardized!T271)</f>
        <v/>
      </c>
      <c r="BY270" t="str">
        <f>IF(ISERR(AV270/standardized!U271),"",AV270/standardized!U271)</f>
        <v/>
      </c>
      <c r="BZ270" t="str">
        <f>IF(ISERR(AW270/standardized!V271),"",AW270/standardized!V271)</f>
        <v/>
      </c>
      <c r="CA270" t="str">
        <f>IF(ISERR(AX270/standardized!W271),"",AX270/standardized!W271)</f>
        <v/>
      </c>
      <c r="CB270">
        <f>IF(ISERR(AY270/standardized!X271),"",AY270/standardized!X271)</f>
        <v>0.5</v>
      </c>
      <c r="CC270" t="str">
        <f>IF(ISERR(AZ270/standardized!Y271),"",AZ270/standardized!Y271)</f>
        <v/>
      </c>
      <c r="CD270" t="str">
        <f>IF(ISERR(BA270/standardized!Z271),"",BA270/standardized!Z271)</f>
        <v/>
      </c>
      <c r="CE270" t="str">
        <f>IF(ISERR(BB270/standardized!AA271),"",BB270/standardized!AA271)</f>
        <v/>
      </c>
      <c r="CF270">
        <f>IF(ISERR(BC270/standardized!AB271),"",BC270/standardized!AB271)</f>
        <v>1</v>
      </c>
      <c r="CG270">
        <f>IF(ISERR(BD270/standardized!AC271),"",BD270/standardized!AC271)</f>
        <v>1</v>
      </c>
      <c r="CH270">
        <f>IF(ISERR(BE270/standardized!AD271),"",BE270/standardized!AD271)</f>
        <v>1</v>
      </c>
      <c r="CJ270" t="s">
        <v>404</v>
      </c>
      <c r="CK270">
        <f t="shared" si="32"/>
        <v>2.3571428571428572</v>
      </c>
    </row>
    <row r="271" spans="31:89" ht="14.45" x14ac:dyDescent="0.35">
      <c r="AE271" t="str">
        <f>IF(standardized!D272="","",A$2*standardized!D272)</f>
        <v/>
      </c>
      <c r="AF271" t="str">
        <f>IF(standardized!E272="","",B$2*standardized!E272)</f>
        <v/>
      </c>
      <c r="AG271" t="str">
        <f>IF(standardized!F272="","",C$2*standardized!F272)</f>
        <v/>
      </c>
      <c r="AH271" t="str">
        <f>IF(standardized!G272="","",D$2*standardized!G272)</f>
        <v/>
      </c>
      <c r="AI271" t="str">
        <f>IF(standardized!H272="","",E$2*standardized!H272)</f>
        <v/>
      </c>
      <c r="AJ271" t="str">
        <f>IF(standardized!I272="","",F$2*standardized!I272)</f>
        <v/>
      </c>
      <c r="AK271">
        <f>IF(standardized!J272="","",G$2*standardized!J272)</f>
        <v>0.2</v>
      </c>
      <c r="AL271">
        <f>IF(standardized!K272="","",H$2*standardized!K272)</f>
        <v>0.60000000000000009</v>
      </c>
      <c r="AM271" t="str">
        <f>IF(standardized!L272="","",I$2*standardized!L272)</f>
        <v/>
      </c>
      <c r="AN271" t="str">
        <f>IF(standardized!M272="","",J$2*standardized!M272)</f>
        <v/>
      </c>
      <c r="AO271">
        <f>IF(standardized!N272="","",K$2*standardized!N272)</f>
        <v>1.2</v>
      </c>
      <c r="AP271" t="str">
        <f>IF(standardized!O272="","",L$2*standardized!O272)</f>
        <v/>
      </c>
      <c r="AQ271">
        <f>IF(standardized!P272="","",M$2*standardized!P272)</f>
        <v>0.6</v>
      </c>
      <c r="AR271">
        <f>IF(standardized!Q272="","",N$2*standardized!Q272)</f>
        <v>0.89999999999999991</v>
      </c>
      <c r="AS271" t="str">
        <f>IF(standardized!R272="","",O$2*standardized!R272)</f>
        <v/>
      </c>
      <c r="AT271">
        <f>IF(standardized!S272="","",P$2*standardized!S272)</f>
        <v>0.89999999999999991</v>
      </c>
      <c r="AU271">
        <f>IF(standardized!T272="","",Q$2*standardized!T272)</f>
        <v>0.6</v>
      </c>
      <c r="AV271">
        <f>IF(standardized!U272="","",R$2*standardized!U272)</f>
        <v>2</v>
      </c>
      <c r="AW271">
        <f>IF(standardized!V272="","",S$2*standardized!V272)</f>
        <v>1</v>
      </c>
      <c r="AX271">
        <f>IF(standardized!W272="","",T$2*standardized!W272)</f>
        <v>0.5</v>
      </c>
      <c r="AY271" t="str">
        <f>IF(standardized!X272="","",U$2*standardized!X272)</f>
        <v/>
      </c>
      <c r="AZ271" t="str">
        <f>IF(standardized!Y272="","",V$2*standardized!Y272)</f>
        <v/>
      </c>
      <c r="BA271">
        <f>IF(standardized!Z272="","",W$2*standardized!Z272)</f>
        <v>1</v>
      </c>
      <c r="BB271">
        <f>IF(standardized!AA272="","",X$2*standardized!AA272)</f>
        <v>1</v>
      </c>
      <c r="BC271">
        <f>IF(standardized!AB272="","",Y$2*standardized!AB272)</f>
        <v>1</v>
      </c>
      <c r="BD271">
        <f>IF(standardized!AC272="","",Z$2*standardized!AC272)</f>
        <v>1</v>
      </c>
      <c r="BE271">
        <f>IF(standardized!AD272="","",AA$2*standardized!AD272)</f>
        <v>1</v>
      </c>
      <c r="BF271" t="str">
        <f>IF(standardized!AE271="","",AB$2*standardized!AE271)</f>
        <v/>
      </c>
      <c r="BH271" t="str">
        <f>IF(ISERR(AE271/standardized!D272),"",AE271/standardized!D272)</f>
        <v/>
      </c>
      <c r="BI271" t="str">
        <f>IF(ISERR(AF271/standardized!E272),"",AF271/standardized!E272)</f>
        <v/>
      </c>
      <c r="BJ271" t="str">
        <f>IF(ISERR(AG271/standardized!F272),"",AG271/standardized!F272)</f>
        <v/>
      </c>
      <c r="BK271" t="str">
        <f>IF(ISERR(AH271/standardized!G272),"",AH271/standardized!G272)</f>
        <v/>
      </c>
      <c r="BL271" t="str">
        <f>IF(ISERR(AI271/standardized!H272),"",AI271/standardized!H272)</f>
        <v/>
      </c>
      <c r="BM271" t="str">
        <f>IF(ISERR(AJ271/standardized!I272),"",AJ271/standardized!I272)</f>
        <v/>
      </c>
      <c r="BN271">
        <f>IF(ISERR(AK271/standardized!J272),"",AK271/standardized!J272)</f>
        <v>0.2</v>
      </c>
      <c r="BO271">
        <f>IF(ISERR(AL271/standardized!K272),"",AL271/standardized!K272)</f>
        <v>0.20000000000000004</v>
      </c>
      <c r="BP271" t="str">
        <f>IF(ISERR(AM271/standardized!L272),"",AM271/standardized!L272)</f>
        <v/>
      </c>
      <c r="BQ271" t="str">
        <f>IF(ISERR(AN271/standardized!M272),"",AN271/standardized!M272)</f>
        <v/>
      </c>
      <c r="BR271">
        <f>IF(ISERR(AO271/standardized!N272),"",AO271/standardized!N272)</f>
        <v>0.3</v>
      </c>
      <c r="BS271" t="str">
        <f>IF(ISERR(AP271/standardized!O272),"",AP271/standardized!O272)</f>
        <v/>
      </c>
      <c r="BT271">
        <f>IF(ISERR(AQ271/standardized!P272),"",AQ271/standardized!P272)</f>
        <v>0.3</v>
      </c>
      <c r="BU271">
        <f>IF(ISERR(AR271/standardized!Q272),"",AR271/standardized!Q272)</f>
        <v>0.3</v>
      </c>
      <c r="BV271" t="str">
        <f>IF(ISERR(AS271/standardized!R272),"",AS271/standardized!R272)</f>
        <v/>
      </c>
      <c r="BW271">
        <f>IF(ISERR(AT271/standardized!S272),"",AT271/standardized!S272)</f>
        <v>0.3</v>
      </c>
      <c r="BX271">
        <f>IF(ISERR(AU271/standardized!T272),"",AU271/standardized!T272)</f>
        <v>0.3</v>
      </c>
      <c r="BY271">
        <f>IF(ISERR(AV271/standardized!U272),"",AV271/standardized!U272)</f>
        <v>1</v>
      </c>
      <c r="BZ271">
        <f>IF(ISERR(AW271/standardized!V272),"",AW271/standardized!V272)</f>
        <v>0.5</v>
      </c>
      <c r="CA271">
        <f>IF(ISERR(AX271/standardized!W272),"",AX271/standardized!W272)</f>
        <v>0.5</v>
      </c>
      <c r="CB271" t="str">
        <f>IF(ISERR(AY271/standardized!X272),"",AY271/standardized!X272)</f>
        <v/>
      </c>
      <c r="CC271" t="str">
        <f>IF(ISERR(AZ271/standardized!Y272),"",AZ271/standardized!Y272)</f>
        <v/>
      </c>
      <c r="CD271">
        <f>IF(ISERR(BA271/standardized!Z272),"",BA271/standardized!Z272)</f>
        <v>1</v>
      </c>
      <c r="CE271">
        <f>IF(ISERR(BB271/standardized!AA272),"",BB271/standardized!AA272)</f>
        <v>1</v>
      </c>
      <c r="CF271">
        <f>IF(ISERR(BC271/standardized!AB272),"",BC271/standardized!AB272)</f>
        <v>1</v>
      </c>
      <c r="CG271">
        <f>IF(ISERR(BD271/standardized!AC272),"",BD271/standardized!AC272)</f>
        <v>1</v>
      </c>
      <c r="CH271">
        <f>IF(ISERR(BE271/standardized!AD272),"",BE271/standardized!AD272)</f>
        <v>1</v>
      </c>
      <c r="CJ271" t="s">
        <v>462</v>
      </c>
      <c r="CK271">
        <f t="shared" si="32"/>
        <v>1.5168539325842696</v>
      </c>
    </row>
    <row r="272" spans="31:89" ht="14.45" x14ac:dyDescent="0.35">
      <c r="AE272">
        <f>IF(standardized!D273="","",A$2*standardized!D273)</f>
        <v>0.8</v>
      </c>
      <c r="AF272">
        <f>IF(standardized!E273="","",B$2*standardized!E273)</f>
        <v>0.8</v>
      </c>
      <c r="AG272">
        <f>IF(standardized!F273="","",C$2*standardized!F273)</f>
        <v>0.2</v>
      </c>
      <c r="AH272">
        <f>IF(standardized!G273="","",D$2*standardized!G273)</f>
        <v>0.8</v>
      </c>
      <c r="AI272">
        <f>IF(standardized!H273="","",E$2*standardized!H273)</f>
        <v>0.4</v>
      </c>
      <c r="AJ272">
        <f>IF(standardized!I273="","",F$2*standardized!I273)</f>
        <v>0.2</v>
      </c>
      <c r="AK272">
        <f>IF(standardized!J273="","",G$2*standardized!J273)</f>
        <v>0.2</v>
      </c>
      <c r="AL272" t="str">
        <f>IF(standardized!K273="","",H$2*standardized!K273)</f>
        <v/>
      </c>
      <c r="AM272" t="str">
        <f>IF(standardized!L273="","",I$2*standardized!L273)</f>
        <v/>
      </c>
      <c r="AN272" t="str">
        <f>IF(standardized!M273="","",J$2*standardized!M273)</f>
        <v/>
      </c>
      <c r="AO272">
        <f>IF(standardized!N273="","",K$2*standardized!N273)</f>
        <v>1.2</v>
      </c>
      <c r="AP272" t="str">
        <f>IF(standardized!O273="","",L$2*standardized!O273)</f>
        <v/>
      </c>
      <c r="AQ272" t="str">
        <f>IF(standardized!P273="","",M$2*standardized!P273)</f>
        <v/>
      </c>
      <c r="AR272" t="str">
        <f>IF(standardized!Q273="","",N$2*standardized!Q273)</f>
        <v/>
      </c>
      <c r="AS272">
        <f>IF(standardized!R273="","",O$2*standardized!R273)</f>
        <v>0.3</v>
      </c>
      <c r="AT272">
        <f>IF(standardized!S273="","",P$2*standardized!S273)</f>
        <v>0.89999999999999991</v>
      </c>
      <c r="AU272" t="str">
        <f>IF(standardized!T273="","",Q$2*standardized!T273)</f>
        <v/>
      </c>
      <c r="AV272">
        <f>IF(standardized!U273="","",R$2*standardized!U273)</f>
        <v>2</v>
      </c>
      <c r="AW272" t="str">
        <f>IF(standardized!V273="","",S$2*standardized!V273)</f>
        <v/>
      </c>
      <c r="AX272">
        <f>IF(standardized!W273="","",T$2*standardized!W273)</f>
        <v>1</v>
      </c>
      <c r="AY272" t="str">
        <f>IF(standardized!X273="","",U$2*standardized!X273)</f>
        <v/>
      </c>
      <c r="AZ272" t="str">
        <f>IF(standardized!Y273="","",V$2*standardized!Y273)</f>
        <v/>
      </c>
      <c r="BA272" t="str">
        <f>IF(standardized!Z273="","",W$2*standardized!Z273)</f>
        <v/>
      </c>
      <c r="BB272" t="str">
        <f>IF(standardized!AA273="","",X$2*standardized!AA273)</f>
        <v/>
      </c>
      <c r="BC272">
        <f>IF(standardized!AB273="","",Y$2*standardized!AB273)</f>
        <v>1</v>
      </c>
      <c r="BD272">
        <f>IF(standardized!AC273="","",Z$2*standardized!AC273)</f>
        <v>1</v>
      </c>
      <c r="BE272">
        <f>IF(standardized!AD273="","",AA$2*standardized!AD273)</f>
        <v>1</v>
      </c>
      <c r="BF272" t="str">
        <f>IF(standardized!AE272="","",AB$2*standardized!AE272)</f>
        <v/>
      </c>
      <c r="BH272">
        <f>IF(ISERR(AE272/standardized!D273),"",AE272/standardized!D273)</f>
        <v>0.2</v>
      </c>
      <c r="BI272">
        <f>IF(ISERR(AF272/standardized!E273),"",AF272/standardized!E273)</f>
        <v>0.2</v>
      </c>
      <c r="BJ272">
        <f>IF(ISERR(AG272/standardized!F273),"",AG272/standardized!F273)</f>
        <v>0.2</v>
      </c>
      <c r="BK272">
        <f>IF(ISERR(AH272/standardized!G273),"",AH272/standardized!G273)</f>
        <v>0.2</v>
      </c>
      <c r="BL272">
        <f>IF(ISERR(AI272/standardized!H273),"",AI272/standardized!H273)</f>
        <v>0.2</v>
      </c>
      <c r="BM272">
        <f>IF(ISERR(AJ272/standardized!I273),"",AJ272/standardized!I273)</f>
        <v>0.2</v>
      </c>
      <c r="BN272">
        <f>IF(ISERR(AK272/standardized!J273),"",AK272/standardized!J273)</f>
        <v>0.2</v>
      </c>
      <c r="BO272" t="str">
        <f>IF(ISERR(AL272/standardized!K273),"",AL272/standardized!K273)</f>
        <v/>
      </c>
      <c r="BP272" t="str">
        <f>IF(ISERR(AM272/standardized!L273),"",AM272/standardized!L273)</f>
        <v/>
      </c>
      <c r="BQ272" t="str">
        <f>IF(ISERR(AN272/standardized!M273),"",AN272/standardized!M273)</f>
        <v/>
      </c>
      <c r="BR272">
        <f>IF(ISERR(AO272/standardized!N273),"",AO272/standardized!N273)</f>
        <v>0.3</v>
      </c>
      <c r="BS272" t="str">
        <f>IF(ISERR(AP272/standardized!O273),"",AP272/standardized!O273)</f>
        <v/>
      </c>
      <c r="BT272" t="str">
        <f>IF(ISERR(AQ272/standardized!P273),"",AQ272/standardized!P273)</f>
        <v/>
      </c>
      <c r="BU272" t="str">
        <f>IF(ISERR(AR272/standardized!Q273),"",AR272/standardized!Q273)</f>
        <v/>
      </c>
      <c r="BV272">
        <f>IF(ISERR(AS272/standardized!R273),"",AS272/standardized!R273)</f>
        <v>0.3</v>
      </c>
      <c r="BW272">
        <f>IF(ISERR(AT272/standardized!S273),"",AT272/standardized!S273)</f>
        <v>0.3</v>
      </c>
      <c r="BX272" t="str">
        <f>IF(ISERR(AU272/standardized!T273),"",AU272/standardized!T273)</f>
        <v/>
      </c>
      <c r="BY272">
        <f>IF(ISERR(AV272/standardized!U273),"",AV272/standardized!U273)</f>
        <v>1</v>
      </c>
      <c r="BZ272" t="str">
        <f>IF(ISERR(AW272/standardized!V273),"",AW272/standardized!V273)</f>
        <v/>
      </c>
      <c r="CA272">
        <f>IF(ISERR(AX272/standardized!W273),"",AX272/standardized!W273)</f>
        <v>0.5</v>
      </c>
      <c r="CB272" t="str">
        <f>IF(ISERR(AY272/standardized!X273),"",AY272/standardized!X273)</f>
        <v/>
      </c>
      <c r="CC272" t="str">
        <f>IF(ISERR(AZ272/standardized!Y273),"",AZ272/standardized!Y273)</f>
        <v/>
      </c>
      <c r="CD272" t="str">
        <f>IF(ISERR(BA272/standardized!Z273),"",BA272/standardized!Z273)</f>
        <v/>
      </c>
      <c r="CE272" t="str">
        <f>IF(ISERR(BB272/standardized!AA273),"",BB272/standardized!AA273)</f>
        <v/>
      </c>
      <c r="CF272">
        <f>IF(ISERR(BC272/standardized!AB273),"",BC272/standardized!AB273)</f>
        <v>1</v>
      </c>
      <c r="CG272">
        <f>IF(ISERR(BD272/standardized!AC273),"",BD272/standardized!AC273)</f>
        <v>1</v>
      </c>
      <c r="CH272">
        <f>IF(ISERR(BE272/standardized!AD273),"",BE272/standardized!AD273)</f>
        <v>1</v>
      </c>
      <c r="CJ272" t="s">
        <v>396</v>
      </c>
      <c r="CK272">
        <f t="shared" si="32"/>
        <v>1.7352941176470589</v>
      </c>
    </row>
    <row r="273" spans="31:89" ht="14.45" x14ac:dyDescent="0.35">
      <c r="AE273">
        <f>IF(standardized!D274="","",A$2*standardized!D274)</f>
        <v>0.8</v>
      </c>
      <c r="AF273">
        <f>IF(standardized!E274="","",B$2*standardized!E274)</f>
        <v>0.8</v>
      </c>
      <c r="AG273">
        <f>IF(standardized!F274="","",C$2*standardized!F274)</f>
        <v>0.4</v>
      </c>
      <c r="AH273">
        <f>IF(standardized!G274="","",D$2*standardized!G274)</f>
        <v>0.60000000000000009</v>
      </c>
      <c r="AI273">
        <f>IF(standardized!H274="","",E$2*standardized!H274)</f>
        <v>0.8</v>
      </c>
      <c r="AJ273" t="str">
        <f>IF(standardized!I274="","",F$2*standardized!I274)</f>
        <v/>
      </c>
      <c r="AK273" t="str">
        <f>IF(standardized!J274="","",G$2*standardized!J274)</f>
        <v/>
      </c>
      <c r="AL273">
        <f>IF(standardized!K274="","",H$2*standardized!K274)</f>
        <v>0.60000000000000009</v>
      </c>
      <c r="AM273" t="str">
        <f>IF(standardized!L274="","",I$2*standardized!L274)</f>
        <v/>
      </c>
      <c r="AN273" t="str">
        <f>IF(standardized!M274="","",J$2*standardized!M274)</f>
        <v/>
      </c>
      <c r="AO273">
        <f>IF(standardized!N274="","",K$2*standardized!N274)</f>
        <v>1.2</v>
      </c>
      <c r="AP273" t="str">
        <f>IF(standardized!O274="","",L$2*standardized!O274)</f>
        <v/>
      </c>
      <c r="AQ273">
        <f>IF(standardized!P274="","",M$2*standardized!P274)</f>
        <v>0.6</v>
      </c>
      <c r="AR273" t="str">
        <f>IF(standardized!Q274="","",N$2*standardized!Q274)</f>
        <v/>
      </c>
      <c r="AS273" t="str">
        <f>IF(standardized!R274="","",O$2*standardized!R274)</f>
        <v/>
      </c>
      <c r="AT273">
        <f>IF(standardized!S274="","",P$2*standardized!S274)</f>
        <v>0.89999999999999991</v>
      </c>
      <c r="AU273" t="str">
        <f>IF(standardized!T274="","",Q$2*standardized!T274)</f>
        <v/>
      </c>
      <c r="AV273">
        <f>IF(standardized!U274="","",R$2*standardized!U274)</f>
        <v>2</v>
      </c>
      <c r="AW273" t="str">
        <f>IF(standardized!V274="","",S$2*standardized!V274)</f>
        <v/>
      </c>
      <c r="AX273" t="str">
        <f>IF(standardized!W274="","",T$2*standardized!W274)</f>
        <v/>
      </c>
      <c r="AY273" t="str">
        <f>IF(standardized!X274="","",U$2*standardized!X274)</f>
        <v/>
      </c>
      <c r="AZ273" t="str">
        <f>IF(standardized!Y274="","",V$2*standardized!Y274)</f>
        <v/>
      </c>
      <c r="BA273" t="str">
        <f>IF(standardized!Z274="","",W$2*standardized!Z274)</f>
        <v/>
      </c>
      <c r="BB273" t="str">
        <f>IF(standardized!AA274="","",X$2*standardized!AA274)</f>
        <v/>
      </c>
      <c r="BC273">
        <f>IF(standardized!AB274="","",Y$2*standardized!AB274)</f>
        <v>1</v>
      </c>
      <c r="BD273">
        <f>IF(standardized!AC274="","",Z$2*standardized!AC274)</f>
        <v>1</v>
      </c>
      <c r="BE273">
        <f>IF(standardized!AD274="","",AA$2*standardized!AD274)</f>
        <v>1</v>
      </c>
      <c r="BF273" t="str">
        <f>IF(standardized!AE273="","",AB$2*standardized!AE273)</f>
        <v/>
      </c>
      <c r="BH273">
        <f>IF(ISERR(AE273/standardized!D274),"",AE273/standardized!D274)</f>
        <v>0.2</v>
      </c>
      <c r="BI273">
        <f>IF(ISERR(AF273/standardized!E274),"",AF273/standardized!E274)</f>
        <v>0.2</v>
      </c>
      <c r="BJ273">
        <f>IF(ISERR(AG273/standardized!F274),"",AG273/standardized!F274)</f>
        <v>0.2</v>
      </c>
      <c r="BK273">
        <f>IF(ISERR(AH273/standardized!G274),"",AH273/standardized!G274)</f>
        <v>0.20000000000000004</v>
      </c>
      <c r="BL273">
        <f>IF(ISERR(AI273/standardized!H274),"",AI273/standardized!H274)</f>
        <v>0.2</v>
      </c>
      <c r="BM273" t="str">
        <f>IF(ISERR(AJ273/standardized!I274),"",AJ273/standardized!I274)</f>
        <v/>
      </c>
      <c r="BN273" t="str">
        <f>IF(ISERR(AK273/standardized!J274),"",AK273/standardized!J274)</f>
        <v/>
      </c>
      <c r="BO273">
        <f>IF(ISERR(AL273/standardized!K274),"",AL273/standardized!K274)</f>
        <v>0.20000000000000004</v>
      </c>
      <c r="BP273" t="str">
        <f>IF(ISERR(AM273/standardized!L274),"",AM273/standardized!L274)</f>
        <v/>
      </c>
      <c r="BQ273" t="str">
        <f>IF(ISERR(AN273/standardized!M274),"",AN273/standardized!M274)</f>
        <v/>
      </c>
      <c r="BR273">
        <f>IF(ISERR(AO273/standardized!N274),"",AO273/standardized!N274)</f>
        <v>0.3</v>
      </c>
      <c r="BS273" t="str">
        <f>IF(ISERR(AP273/standardized!O274),"",AP273/standardized!O274)</f>
        <v/>
      </c>
      <c r="BT273">
        <f>IF(ISERR(AQ273/standardized!P274),"",AQ273/standardized!P274)</f>
        <v>0.3</v>
      </c>
      <c r="BU273" t="str">
        <f>IF(ISERR(AR273/standardized!Q274),"",AR273/standardized!Q274)</f>
        <v/>
      </c>
      <c r="BV273" t="str">
        <f>IF(ISERR(AS273/standardized!R274),"",AS273/standardized!R274)</f>
        <v/>
      </c>
      <c r="BW273">
        <f>IF(ISERR(AT273/standardized!S274),"",AT273/standardized!S274)</f>
        <v>0.3</v>
      </c>
      <c r="BX273" t="str">
        <f>IF(ISERR(AU273/standardized!T274),"",AU273/standardized!T274)</f>
        <v/>
      </c>
      <c r="BY273">
        <f>IF(ISERR(AV273/standardized!U274),"",AV273/standardized!U274)</f>
        <v>1</v>
      </c>
      <c r="BZ273" t="str">
        <f>IF(ISERR(AW273/standardized!V274),"",AW273/standardized!V274)</f>
        <v/>
      </c>
      <c r="CA273" t="str">
        <f>IF(ISERR(AX273/standardized!W274),"",AX273/standardized!W274)</f>
        <v/>
      </c>
      <c r="CB273" t="str">
        <f>IF(ISERR(AY273/standardized!X274),"",AY273/standardized!X274)</f>
        <v/>
      </c>
      <c r="CC273" t="str">
        <f>IF(ISERR(AZ273/standardized!Y274),"",AZ273/standardized!Y274)</f>
        <v/>
      </c>
      <c r="CD273" t="str">
        <f>IF(ISERR(BA273/standardized!Z274),"",BA273/standardized!Z274)</f>
        <v/>
      </c>
      <c r="CE273" t="str">
        <f>IF(ISERR(BB273/standardized!AA274),"",BB273/standardized!AA274)</f>
        <v/>
      </c>
      <c r="CF273">
        <f>IF(ISERR(BC273/standardized!AB274),"",BC273/standardized!AB274)</f>
        <v>1</v>
      </c>
      <c r="CG273">
        <f>IF(ISERR(BD273/standardized!AC274),"",BD273/standardized!AC274)</f>
        <v>1</v>
      </c>
      <c r="CH273">
        <f>IF(ISERR(BE273/standardized!AD274),"",BE273/standardized!AD274)</f>
        <v>1</v>
      </c>
      <c r="CJ273" t="s">
        <v>382</v>
      </c>
      <c r="CK273">
        <f t="shared" si="32"/>
        <v>1.9180327868852458</v>
      </c>
    </row>
    <row r="274" spans="31:89" ht="14.45" x14ac:dyDescent="0.35">
      <c r="AE274" t="str">
        <f>IF(standardized!D275="","",A$2*standardized!D275)</f>
        <v/>
      </c>
      <c r="AF274" t="str">
        <f>IF(standardized!E275="","",B$2*standardized!E275)</f>
        <v/>
      </c>
      <c r="AG274" t="str">
        <f>IF(standardized!F275="","",C$2*standardized!F275)</f>
        <v/>
      </c>
      <c r="AH274" t="str">
        <f>IF(standardized!G275="","",D$2*standardized!G275)</f>
        <v/>
      </c>
      <c r="AI274" t="str">
        <f>IF(standardized!H275="","",E$2*standardized!H275)</f>
        <v/>
      </c>
      <c r="AJ274">
        <f>IF(standardized!I275="","",F$2*standardized!I275)</f>
        <v>0.8</v>
      </c>
      <c r="AK274">
        <f>IF(standardized!J275="","",G$2*standardized!J275)</f>
        <v>0.60000000000000009</v>
      </c>
      <c r="AL274" t="str">
        <f>IF(standardized!K275="","",H$2*standardized!K275)</f>
        <v/>
      </c>
      <c r="AM274" t="str">
        <f>IF(standardized!L275="","",I$2*standardized!L275)</f>
        <v/>
      </c>
      <c r="AN274" t="str">
        <f>IF(standardized!M275="","",J$2*standardized!M275)</f>
        <v/>
      </c>
      <c r="AO274">
        <f>IF(standardized!N275="","",K$2*standardized!N275)</f>
        <v>1.2</v>
      </c>
      <c r="AP274" t="str">
        <f>IF(standardized!O275="","",L$2*standardized!O275)</f>
        <v/>
      </c>
      <c r="AQ274" t="str">
        <f>IF(standardized!P275="","",M$2*standardized!P275)</f>
        <v/>
      </c>
      <c r="AR274" t="str">
        <f>IF(standardized!Q275="","",N$2*standardized!Q275)</f>
        <v/>
      </c>
      <c r="AS274" t="str">
        <f>IF(standardized!R275="","",O$2*standardized!R275)</f>
        <v/>
      </c>
      <c r="AT274">
        <f>IF(standardized!S275="","",P$2*standardized!S275)</f>
        <v>0.6</v>
      </c>
      <c r="AU274" t="str">
        <f>IF(standardized!T275="","",Q$2*standardized!T275)</f>
        <v/>
      </c>
      <c r="AV274" t="str">
        <f>IF(standardized!U275="","",R$2*standardized!U275)</f>
        <v/>
      </c>
      <c r="AW274" t="str">
        <f>IF(standardized!V275="","",S$2*standardized!V275)</f>
        <v/>
      </c>
      <c r="AX274" t="str">
        <f>IF(standardized!W275="","",T$2*standardized!W275)</f>
        <v/>
      </c>
      <c r="AY274" t="str">
        <f>IF(standardized!X275="","",U$2*standardized!X275)</f>
        <v/>
      </c>
      <c r="AZ274" t="str">
        <f>IF(standardized!Y275="","",V$2*standardized!Y275)</f>
        <v/>
      </c>
      <c r="BA274">
        <f>IF(standardized!Z275="","",W$2*standardized!Z275)</f>
        <v>3</v>
      </c>
      <c r="BB274">
        <f>IF(standardized!AA275="","",X$2*standardized!AA275)</f>
        <v>1</v>
      </c>
      <c r="BC274">
        <f>IF(standardized!AB275="","",Y$2*standardized!AB275)</f>
        <v>1</v>
      </c>
      <c r="BD274">
        <f>IF(standardized!AC275="","",Z$2*standardized!AC275)</f>
        <v>1</v>
      </c>
      <c r="BE274">
        <f>IF(standardized!AD275="","",AA$2*standardized!AD275)</f>
        <v>1</v>
      </c>
      <c r="BF274" t="str">
        <f>IF(standardized!AE274="","",AB$2*standardized!AE274)</f>
        <v/>
      </c>
      <c r="BH274" t="str">
        <f>IF(ISERR(AE274/standardized!D275),"",AE274/standardized!D275)</f>
        <v/>
      </c>
      <c r="BI274" t="str">
        <f>IF(ISERR(AF274/standardized!E275),"",AF274/standardized!E275)</f>
        <v/>
      </c>
      <c r="BJ274" t="str">
        <f>IF(ISERR(AG274/standardized!F275),"",AG274/standardized!F275)</f>
        <v/>
      </c>
      <c r="BK274" t="str">
        <f>IF(ISERR(AH274/standardized!G275),"",AH274/standardized!G275)</f>
        <v/>
      </c>
      <c r="BL274" t="str">
        <f>IF(ISERR(AI274/standardized!H275),"",AI274/standardized!H275)</f>
        <v/>
      </c>
      <c r="BM274">
        <f>IF(ISERR(AJ274/standardized!I275),"",AJ274/standardized!I275)</f>
        <v>0.2</v>
      </c>
      <c r="BN274">
        <f>IF(ISERR(AK274/standardized!J275),"",AK274/standardized!J275)</f>
        <v>0.20000000000000004</v>
      </c>
      <c r="BO274" t="str">
        <f>IF(ISERR(AL274/standardized!K275),"",AL274/standardized!K275)</f>
        <v/>
      </c>
      <c r="BP274" t="str">
        <f>IF(ISERR(AM274/standardized!L275),"",AM274/standardized!L275)</f>
        <v/>
      </c>
      <c r="BQ274" t="str">
        <f>IF(ISERR(AN274/standardized!M275),"",AN274/standardized!M275)</f>
        <v/>
      </c>
      <c r="BR274">
        <f>IF(ISERR(AO274/standardized!N275),"",AO274/standardized!N275)</f>
        <v>0.3</v>
      </c>
      <c r="BS274" t="str">
        <f>IF(ISERR(AP274/standardized!O275),"",AP274/standardized!O275)</f>
        <v/>
      </c>
      <c r="BT274" t="str">
        <f>IF(ISERR(AQ274/standardized!P275),"",AQ274/standardized!P275)</f>
        <v/>
      </c>
      <c r="BU274" t="str">
        <f>IF(ISERR(AR274/standardized!Q275),"",AR274/standardized!Q275)</f>
        <v/>
      </c>
      <c r="BV274" t="str">
        <f>IF(ISERR(AS274/standardized!R275),"",AS274/standardized!R275)</f>
        <v/>
      </c>
      <c r="BW274">
        <f>IF(ISERR(AT274/standardized!S275),"",AT274/standardized!S275)</f>
        <v>0.3</v>
      </c>
      <c r="BX274" t="str">
        <f>IF(ISERR(AU274/standardized!T275),"",AU274/standardized!T275)</f>
        <v/>
      </c>
      <c r="BY274" t="str">
        <f>IF(ISERR(AV274/standardized!U275),"",AV274/standardized!U275)</f>
        <v/>
      </c>
      <c r="BZ274" t="str">
        <f>IF(ISERR(AW274/standardized!V275),"",AW274/standardized!V275)</f>
        <v/>
      </c>
      <c r="CA274" t="str">
        <f>IF(ISERR(AX274/standardized!W275),"",AX274/standardized!W275)</f>
        <v/>
      </c>
      <c r="CB274" t="str">
        <f>IF(ISERR(AY274/standardized!X275),"",AY274/standardized!X275)</f>
        <v/>
      </c>
      <c r="CC274" t="str">
        <f>IF(ISERR(AZ274/standardized!Y275),"",AZ274/standardized!Y275)</f>
        <v/>
      </c>
      <c r="CD274">
        <f>IF(ISERR(BA274/standardized!Z275),"",BA274/standardized!Z275)</f>
        <v>1</v>
      </c>
      <c r="CE274">
        <f>IF(ISERR(BB274/standardized!AA275),"",BB274/standardized!AA275)</f>
        <v>1</v>
      </c>
      <c r="CF274">
        <f>IF(ISERR(BC274/standardized!AB275),"",BC274/standardized!AB275)</f>
        <v>1</v>
      </c>
      <c r="CG274">
        <f>IF(ISERR(BD274/standardized!AC275),"",BD274/standardized!AC275)</f>
        <v>1</v>
      </c>
      <c r="CH274">
        <f>IF(ISERR(BE274/standardized!AD275),"",BE274/standardized!AD275)</f>
        <v>1</v>
      </c>
      <c r="CJ274" t="s">
        <v>605</v>
      </c>
      <c r="CK274">
        <f t="shared" si="32"/>
        <v>1.7</v>
      </c>
    </row>
    <row r="275" spans="31:89" ht="14.45" x14ac:dyDescent="0.35">
      <c r="AE275" t="str">
        <f>IF(standardized!D276="","",A$2*standardized!D276)</f>
        <v/>
      </c>
      <c r="AF275" t="str">
        <f>IF(standardized!E276="","",B$2*standardized!E276)</f>
        <v/>
      </c>
      <c r="AG275" t="str">
        <f>IF(standardized!F276="","",C$2*standardized!F276)</f>
        <v/>
      </c>
      <c r="AH275" t="str">
        <f>IF(standardized!G276="","",D$2*standardized!G276)</f>
        <v/>
      </c>
      <c r="AI275" t="str">
        <f>IF(standardized!H276="","",E$2*standardized!H276)</f>
        <v/>
      </c>
      <c r="AJ275">
        <f>IF(standardized!I276="","",F$2*standardized!I276)</f>
        <v>0.8</v>
      </c>
      <c r="AK275">
        <f>IF(standardized!J276="","",G$2*standardized!J276)</f>
        <v>0.60000000000000009</v>
      </c>
      <c r="AL275" t="str">
        <f>IF(standardized!K276="","",H$2*standardized!K276)</f>
        <v/>
      </c>
      <c r="AM275" t="str">
        <f>IF(standardized!L276="","",I$2*standardized!L276)</f>
        <v/>
      </c>
      <c r="AN275" t="str">
        <f>IF(standardized!M276="","",J$2*standardized!M276)</f>
        <v/>
      </c>
      <c r="AO275">
        <f>IF(standardized!N276="","",K$2*standardized!N276)</f>
        <v>1.5</v>
      </c>
      <c r="AP275" t="str">
        <f>IF(standardized!O276="","",L$2*standardized!O276)</f>
        <v/>
      </c>
      <c r="AQ275" t="str">
        <f>IF(standardized!P276="","",M$2*standardized!P276)</f>
        <v/>
      </c>
      <c r="AR275" t="str">
        <f>IF(standardized!Q276="","",N$2*standardized!Q276)</f>
        <v/>
      </c>
      <c r="AS275" t="str">
        <f>IF(standardized!R276="","",O$2*standardized!R276)</f>
        <v/>
      </c>
      <c r="AT275" t="str">
        <f>IF(standardized!S276="","",P$2*standardized!S276)</f>
        <v/>
      </c>
      <c r="AU275" t="str">
        <f>IF(standardized!T276="","",Q$2*standardized!T276)</f>
        <v/>
      </c>
      <c r="AV275" t="str">
        <f>IF(standardized!U276="","",R$2*standardized!U276)</f>
        <v/>
      </c>
      <c r="AW275" t="str">
        <f>IF(standardized!V276="","",S$2*standardized!V276)</f>
        <v/>
      </c>
      <c r="AX275" t="str">
        <f>IF(standardized!W276="","",T$2*standardized!W276)</f>
        <v/>
      </c>
      <c r="AY275" t="str">
        <f>IF(standardized!X276="","",U$2*standardized!X276)</f>
        <v/>
      </c>
      <c r="AZ275" t="str">
        <f>IF(standardized!Y276="","",V$2*standardized!Y276)</f>
        <v/>
      </c>
      <c r="BA275">
        <f>IF(standardized!Z276="","",W$2*standardized!Z276)</f>
        <v>1</v>
      </c>
      <c r="BB275">
        <f>IF(standardized!AA276="","",X$2*standardized!AA276)</f>
        <v>1</v>
      </c>
      <c r="BC275">
        <f>IF(standardized!AB276="","",Y$2*standardized!AB276)</f>
        <v>2</v>
      </c>
      <c r="BD275">
        <f>IF(standardized!AC276="","",Z$2*standardized!AC276)</f>
        <v>3</v>
      </c>
      <c r="BE275">
        <f>IF(standardized!AD276="","",AA$2*standardized!AD276)</f>
        <v>3</v>
      </c>
      <c r="BF275" t="str">
        <f>IF(standardized!AE275="","",AB$2*standardized!AE275)</f>
        <v/>
      </c>
      <c r="BH275" t="str">
        <f>IF(ISERR(AE275/standardized!D276),"",AE275/standardized!D276)</f>
        <v/>
      </c>
      <c r="BI275" t="str">
        <f>IF(ISERR(AF275/standardized!E276),"",AF275/standardized!E276)</f>
        <v/>
      </c>
      <c r="BJ275" t="str">
        <f>IF(ISERR(AG275/standardized!F276),"",AG275/standardized!F276)</f>
        <v/>
      </c>
      <c r="BK275" t="str">
        <f>IF(ISERR(AH275/standardized!G276),"",AH275/standardized!G276)</f>
        <v/>
      </c>
      <c r="BL275" t="str">
        <f>IF(ISERR(AI275/standardized!H276),"",AI275/standardized!H276)</f>
        <v/>
      </c>
      <c r="BM275">
        <f>IF(ISERR(AJ275/standardized!I276),"",AJ275/standardized!I276)</f>
        <v>0.2</v>
      </c>
      <c r="BN275">
        <f>IF(ISERR(AK275/standardized!J276),"",AK275/standardized!J276)</f>
        <v>0.20000000000000004</v>
      </c>
      <c r="BO275" t="str">
        <f>IF(ISERR(AL275/standardized!K276),"",AL275/standardized!K276)</f>
        <v/>
      </c>
      <c r="BP275" t="str">
        <f>IF(ISERR(AM275/standardized!L276),"",AM275/standardized!L276)</f>
        <v/>
      </c>
      <c r="BQ275" t="str">
        <f>IF(ISERR(AN275/standardized!M276),"",AN275/standardized!M276)</f>
        <v/>
      </c>
      <c r="BR275">
        <f>IF(ISERR(AO275/standardized!N276),"",AO275/standardized!N276)</f>
        <v>0.3</v>
      </c>
      <c r="BS275" t="str">
        <f>IF(ISERR(AP275/standardized!O276),"",AP275/standardized!O276)</f>
        <v/>
      </c>
      <c r="BT275" t="str">
        <f>IF(ISERR(AQ275/standardized!P276),"",AQ275/standardized!P276)</f>
        <v/>
      </c>
      <c r="BU275" t="str">
        <f>IF(ISERR(AR275/standardized!Q276),"",AR275/standardized!Q276)</f>
        <v/>
      </c>
      <c r="BV275" t="str">
        <f>IF(ISERR(AS275/standardized!R276),"",AS275/standardized!R276)</f>
        <v/>
      </c>
      <c r="BW275" t="str">
        <f>IF(ISERR(AT275/standardized!S276),"",AT275/standardized!S276)</f>
        <v/>
      </c>
      <c r="BX275" t="str">
        <f>IF(ISERR(AU275/standardized!T276),"",AU275/standardized!T276)</f>
        <v/>
      </c>
      <c r="BY275" t="str">
        <f>IF(ISERR(AV275/standardized!U276),"",AV275/standardized!U276)</f>
        <v/>
      </c>
      <c r="BZ275" t="str">
        <f>IF(ISERR(AW275/standardized!V276),"",AW275/standardized!V276)</f>
        <v/>
      </c>
      <c r="CA275" t="str">
        <f>IF(ISERR(AX275/standardized!W276),"",AX275/standardized!W276)</f>
        <v/>
      </c>
      <c r="CB275" t="str">
        <f>IF(ISERR(AY275/standardized!X276),"",AY275/standardized!X276)</f>
        <v/>
      </c>
      <c r="CC275" t="str">
        <f>IF(ISERR(AZ275/standardized!Y276),"",AZ275/standardized!Y276)</f>
        <v/>
      </c>
      <c r="CD275">
        <f>IF(ISERR(BA275/standardized!Z276),"",BA275/standardized!Z276)</f>
        <v>1</v>
      </c>
      <c r="CE275">
        <f>IF(ISERR(BB275/standardized!AA276),"",BB275/standardized!AA276)</f>
        <v>1</v>
      </c>
      <c r="CF275">
        <f>IF(ISERR(BC275/standardized!AB276),"",BC275/standardized!AB276)</f>
        <v>1</v>
      </c>
      <c r="CG275">
        <f>IF(ISERR(BD275/standardized!AC276),"",BD275/standardized!AC276)</f>
        <v>1</v>
      </c>
      <c r="CH275">
        <f>IF(ISERR(BE275/standardized!AD276),"",BE275/standardized!AD276)</f>
        <v>1</v>
      </c>
      <c r="CJ275" t="s">
        <v>617</v>
      </c>
      <c r="CK275">
        <f t="shared" si="32"/>
        <v>2.263157894736842</v>
      </c>
    </row>
    <row r="276" spans="31:89" ht="14.45" x14ac:dyDescent="0.35">
      <c r="AE276" t="str">
        <f>IF(standardized!D277="","",A$2*standardized!D277)</f>
        <v/>
      </c>
      <c r="AF276" t="str">
        <f>IF(standardized!E277="","",B$2*standardized!E277)</f>
        <v/>
      </c>
      <c r="AG276" t="str">
        <f>IF(standardized!F277="","",C$2*standardized!F277)</f>
        <v/>
      </c>
      <c r="AH276" t="str">
        <f>IF(standardized!G277="","",D$2*standardized!G277)</f>
        <v/>
      </c>
      <c r="AI276" t="str">
        <f>IF(standardized!H277="","",E$2*standardized!H277)</f>
        <v/>
      </c>
      <c r="AJ276" t="str">
        <f>IF(standardized!I277="","",F$2*standardized!I277)</f>
        <v/>
      </c>
      <c r="AK276" t="str">
        <f>IF(standardized!J277="","",G$2*standardized!J277)</f>
        <v/>
      </c>
      <c r="AL276">
        <f>IF(standardized!K277="","",H$2*standardized!K277)</f>
        <v>0.60000000000000009</v>
      </c>
      <c r="AM276" t="str">
        <f>IF(standardized!L277="","",I$2*standardized!L277)</f>
        <v/>
      </c>
      <c r="AN276" t="str">
        <f>IF(standardized!M277="","",J$2*standardized!M277)</f>
        <v/>
      </c>
      <c r="AO276">
        <f>IF(standardized!N277="","",K$2*standardized!N277)</f>
        <v>1.2</v>
      </c>
      <c r="AP276" t="str">
        <f>IF(standardized!O277="","",L$2*standardized!O277)</f>
        <v/>
      </c>
      <c r="AQ276">
        <f>IF(standardized!P277="","",M$2*standardized!P277)</f>
        <v>1.2</v>
      </c>
      <c r="AR276" t="str">
        <f>IF(standardized!Q277="","",N$2*standardized!Q277)</f>
        <v/>
      </c>
      <c r="AS276" t="str">
        <f>IF(standardized!R277="","",O$2*standardized!R277)</f>
        <v/>
      </c>
      <c r="AT276">
        <f>IF(standardized!S277="","",P$2*standardized!S277)</f>
        <v>0.89999999999999991</v>
      </c>
      <c r="AU276" t="str">
        <f>IF(standardized!T277="","",Q$2*standardized!T277)</f>
        <v/>
      </c>
      <c r="AV276" t="str">
        <f>IF(standardized!U277="","",R$2*standardized!U277)</f>
        <v/>
      </c>
      <c r="AW276" t="str">
        <f>IF(standardized!V277="","",S$2*standardized!V277)</f>
        <v/>
      </c>
      <c r="AX276" t="str">
        <f>IF(standardized!W277="","",T$2*standardized!W277)</f>
        <v/>
      </c>
      <c r="AY276" t="str">
        <f>IF(standardized!X277="","",U$2*standardized!X277)</f>
        <v/>
      </c>
      <c r="AZ276" t="str">
        <f>IF(standardized!Y277="","",V$2*standardized!Y277)</f>
        <v/>
      </c>
      <c r="BA276">
        <f>IF(standardized!Z277="","",W$2*standardized!Z277)</f>
        <v>1</v>
      </c>
      <c r="BB276">
        <f>IF(standardized!AA277="","",X$2*standardized!AA277)</f>
        <v>1</v>
      </c>
      <c r="BC276">
        <f>IF(standardized!AB277="","",Y$2*standardized!AB277)</f>
        <v>2</v>
      </c>
      <c r="BD276">
        <f>IF(standardized!AC277="","",Z$2*standardized!AC277)</f>
        <v>2</v>
      </c>
      <c r="BE276">
        <f>IF(standardized!AD277="","",AA$2*standardized!AD277)</f>
        <v>1</v>
      </c>
      <c r="BF276" t="str">
        <f>IF(standardized!AE276="","",AB$2*standardized!AE276)</f>
        <v/>
      </c>
      <c r="BH276" t="str">
        <f>IF(ISERR(AE276/standardized!D277),"",AE276/standardized!D277)</f>
        <v/>
      </c>
      <c r="BI276" t="str">
        <f>IF(ISERR(AF276/standardized!E277),"",AF276/standardized!E277)</f>
        <v/>
      </c>
      <c r="BJ276" t="str">
        <f>IF(ISERR(AG276/standardized!F277),"",AG276/standardized!F277)</f>
        <v/>
      </c>
      <c r="BK276" t="str">
        <f>IF(ISERR(AH276/standardized!G277),"",AH276/standardized!G277)</f>
        <v/>
      </c>
      <c r="BL276" t="str">
        <f>IF(ISERR(AI276/standardized!H277),"",AI276/standardized!H277)</f>
        <v/>
      </c>
      <c r="BM276" t="str">
        <f>IF(ISERR(AJ276/standardized!I277),"",AJ276/standardized!I277)</f>
        <v/>
      </c>
      <c r="BN276" t="str">
        <f>IF(ISERR(AK276/standardized!J277),"",AK276/standardized!J277)</f>
        <v/>
      </c>
      <c r="BO276">
        <f>IF(ISERR(AL276/standardized!K277),"",AL276/standardized!K277)</f>
        <v>0.20000000000000004</v>
      </c>
      <c r="BP276" t="str">
        <f>IF(ISERR(AM276/standardized!L277),"",AM276/standardized!L277)</f>
        <v/>
      </c>
      <c r="BQ276" t="str">
        <f>IF(ISERR(AN276/standardized!M277),"",AN276/standardized!M277)</f>
        <v/>
      </c>
      <c r="BR276">
        <f>IF(ISERR(AO276/standardized!N277),"",AO276/standardized!N277)</f>
        <v>0.3</v>
      </c>
      <c r="BS276" t="str">
        <f>IF(ISERR(AP276/standardized!O277),"",AP276/standardized!O277)</f>
        <v/>
      </c>
      <c r="BT276">
        <f>IF(ISERR(AQ276/standardized!P277),"",AQ276/standardized!P277)</f>
        <v>0.3</v>
      </c>
      <c r="BU276" t="str">
        <f>IF(ISERR(AR276/standardized!Q277),"",AR276/standardized!Q277)</f>
        <v/>
      </c>
      <c r="BV276" t="str">
        <f>IF(ISERR(AS276/standardized!R277),"",AS276/standardized!R277)</f>
        <v/>
      </c>
      <c r="BW276">
        <f>IF(ISERR(AT276/standardized!S277),"",AT276/standardized!S277)</f>
        <v>0.3</v>
      </c>
      <c r="BX276" t="str">
        <f>IF(ISERR(AU276/standardized!T277),"",AU276/standardized!T277)</f>
        <v/>
      </c>
      <c r="BY276" t="str">
        <f>IF(ISERR(AV276/standardized!U277),"",AV276/standardized!U277)</f>
        <v/>
      </c>
      <c r="BZ276" t="str">
        <f>IF(ISERR(AW276/standardized!V277),"",AW276/standardized!V277)</f>
        <v/>
      </c>
      <c r="CA276" t="str">
        <f>IF(ISERR(AX276/standardized!W277),"",AX276/standardized!W277)</f>
        <v/>
      </c>
      <c r="CB276" t="str">
        <f>IF(ISERR(AY276/standardized!X277),"",AY276/standardized!X277)</f>
        <v/>
      </c>
      <c r="CC276" t="str">
        <f>IF(ISERR(AZ276/standardized!Y277),"",AZ276/standardized!Y277)</f>
        <v/>
      </c>
      <c r="CD276">
        <f>IF(ISERR(BA276/standardized!Z277),"",BA276/standardized!Z277)</f>
        <v>1</v>
      </c>
      <c r="CE276">
        <f>IF(ISERR(BB276/standardized!AA277),"",BB276/standardized!AA277)</f>
        <v>1</v>
      </c>
      <c r="CF276">
        <f>IF(ISERR(BC276/standardized!AB277),"",BC276/standardized!AB277)</f>
        <v>1</v>
      </c>
      <c r="CG276">
        <f>IF(ISERR(BD276/standardized!AC277),"",BD276/standardized!AC277)</f>
        <v>1</v>
      </c>
      <c r="CH276">
        <f>IF(ISERR(BE276/standardized!AD277),"",BE276/standardized!AD277)</f>
        <v>1</v>
      </c>
      <c r="CJ276" t="s">
        <v>575</v>
      </c>
      <c r="CK276">
        <f t="shared" si="32"/>
        <v>1.7868852459016396</v>
      </c>
    </row>
    <row r="277" spans="31:89" ht="14.45" x14ac:dyDescent="0.35">
      <c r="AE277" t="str">
        <f>IF(standardized!D278="","",A$2*standardized!D278)</f>
        <v/>
      </c>
      <c r="AF277" t="str">
        <f>IF(standardized!E278="","",B$2*standardized!E278)</f>
        <v/>
      </c>
      <c r="AG277" t="str">
        <f>IF(standardized!F278="","",C$2*standardized!F278)</f>
        <v/>
      </c>
      <c r="AH277" t="str">
        <f>IF(standardized!G278="","",D$2*standardized!G278)</f>
        <v/>
      </c>
      <c r="AI277" t="str">
        <f>IF(standardized!H278="","",E$2*standardized!H278)</f>
        <v/>
      </c>
      <c r="AJ277" t="str">
        <f>IF(standardized!I278="","",F$2*standardized!I278)</f>
        <v/>
      </c>
      <c r="AK277" t="str">
        <f>IF(standardized!J278="","",G$2*standardized!J278)</f>
        <v/>
      </c>
      <c r="AL277" t="str">
        <f>IF(standardized!K278="","",H$2*standardized!K278)</f>
        <v/>
      </c>
      <c r="AM277" t="str">
        <f>IF(standardized!L278="","",I$2*standardized!L278)</f>
        <v/>
      </c>
      <c r="AN277" t="str">
        <f>IF(standardized!M278="","",J$2*standardized!M278)</f>
        <v/>
      </c>
      <c r="AO277">
        <f>IF(standardized!N278="","",K$2*standardized!N278)</f>
        <v>1.5</v>
      </c>
      <c r="AP277" t="str">
        <f>IF(standardized!O278="","",L$2*standardized!O278)</f>
        <v/>
      </c>
      <c r="AQ277" t="str">
        <f>IF(standardized!P278="","",M$2*standardized!P278)</f>
        <v/>
      </c>
      <c r="AR277" t="str">
        <f>IF(standardized!Q278="","",N$2*standardized!Q278)</f>
        <v/>
      </c>
      <c r="AS277" t="str">
        <f>IF(standardized!R278="","",O$2*standardized!R278)</f>
        <v/>
      </c>
      <c r="AT277">
        <f>IF(standardized!S278="","",P$2*standardized!S278)</f>
        <v>1.2</v>
      </c>
      <c r="AU277" t="str">
        <f>IF(standardized!T278="","",Q$2*standardized!T278)</f>
        <v/>
      </c>
      <c r="AV277" t="str">
        <f>IF(standardized!U278="","",R$2*standardized!U278)</f>
        <v/>
      </c>
      <c r="AW277" t="str">
        <f>IF(standardized!V278="","",S$2*standardized!V278)</f>
        <v/>
      </c>
      <c r="AX277" t="str">
        <f>IF(standardized!W278="","",T$2*standardized!W278)</f>
        <v/>
      </c>
      <c r="AY277" t="str">
        <f>IF(standardized!X278="","",U$2*standardized!X278)</f>
        <v/>
      </c>
      <c r="AZ277" t="str">
        <f>IF(standardized!Y278="","",V$2*standardized!Y278)</f>
        <v/>
      </c>
      <c r="BA277">
        <f>IF(standardized!Z278="","",W$2*standardized!Z278)</f>
        <v>1</v>
      </c>
      <c r="BB277">
        <f>IF(standardized!AA278="","",X$2*standardized!AA278)</f>
        <v>2</v>
      </c>
      <c r="BC277">
        <f>IF(standardized!AB278="","",Y$2*standardized!AB278)</f>
        <v>2</v>
      </c>
      <c r="BD277">
        <f>IF(standardized!AC278="","",Z$2*standardized!AC278)</f>
        <v>2</v>
      </c>
      <c r="BE277">
        <f>IF(standardized!AD278="","",AA$2*standardized!AD278)</f>
        <v>1</v>
      </c>
      <c r="BF277" t="str">
        <f>IF(standardized!AE277="","",AB$2*standardized!AE277)</f>
        <v/>
      </c>
      <c r="BH277" t="str">
        <f>IF(ISERR(AE277/standardized!D278),"",AE277/standardized!D278)</f>
        <v/>
      </c>
      <c r="BI277" t="str">
        <f>IF(ISERR(AF277/standardized!E278),"",AF277/standardized!E278)</f>
        <v/>
      </c>
      <c r="BJ277" t="str">
        <f>IF(ISERR(AG277/standardized!F278),"",AG277/standardized!F278)</f>
        <v/>
      </c>
      <c r="BK277" t="str">
        <f>IF(ISERR(AH277/standardized!G278),"",AH277/standardized!G278)</f>
        <v/>
      </c>
      <c r="BL277" t="str">
        <f>IF(ISERR(AI277/standardized!H278),"",AI277/standardized!H278)</f>
        <v/>
      </c>
      <c r="BM277" t="str">
        <f>IF(ISERR(AJ277/standardized!I278),"",AJ277/standardized!I278)</f>
        <v/>
      </c>
      <c r="BN277" t="str">
        <f>IF(ISERR(AK277/standardized!J278),"",AK277/standardized!J278)</f>
        <v/>
      </c>
      <c r="BO277" t="str">
        <f>IF(ISERR(AL277/standardized!K278),"",AL277/standardized!K278)</f>
        <v/>
      </c>
      <c r="BP277" t="str">
        <f>IF(ISERR(AM277/standardized!L278),"",AM277/standardized!L278)</f>
        <v/>
      </c>
      <c r="BQ277" t="str">
        <f>IF(ISERR(AN277/standardized!M278),"",AN277/standardized!M278)</f>
        <v/>
      </c>
      <c r="BR277">
        <f>IF(ISERR(AO277/standardized!N278),"",AO277/standardized!N278)</f>
        <v>0.3</v>
      </c>
      <c r="BS277" t="str">
        <f>IF(ISERR(AP277/standardized!O278),"",AP277/standardized!O278)</f>
        <v/>
      </c>
      <c r="BT277" t="str">
        <f>IF(ISERR(AQ277/standardized!P278),"",AQ277/standardized!P278)</f>
        <v/>
      </c>
      <c r="BU277" t="str">
        <f>IF(ISERR(AR277/standardized!Q278),"",AR277/standardized!Q278)</f>
        <v/>
      </c>
      <c r="BV277" t="str">
        <f>IF(ISERR(AS277/standardized!R278),"",AS277/standardized!R278)</f>
        <v/>
      </c>
      <c r="BW277">
        <f>IF(ISERR(AT277/standardized!S278),"",AT277/standardized!S278)</f>
        <v>0.3</v>
      </c>
      <c r="BX277" t="str">
        <f>IF(ISERR(AU277/standardized!T278),"",AU277/standardized!T278)</f>
        <v/>
      </c>
      <c r="BY277" t="str">
        <f>IF(ISERR(AV277/standardized!U278),"",AV277/standardized!U278)</f>
        <v/>
      </c>
      <c r="BZ277" t="str">
        <f>IF(ISERR(AW277/standardized!V278),"",AW277/standardized!V278)</f>
        <v/>
      </c>
      <c r="CA277" t="str">
        <f>IF(ISERR(AX277/standardized!W278),"",AX277/standardized!W278)</f>
        <v/>
      </c>
      <c r="CB277" t="str">
        <f>IF(ISERR(AY277/standardized!X278),"",AY277/standardized!X278)</f>
        <v/>
      </c>
      <c r="CC277" t="str">
        <f>IF(ISERR(AZ277/standardized!Y278),"",AZ277/standardized!Y278)</f>
        <v/>
      </c>
      <c r="CD277">
        <f>IF(ISERR(BA277/standardized!Z278),"",BA277/standardized!Z278)</f>
        <v>1</v>
      </c>
      <c r="CE277">
        <f>IF(ISERR(BB277/standardized!AA278),"",BB277/standardized!AA278)</f>
        <v>1</v>
      </c>
      <c r="CF277">
        <f>IF(ISERR(BC277/standardized!AB278),"",BC277/standardized!AB278)</f>
        <v>1</v>
      </c>
      <c r="CG277">
        <f>IF(ISERR(BD277/standardized!AC278),"",BD277/standardized!AC278)</f>
        <v>1</v>
      </c>
      <c r="CH277">
        <f>IF(ISERR(BE277/standardized!AD278),"",BE277/standardized!AD278)</f>
        <v>1</v>
      </c>
      <c r="CJ277" t="s">
        <v>627</v>
      </c>
      <c r="CK277">
        <f t="shared" si="32"/>
        <v>1.9107142857142858</v>
      </c>
    </row>
    <row r="278" spans="31:89" ht="14.45" x14ac:dyDescent="0.35">
      <c r="AE278">
        <f>IF(standardized!D279="","",A$2*standardized!D279)</f>
        <v>0.8</v>
      </c>
      <c r="AF278">
        <f>IF(standardized!E279="","",B$2*standardized!E279)</f>
        <v>0.8</v>
      </c>
      <c r="AG278">
        <f>IF(standardized!F279="","",C$2*standardized!F279)</f>
        <v>0.2</v>
      </c>
      <c r="AH278">
        <f>IF(standardized!G279="","",D$2*standardized!G279)</f>
        <v>0.8</v>
      </c>
      <c r="AI278">
        <f>IF(standardized!H279="","",E$2*standardized!H279)</f>
        <v>0.60000000000000009</v>
      </c>
      <c r="AJ278" t="str">
        <f>IF(standardized!I279="","",F$2*standardized!I279)</f>
        <v/>
      </c>
      <c r="AK278" t="str">
        <f>IF(standardized!J279="","",G$2*standardized!J279)</f>
        <v/>
      </c>
      <c r="AL278" t="str">
        <f>IF(standardized!K279="","",H$2*standardized!K279)</f>
        <v/>
      </c>
      <c r="AM278" t="str">
        <f>IF(standardized!L279="","",I$2*standardized!L279)</f>
        <v/>
      </c>
      <c r="AN278" t="str">
        <f>IF(standardized!M279="","",J$2*standardized!M279)</f>
        <v/>
      </c>
      <c r="AO278">
        <f>IF(standardized!N279="","",K$2*standardized!N279)</f>
        <v>1.2</v>
      </c>
      <c r="AP278" t="str">
        <f>IF(standardized!O279="","",L$2*standardized!O279)</f>
        <v/>
      </c>
      <c r="AQ278" t="str">
        <f>IF(standardized!P279="","",M$2*standardized!P279)</f>
        <v/>
      </c>
      <c r="AR278" t="str">
        <f>IF(standardized!Q279="","",N$2*standardized!Q279)</f>
        <v/>
      </c>
      <c r="AS278" t="str">
        <f>IF(standardized!R279="","",O$2*standardized!R279)</f>
        <v/>
      </c>
      <c r="AT278">
        <f>IF(standardized!S279="","",P$2*standardized!S279)</f>
        <v>0.89999999999999991</v>
      </c>
      <c r="AU278" t="str">
        <f>IF(standardized!T279="","",Q$2*standardized!T279)</f>
        <v/>
      </c>
      <c r="AV278" t="str">
        <f>IF(standardized!U279="","",R$2*standardized!U279)</f>
        <v/>
      </c>
      <c r="AW278" t="str">
        <f>IF(standardized!V279="","",S$2*standardized!V279)</f>
        <v/>
      </c>
      <c r="AX278" t="str">
        <f>IF(standardized!W279="","",T$2*standardized!W279)</f>
        <v/>
      </c>
      <c r="AY278">
        <f>IF(standardized!X279="","",U$2*standardized!X279)</f>
        <v>1</v>
      </c>
      <c r="AZ278" t="str">
        <f>IF(standardized!Y279="","",V$2*standardized!Y279)</f>
        <v/>
      </c>
      <c r="BA278" t="str">
        <f>IF(standardized!Z279="","",W$2*standardized!Z279)</f>
        <v/>
      </c>
      <c r="BB278" t="str">
        <f>IF(standardized!AA279="","",X$2*standardized!AA279)</f>
        <v/>
      </c>
      <c r="BC278">
        <f>IF(standardized!AB279="","",Y$2*standardized!AB279)</f>
        <v>1</v>
      </c>
      <c r="BD278">
        <f>IF(standardized!AC279="","",Z$2*standardized!AC279)</f>
        <v>2</v>
      </c>
      <c r="BE278">
        <f>IF(standardized!AD279="","",AA$2*standardized!AD279)</f>
        <v>2</v>
      </c>
      <c r="BF278" t="str">
        <f>IF(standardized!AE278="","",AB$2*standardized!AE278)</f>
        <v/>
      </c>
      <c r="BH278">
        <f>IF(ISERR(AE278/standardized!D279),"",AE278/standardized!D279)</f>
        <v>0.2</v>
      </c>
      <c r="BI278">
        <f>IF(ISERR(AF278/standardized!E279),"",AF278/standardized!E279)</f>
        <v>0.2</v>
      </c>
      <c r="BJ278">
        <f>IF(ISERR(AG278/standardized!F279),"",AG278/standardized!F279)</f>
        <v>0.2</v>
      </c>
      <c r="BK278">
        <f>IF(ISERR(AH278/standardized!G279),"",AH278/standardized!G279)</f>
        <v>0.2</v>
      </c>
      <c r="BL278">
        <f>IF(ISERR(AI278/standardized!H279),"",AI278/standardized!H279)</f>
        <v>0.20000000000000004</v>
      </c>
      <c r="BM278" t="str">
        <f>IF(ISERR(AJ278/standardized!I279),"",AJ278/standardized!I279)</f>
        <v/>
      </c>
      <c r="BN278" t="str">
        <f>IF(ISERR(AK278/standardized!J279),"",AK278/standardized!J279)</f>
        <v/>
      </c>
      <c r="BO278" t="str">
        <f>IF(ISERR(AL278/standardized!K279),"",AL278/standardized!K279)</f>
        <v/>
      </c>
      <c r="BP278" t="str">
        <f>IF(ISERR(AM278/standardized!L279),"",AM278/standardized!L279)</f>
        <v/>
      </c>
      <c r="BQ278" t="str">
        <f>IF(ISERR(AN278/standardized!M279),"",AN278/standardized!M279)</f>
        <v/>
      </c>
      <c r="BR278">
        <f>IF(ISERR(AO278/standardized!N279),"",AO278/standardized!N279)</f>
        <v>0.3</v>
      </c>
      <c r="BS278" t="str">
        <f>IF(ISERR(AP278/standardized!O279),"",AP278/standardized!O279)</f>
        <v/>
      </c>
      <c r="BT278" t="str">
        <f>IF(ISERR(AQ278/standardized!P279),"",AQ278/standardized!P279)</f>
        <v/>
      </c>
      <c r="BU278" t="str">
        <f>IF(ISERR(AR278/standardized!Q279),"",AR278/standardized!Q279)</f>
        <v/>
      </c>
      <c r="BV278" t="str">
        <f>IF(ISERR(AS278/standardized!R279),"",AS278/standardized!R279)</f>
        <v/>
      </c>
      <c r="BW278">
        <f>IF(ISERR(AT278/standardized!S279),"",AT278/standardized!S279)</f>
        <v>0.3</v>
      </c>
      <c r="BX278" t="str">
        <f>IF(ISERR(AU278/standardized!T279),"",AU278/standardized!T279)</f>
        <v/>
      </c>
      <c r="BY278" t="str">
        <f>IF(ISERR(AV278/standardized!U279),"",AV278/standardized!U279)</f>
        <v/>
      </c>
      <c r="BZ278" t="str">
        <f>IF(ISERR(AW278/standardized!V279),"",AW278/standardized!V279)</f>
        <v/>
      </c>
      <c r="CA278" t="str">
        <f>IF(ISERR(AX278/standardized!W279),"",AX278/standardized!W279)</f>
        <v/>
      </c>
      <c r="CB278">
        <f>IF(ISERR(AY278/standardized!X279),"",AY278/standardized!X279)</f>
        <v>0.5</v>
      </c>
      <c r="CC278" t="str">
        <f>IF(ISERR(AZ278/standardized!Y279),"",AZ278/standardized!Y279)</f>
        <v/>
      </c>
      <c r="CD278" t="str">
        <f>IF(ISERR(BA278/standardized!Z279),"",BA278/standardized!Z279)</f>
        <v/>
      </c>
      <c r="CE278" t="str">
        <f>IF(ISERR(BB278/standardized!AA279),"",BB278/standardized!AA279)</f>
        <v/>
      </c>
      <c r="CF278">
        <f>IF(ISERR(BC278/standardized!AB279),"",BC278/standardized!AB279)</f>
        <v>1</v>
      </c>
      <c r="CG278">
        <f>IF(ISERR(BD278/standardized!AC279),"",BD278/standardized!AC279)</f>
        <v>1</v>
      </c>
      <c r="CH278">
        <f>IF(ISERR(BE278/standardized!AD279),"",BE278/standardized!AD279)</f>
        <v>1</v>
      </c>
      <c r="CJ278" t="s">
        <v>418</v>
      </c>
      <c r="CK278">
        <f t="shared" si="32"/>
        <v>2.215686274509804</v>
      </c>
    </row>
    <row r="279" spans="31:89" ht="14.45" x14ac:dyDescent="0.35">
      <c r="AE279" t="str">
        <f>IF(standardized!D280="","",A$2*standardized!D280)</f>
        <v/>
      </c>
      <c r="AF279" t="str">
        <f>IF(standardized!E280="","",B$2*standardized!E280)</f>
        <v/>
      </c>
      <c r="AG279" t="str">
        <f>IF(standardized!F280="","",C$2*standardized!F280)</f>
        <v/>
      </c>
      <c r="AH279" t="str">
        <f>IF(standardized!G280="","",D$2*standardized!G280)</f>
        <v/>
      </c>
      <c r="AI279" t="str">
        <f>IF(standardized!H280="","",E$2*standardized!H280)</f>
        <v/>
      </c>
      <c r="AJ279">
        <f>IF(standardized!I280="","",F$2*standardized!I280)</f>
        <v>0.8</v>
      </c>
      <c r="AK279">
        <f>IF(standardized!J280="","",G$2*standardized!J280)</f>
        <v>0.8</v>
      </c>
      <c r="AL279" t="str">
        <f>IF(standardized!K280="","",H$2*standardized!K280)</f>
        <v/>
      </c>
      <c r="AM279">
        <f>IF(standardized!L280="","",I$2*standardized!L280)</f>
        <v>0.4</v>
      </c>
      <c r="AN279" t="str">
        <f>IF(standardized!M280="","",J$2*standardized!M280)</f>
        <v/>
      </c>
      <c r="AO279">
        <f>IF(standardized!N280="","",K$2*standardized!N280)</f>
        <v>1.2</v>
      </c>
      <c r="AP279" t="str">
        <f>IF(standardized!O280="","",L$2*standardized!O280)</f>
        <v/>
      </c>
      <c r="AQ279" t="str">
        <f>IF(standardized!P280="","",M$2*standardized!P280)</f>
        <v/>
      </c>
      <c r="AR279" t="str">
        <f>IF(standardized!Q280="","",N$2*standardized!Q280)</f>
        <v/>
      </c>
      <c r="AS279" t="str">
        <f>IF(standardized!R280="","",O$2*standardized!R280)</f>
        <v/>
      </c>
      <c r="AT279">
        <f>IF(standardized!S280="","",P$2*standardized!S280)</f>
        <v>0.89999999999999991</v>
      </c>
      <c r="AU279" t="str">
        <f>IF(standardized!T280="","",Q$2*standardized!T280)</f>
        <v/>
      </c>
      <c r="AV279">
        <f>IF(standardized!U280="","",R$2*standardized!U280)</f>
        <v>2</v>
      </c>
      <c r="AW279" t="str">
        <f>IF(standardized!V280="","",S$2*standardized!V280)</f>
        <v/>
      </c>
      <c r="AX279" t="str">
        <f>IF(standardized!W280="","",T$2*standardized!W280)</f>
        <v/>
      </c>
      <c r="AY279">
        <f>IF(standardized!X280="","",U$2*standardized!X280)</f>
        <v>1.5</v>
      </c>
      <c r="AZ279" t="str">
        <f>IF(standardized!Y280="","",V$2*standardized!Y280)</f>
        <v/>
      </c>
      <c r="BA279">
        <f>IF(standardized!Z280="","",W$2*standardized!Z280)</f>
        <v>1</v>
      </c>
      <c r="BB279">
        <f>IF(standardized!AA280="","",X$2*standardized!AA280)</f>
        <v>1</v>
      </c>
      <c r="BC279">
        <f>IF(standardized!AB280="","",Y$2*standardized!AB280)</f>
        <v>2</v>
      </c>
      <c r="BD279">
        <f>IF(standardized!AC280="","",Z$2*standardized!AC280)</f>
        <v>1</v>
      </c>
      <c r="BE279">
        <f>IF(standardized!AD280="","",AA$2*standardized!AD280)</f>
        <v>1</v>
      </c>
      <c r="BF279" t="str">
        <f>IF(standardized!AE279="","",AB$2*standardized!AE279)</f>
        <v/>
      </c>
      <c r="BH279" t="str">
        <f>IF(ISERR(AE279/standardized!D280),"",AE279/standardized!D280)</f>
        <v/>
      </c>
      <c r="BI279" t="str">
        <f>IF(ISERR(AF279/standardized!E280),"",AF279/standardized!E280)</f>
        <v/>
      </c>
      <c r="BJ279" t="str">
        <f>IF(ISERR(AG279/standardized!F280),"",AG279/standardized!F280)</f>
        <v/>
      </c>
      <c r="BK279" t="str">
        <f>IF(ISERR(AH279/standardized!G280),"",AH279/standardized!G280)</f>
        <v/>
      </c>
      <c r="BL279" t="str">
        <f>IF(ISERR(AI279/standardized!H280),"",AI279/standardized!H280)</f>
        <v/>
      </c>
      <c r="BM279">
        <f>IF(ISERR(AJ279/standardized!I280),"",AJ279/standardized!I280)</f>
        <v>0.2</v>
      </c>
      <c r="BN279">
        <f>IF(ISERR(AK279/standardized!J280),"",AK279/standardized!J280)</f>
        <v>0.2</v>
      </c>
      <c r="BO279" t="str">
        <f>IF(ISERR(AL279/standardized!K280),"",AL279/standardized!K280)</f>
        <v/>
      </c>
      <c r="BP279">
        <f>IF(ISERR(AM279/standardized!L280),"",AM279/standardized!L280)</f>
        <v>0.2</v>
      </c>
      <c r="BQ279" t="str">
        <f>IF(ISERR(AN279/standardized!M280),"",AN279/standardized!M280)</f>
        <v/>
      </c>
      <c r="BR279">
        <f>IF(ISERR(AO279/standardized!N280),"",AO279/standardized!N280)</f>
        <v>0.3</v>
      </c>
      <c r="BS279" t="str">
        <f>IF(ISERR(AP279/standardized!O280),"",AP279/standardized!O280)</f>
        <v/>
      </c>
      <c r="BT279" t="str">
        <f>IF(ISERR(AQ279/standardized!P280),"",AQ279/standardized!P280)</f>
        <v/>
      </c>
      <c r="BU279" t="str">
        <f>IF(ISERR(AR279/standardized!Q280),"",AR279/standardized!Q280)</f>
        <v/>
      </c>
      <c r="BV279" t="str">
        <f>IF(ISERR(AS279/standardized!R280),"",AS279/standardized!R280)</f>
        <v/>
      </c>
      <c r="BW279">
        <f>IF(ISERR(AT279/standardized!S280),"",AT279/standardized!S280)</f>
        <v>0.3</v>
      </c>
      <c r="BX279" t="str">
        <f>IF(ISERR(AU279/standardized!T280),"",AU279/standardized!T280)</f>
        <v/>
      </c>
      <c r="BY279">
        <f>IF(ISERR(AV279/standardized!U280),"",AV279/standardized!U280)</f>
        <v>1</v>
      </c>
      <c r="BZ279" t="str">
        <f>IF(ISERR(AW279/standardized!V280),"",AW279/standardized!V280)</f>
        <v/>
      </c>
      <c r="CA279" t="str">
        <f>IF(ISERR(AX279/standardized!W280),"",AX279/standardized!W280)</f>
        <v/>
      </c>
      <c r="CB279">
        <f>IF(ISERR(AY279/standardized!X280),"",AY279/standardized!X280)</f>
        <v>0.5</v>
      </c>
      <c r="CC279" t="str">
        <f>IF(ISERR(AZ279/standardized!Y280),"",AZ279/standardized!Y280)</f>
        <v/>
      </c>
      <c r="CD279">
        <f>IF(ISERR(BA279/standardized!Z280),"",BA279/standardized!Z280)</f>
        <v>1</v>
      </c>
      <c r="CE279">
        <f>IF(ISERR(BB279/standardized!AA280),"",BB279/standardized!AA280)</f>
        <v>1</v>
      </c>
      <c r="CF279">
        <f>IF(ISERR(BC279/standardized!AB280),"",BC279/standardized!AB280)</f>
        <v>1</v>
      </c>
      <c r="CG279">
        <f>IF(ISERR(BD279/standardized!AC280),"",BD279/standardized!AC280)</f>
        <v>1</v>
      </c>
      <c r="CH279">
        <f>IF(ISERR(BE279/standardized!AD280),"",BE279/standardized!AD280)</f>
        <v>1</v>
      </c>
      <c r="CJ279" t="s">
        <v>480</v>
      </c>
      <c r="CK279">
        <f t="shared" si="32"/>
        <v>1.7662337662337662</v>
      </c>
    </row>
    <row r="280" spans="31:89" ht="14.45" x14ac:dyDescent="0.35">
      <c r="AE280" t="str">
        <f>IF(standardized!D281="","",A$2*standardized!D281)</f>
        <v/>
      </c>
      <c r="AF280" t="str">
        <f>IF(standardized!E281="","",B$2*standardized!E281)</f>
        <v/>
      </c>
      <c r="AG280" t="str">
        <f>IF(standardized!F281="","",C$2*standardized!F281)</f>
        <v/>
      </c>
      <c r="AH280" t="str">
        <f>IF(standardized!G281="","",D$2*standardized!G281)</f>
        <v/>
      </c>
      <c r="AI280" t="str">
        <f>IF(standardized!H281="","",E$2*standardized!H281)</f>
        <v/>
      </c>
      <c r="AJ280">
        <f>IF(standardized!I281="","",F$2*standardized!I281)</f>
        <v>0.8</v>
      </c>
      <c r="AK280">
        <f>IF(standardized!J281="","",G$2*standardized!J281)</f>
        <v>0.8</v>
      </c>
      <c r="AL280" t="str">
        <f>IF(standardized!K281="","",H$2*standardized!K281)</f>
        <v/>
      </c>
      <c r="AM280">
        <f>IF(standardized!L281="","",I$2*standardized!L281)</f>
        <v>0.60000000000000009</v>
      </c>
      <c r="AN280">
        <f>IF(standardized!M281="","",J$2*standardized!M281)</f>
        <v>0.8</v>
      </c>
      <c r="AO280">
        <f>IF(standardized!N281="","",K$2*standardized!N281)</f>
        <v>1.5</v>
      </c>
      <c r="AP280" t="str">
        <f>IF(standardized!O281="","",L$2*standardized!O281)</f>
        <v/>
      </c>
      <c r="AQ280" t="str">
        <f>IF(standardized!P281="","",M$2*standardized!P281)</f>
        <v/>
      </c>
      <c r="AR280" t="str">
        <f>IF(standardized!Q281="","",N$2*standardized!Q281)</f>
        <v/>
      </c>
      <c r="AS280">
        <f>IF(standardized!R281="","",O$2*standardized!R281)</f>
        <v>1.2</v>
      </c>
      <c r="AT280">
        <f>IF(standardized!S281="","",P$2*standardized!S281)</f>
        <v>1.5</v>
      </c>
      <c r="AU280" t="str">
        <f>IF(standardized!T281="","",Q$2*standardized!T281)</f>
        <v/>
      </c>
      <c r="AV280" t="str">
        <f>IF(standardized!U281="","",R$2*standardized!U281)</f>
        <v/>
      </c>
      <c r="AW280">
        <f>IF(standardized!V281="","",S$2*standardized!V281)</f>
        <v>1.5</v>
      </c>
      <c r="AX280" t="str">
        <f>IF(standardized!W281="","",T$2*standardized!W281)</f>
        <v/>
      </c>
      <c r="AY280" t="str">
        <f>IF(standardized!X281="","",U$2*standardized!X281)</f>
        <v/>
      </c>
      <c r="AZ280" t="str">
        <f>IF(standardized!Y281="","",V$2*standardized!Y281)</f>
        <v/>
      </c>
      <c r="BA280" t="str">
        <f>IF(standardized!Z281="","",W$2*standardized!Z281)</f>
        <v/>
      </c>
      <c r="BB280" t="str">
        <f>IF(standardized!AA281="","",X$2*standardized!AA281)</f>
        <v/>
      </c>
      <c r="BC280" t="str">
        <f>IF(standardized!AB281="","",Y$2*standardized!AB281)</f>
        <v/>
      </c>
      <c r="BD280">
        <f>IF(standardized!AC281="","",Z$2*standardized!AC281)</f>
        <v>3</v>
      </c>
      <c r="BE280">
        <f>IF(standardized!AD281="","",AA$2*standardized!AD281)</f>
        <v>2</v>
      </c>
      <c r="BF280" t="str">
        <f>IF(standardized!AE280="","",AB$2*standardized!AE280)</f>
        <v/>
      </c>
      <c r="BH280" t="str">
        <f>IF(ISERR(AE280/standardized!D281),"",AE280/standardized!D281)</f>
        <v/>
      </c>
      <c r="BI280" t="str">
        <f>IF(ISERR(AF280/standardized!E281),"",AF280/standardized!E281)</f>
        <v/>
      </c>
      <c r="BJ280" t="str">
        <f>IF(ISERR(AG280/standardized!F281),"",AG280/standardized!F281)</f>
        <v/>
      </c>
      <c r="BK280" t="str">
        <f>IF(ISERR(AH280/standardized!G281),"",AH280/standardized!G281)</f>
        <v/>
      </c>
      <c r="BL280" t="str">
        <f>IF(ISERR(AI280/standardized!H281),"",AI280/standardized!H281)</f>
        <v/>
      </c>
      <c r="BM280">
        <f>IF(ISERR(AJ280/standardized!I281),"",AJ280/standardized!I281)</f>
        <v>0.2</v>
      </c>
      <c r="BN280">
        <f>IF(ISERR(AK280/standardized!J281),"",AK280/standardized!J281)</f>
        <v>0.2</v>
      </c>
      <c r="BO280" t="str">
        <f>IF(ISERR(AL280/standardized!K281),"",AL280/standardized!K281)</f>
        <v/>
      </c>
      <c r="BP280">
        <f>IF(ISERR(AM280/standardized!L281),"",AM280/standardized!L281)</f>
        <v>0.20000000000000004</v>
      </c>
      <c r="BQ280">
        <f>IF(ISERR(AN280/standardized!M281),"",AN280/standardized!M281)</f>
        <v>0.2</v>
      </c>
      <c r="BR280">
        <f>IF(ISERR(AO280/standardized!N281),"",AO280/standardized!N281)</f>
        <v>0.3</v>
      </c>
      <c r="BS280" t="str">
        <f>IF(ISERR(AP280/standardized!O281),"",AP280/standardized!O281)</f>
        <v/>
      </c>
      <c r="BT280" t="str">
        <f>IF(ISERR(AQ280/standardized!P281),"",AQ280/standardized!P281)</f>
        <v/>
      </c>
      <c r="BU280" t="str">
        <f>IF(ISERR(AR280/standardized!Q281),"",AR280/standardized!Q281)</f>
        <v/>
      </c>
      <c r="BV280">
        <f>IF(ISERR(AS280/standardized!R281),"",AS280/standardized!R281)</f>
        <v>0.3</v>
      </c>
      <c r="BW280">
        <f>IF(ISERR(AT280/standardized!S281),"",AT280/standardized!S281)</f>
        <v>0.3</v>
      </c>
      <c r="BX280" t="str">
        <f>IF(ISERR(AU280/standardized!T281),"",AU280/standardized!T281)</f>
        <v/>
      </c>
      <c r="BY280" t="str">
        <f>IF(ISERR(AV280/standardized!U281),"",AV280/standardized!U281)</f>
        <v/>
      </c>
      <c r="BZ280">
        <f>IF(ISERR(AW280/standardized!V281),"",AW280/standardized!V281)</f>
        <v>0.5</v>
      </c>
      <c r="CA280" t="str">
        <f>IF(ISERR(AX280/standardized!W281),"",AX280/standardized!W281)</f>
        <v/>
      </c>
      <c r="CB280" t="str">
        <f>IF(ISERR(AY280/standardized!X281),"",AY280/standardized!X281)</f>
        <v/>
      </c>
      <c r="CC280" t="str">
        <f>IF(ISERR(AZ280/standardized!Y281),"",AZ280/standardized!Y281)</f>
        <v/>
      </c>
      <c r="CD280" t="str">
        <f>IF(ISERR(BA280/standardized!Z281),"",BA280/standardized!Z281)</f>
        <v/>
      </c>
      <c r="CE280" t="str">
        <f>IF(ISERR(BB280/standardized!AA281),"",BB280/standardized!AA281)</f>
        <v/>
      </c>
      <c r="CF280" t="str">
        <f>IF(ISERR(BC280/standardized!AB281),"",BC280/standardized!AB281)</f>
        <v/>
      </c>
      <c r="CG280">
        <f>IF(ISERR(BD280/standardized!AC281),"",BD280/standardized!AC281)</f>
        <v>1</v>
      </c>
      <c r="CH280">
        <f>IF(ISERR(BE280/standardized!AD281),"",BE280/standardized!AD281)</f>
        <v>1</v>
      </c>
      <c r="CJ280" t="s">
        <v>440</v>
      </c>
      <c r="CK280">
        <f t="shared" si="32"/>
        <v>3.2619047619047614</v>
      </c>
    </row>
    <row r="281" spans="31:89" ht="14.45" x14ac:dyDescent="0.35">
      <c r="AE281" t="str">
        <f>IF(standardized!D282="","",A$2*standardized!D282)</f>
        <v/>
      </c>
      <c r="AF281" t="str">
        <f>IF(standardized!E282="","",B$2*standardized!E282)</f>
        <v/>
      </c>
      <c r="AG281" t="str">
        <f>IF(standardized!F282="","",C$2*standardized!F282)</f>
        <v/>
      </c>
      <c r="AH281" t="str">
        <f>IF(standardized!G282="","",D$2*standardized!G282)</f>
        <v/>
      </c>
      <c r="AI281" t="str">
        <f>IF(standardized!H282="","",E$2*standardized!H282)</f>
        <v/>
      </c>
      <c r="AJ281">
        <f>IF(standardized!I282="","",F$2*standardized!I282)</f>
        <v>0.60000000000000009</v>
      </c>
      <c r="AK281">
        <f>IF(standardized!J282="","",G$2*standardized!J282)</f>
        <v>0.60000000000000009</v>
      </c>
      <c r="AL281" t="str">
        <f>IF(standardized!K282="","",H$2*standardized!K282)</f>
        <v/>
      </c>
      <c r="AM281" t="str">
        <f>IF(standardized!L282="","",I$2*standardized!L282)</f>
        <v/>
      </c>
      <c r="AN281" t="str">
        <f>IF(standardized!M282="","",J$2*standardized!M282)</f>
        <v/>
      </c>
      <c r="AO281">
        <f>IF(standardized!N282="","",K$2*standardized!N282)</f>
        <v>1.5</v>
      </c>
      <c r="AP281" t="str">
        <f>IF(standardized!O282="","",L$2*standardized!O282)</f>
        <v/>
      </c>
      <c r="AQ281" t="str">
        <f>IF(standardized!P282="","",M$2*standardized!P282)</f>
        <v/>
      </c>
      <c r="AR281" t="str">
        <f>IF(standardized!Q282="","",N$2*standardized!Q282)</f>
        <v/>
      </c>
      <c r="AS281" t="str">
        <f>IF(standardized!R282="","",O$2*standardized!R282)</f>
        <v/>
      </c>
      <c r="AT281" t="str">
        <f>IF(standardized!S282="","",P$2*standardized!S282)</f>
        <v/>
      </c>
      <c r="AU281" t="str">
        <f>IF(standardized!T282="","",Q$2*standardized!T282)</f>
        <v/>
      </c>
      <c r="AV281" t="str">
        <f>IF(standardized!U282="","",R$2*standardized!U282)</f>
        <v/>
      </c>
      <c r="AW281" t="str">
        <f>IF(standardized!V282="","",S$2*standardized!V282)</f>
        <v/>
      </c>
      <c r="AX281" t="str">
        <f>IF(standardized!W282="","",T$2*standardized!W282)</f>
        <v/>
      </c>
      <c r="AY281" t="str">
        <f>IF(standardized!X282="","",U$2*standardized!X282)</f>
        <v/>
      </c>
      <c r="AZ281" t="str">
        <f>IF(standardized!Y282="","",V$2*standardized!Y282)</f>
        <v/>
      </c>
      <c r="BA281">
        <f>IF(standardized!Z282="","",W$2*standardized!Z282)</f>
        <v>2</v>
      </c>
      <c r="BB281">
        <f>IF(standardized!AA282="","",X$2*standardized!AA282)</f>
        <v>2</v>
      </c>
      <c r="BC281">
        <f>IF(standardized!AB282="","",Y$2*standardized!AB282)</f>
        <v>4</v>
      </c>
      <c r="BD281">
        <f>IF(standardized!AC282="","",Z$2*standardized!AC282)</f>
        <v>4</v>
      </c>
      <c r="BE281">
        <f>IF(standardized!AD282="","",AA$2*standardized!AD282)</f>
        <v>4</v>
      </c>
      <c r="BF281" t="str">
        <f>IF(standardized!AE281="","",AB$2*standardized!AE281)</f>
        <v/>
      </c>
      <c r="BH281" t="str">
        <f>IF(ISERR(AE281/standardized!D282),"",AE281/standardized!D282)</f>
        <v/>
      </c>
      <c r="BI281" t="str">
        <f>IF(ISERR(AF281/standardized!E282),"",AF281/standardized!E282)</f>
        <v/>
      </c>
      <c r="BJ281" t="str">
        <f>IF(ISERR(AG281/standardized!F282),"",AG281/standardized!F282)</f>
        <v/>
      </c>
      <c r="BK281" t="str">
        <f>IF(ISERR(AH281/standardized!G282),"",AH281/standardized!G282)</f>
        <v/>
      </c>
      <c r="BL281" t="str">
        <f>IF(ISERR(AI281/standardized!H282),"",AI281/standardized!H282)</f>
        <v/>
      </c>
      <c r="BM281">
        <f>IF(ISERR(AJ281/standardized!I282),"",AJ281/standardized!I282)</f>
        <v>0.20000000000000004</v>
      </c>
      <c r="BN281">
        <f>IF(ISERR(AK281/standardized!J282),"",AK281/standardized!J282)</f>
        <v>0.20000000000000004</v>
      </c>
      <c r="BO281" t="str">
        <f>IF(ISERR(AL281/standardized!K282),"",AL281/standardized!K282)</f>
        <v/>
      </c>
      <c r="BP281" t="str">
        <f>IF(ISERR(AM281/standardized!L282),"",AM281/standardized!L282)</f>
        <v/>
      </c>
      <c r="BQ281" t="str">
        <f>IF(ISERR(AN281/standardized!M282),"",AN281/standardized!M282)</f>
        <v/>
      </c>
      <c r="BR281">
        <f>IF(ISERR(AO281/standardized!N282),"",AO281/standardized!N282)</f>
        <v>0.3</v>
      </c>
      <c r="BS281" t="str">
        <f>IF(ISERR(AP281/standardized!O282),"",AP281/standardized!O282)</f>
        <v/>
      </c>
      <c r="BT281" t="str">
        <f>IF(ISERR(AQ281/standardized!P282),"",AQ281/standardized!P282)</f>
        <v/>
      </c>
      <c r="BU281" t="str">
        <f>IF(ISERR(AR281/standardized!Q282),"",AR281/standardized!Q282)</f>
        <v/>
      </c>
      <c r="BV281" t="str">
        <f>IF(ISERR(AS281/standardized!R282),"",AS281/standardized!R282)</f>
        <v/>
      </c>
      <c r="BW281" t="str">
        <f>IF(ISERR(AT281/standardized!S282),"",AT281/standardized!S282)</f>
        <v/>
      </c>
      <c r="BX281" t="str">
        <f>IF(ISERR(AU281/standardized!T282),"",AU281/standardized!T282)</f>
        <v/>
      </c>
      <c r="BY281" t="str">
        <f>IF(ISERR(AV281/standardized!U282),"",AV281/standardized!U282)</f>
        <v/>
      </c>
      <c r="BZ281" t="str">
        <f>IF(ISERR(AW281/standardized!V282),"",AW281/standardized!V282)</f>
        <v/>
      </c>
      <c r="CA281" t="str">
        <f>IF(ISERR(AX281/standardized!W282),"",AX281/standardized!W282)</f>
        <v/>
      </c>
      <c r="CB281" t="str">
        <f>IF(ISERR(AY281/standardized!X282),"",AY281/standardized!X282)</f>
        <v/>
      </c>
      <c r="CC281" t="str">
        <f>IF(ISERR(AZ281/standardized!Y282),"",AZ281/standardized!Y282)</f>
        <v/>
      </c>
      <c r="CD281">
        <f>IF(ISERR(BA281/standardized!Z282),"",BA281/standardized!Z282)</f>
        <v>1</v>
      </c>
      <c r="CE281">
        <f>IF(ISERR(BB281/standardized!AA282),"",BB281/standardized!AA282)</f>
        <v>1</v>
      </c>
      <c r="CF281">
        <f>IF(ISERR(BC281/standardized!AB282),"",BC281/standardized!AB282)</f>
        <v>1</v>
      </c>
      <c r="CG281">
        <f>IF(ISERR(BD281/standardized!AC282),"",BD281/standardized!AC282)</f>
        <v>1</v>
      </c>
      <c r="CH281">
        <f>IF(ISERR(BE281/standardized!AD282),"",BE281/standardized!AD282)</f>
        <v>1</v>
      </c>
      <c r="CJ281" t="s">
        <v>631</v>
      </c>
      <c r="CK281">
        <f t="shared" si="32"/>
        <v>3.2807017543859649</v>
      </c>
    </row>
    <row r="282" spans="31:89" ht="14.45" x14ac:dyDescent="0.35">
      <c r="AE282">
        <f>IF(standardized!D283="","",A$2*standardized!D283)</f>
        <v>0.60000000000000009</v>
      </c>
      <c r="AF282">
        <f>IF(standardized!E283="","",B$2*standardized!E283)</f>
        <v>0.8</v>
      </c>
      <c r="AG282">
        <f>IF(standardized!F283="","",C$2*standardized!F283)</f>
        <v>0.2</v>
      </c>
      <c r="AH282">
        <f>IF(standardized!G283="","",D$2*standardized!G283)</f>
        <v>0.8</v>
      </c>
      <c r="AI282">
        <f>IF(standardized!H283="","",E$2*standardized!H283)</f>
        <v>0.2</v>
      </c>
      <c r="AJ282">
        <f>IF(standardized!I283="","",F$2*standardized!I283)</f>
        <v>0.2</v>
      </c>
      <c r="AK282">
        <f>IF(standardized!J283="","",G$2*standardized!J283)</f>
        <v>0.2</v>
      </c>
      <c r="AL282">
        <f>IF(standardized!K283="","",H$2*standardized!K283)</f>
        <v>0.4</v>
      </c>
      <c r="AM282">
        <f>IF(standardized!L283="","",I$2*standardized!L283)</f>
        <v>0.4</v>
      </c>
      <c r="AN282" t="str">
        <f>IF(standardized!M283="","",J$2*standardized!M283)</f>
        <v/>
      </c>
      <c r="AO282">
        <f>IF(standardized!N283="","",K$2*standardized!N283)</f>
        <v>1.2</v>
      </c>
      <c r="AP282" t="str">
        <f>IF(standardized!O283="","",L$2*standardized!O283)</f>
        <v/>
      </c>
      <c r="AQ282">
        <f>IF(standardized!P283="","",M$2*standardized!P283)</f>
        <v>0.3</v>
      </c>
      <c r="AR282" t="str">
        <f>IF(standardized!Q283="","",N$2*standardized!Q283)</f>
        <v/>
      </c>
      <c r="AS282" t="str">
        <f>IF(standardized!R283="","",O$2*standardized!R283)</f>
        <v/>
      </c>
      <c r="AT282">
        <f>IF(standardized!S283="","",P$2*standardized!S283)</f>
        <v>0.6</v>
      </c>
      <c r="AU282" t="str">
        <f>IF(standardized!T283="","",Q$2*standardized!T283)</f>
        <v/>
      </c>
      <c r="AV282">
        <f>IF(standardized!U283="","",R$2*standardized!U283)</f>
        <v>2</v>
      </c>
      <c r="AW282" t="str">
        <f>IF(standardized!V283="","",S$2*standardized!V283)</f>
        <v/>
      </c>
      <c r="AX282">
        <f>IF(standardized!W283="","",T$2*standardized!W283)</f>
        <v>0.5</v>
      </c>
      <c r="AY282" t="str">
        <f>IF(standardized!X283="","",U$2*standardized!X283)</f>
        <v/>
      </c>
      <c r="AZ282" t="str">
        <f>IF(standardized!Y283="","",V$2*standardized!Y283)</f>
        <v/>
      </c>
      <c r="BA282" t="str">
        <f>IF(standardized!Z283="","",W$2*standardized!Z283)</f>
        <v/>
      </c>
      <c r="BB282" t="str">
        <f>IF(standardized!AA283="","",X$2*standardized!AA283)</f>
        <v/>
      </c>
      <c r="BC282">
        <f>IF(standardized!AB283="","",Y$2*standardized!AB283)</f>
        <v>1</v>
      </c>
      <c r="BD282">
        <f>IF(standardized!AC283="","",Z$2*standardized!AC283)</f>
        <v>1</v>
      </c>
      <c r="BE282">
        <f>IF(standardized!AD283="","",AA$2*standardized!AD283)</f>
        <v>1</v>
      </c>
      <c r="BF282" t="str">
        <f>IF(standardized!AE282="","",AB$2*standardized!AE282)</f>
        <v/>
      </c>
      <c r="BH282">
        <f>IF(ISERR(AE282/standardized!D283),"",AE282/standardized!D283)</f>
        <v>0.20000000000000004</v>
      </c>
      <c r="BI282">
        <f>IF(ISERR(AF282/standardized!E283),"",AF282/standardized!E283)</f>
        <v>0.2</v>
      </c>
      <c r="BJ282">
        <f>IF(ISERR(AG282/standardized!F283),"",AG282/standardized!F283)</f>
        <v>0.2</v>
      </c>
      <c r="BK282">
        <f>IF(ISERR(AH282/standardized!G283),"",AH282/standardized!G283)</f>
        <v>0.2</v>
      </c>
      <c r="BL282">
        <f>IF(ISERR(AI282/standardized!H283),"",AI282/standardized!H283)</f>
        <v>0.2</v>
      </c>
      <c r="BM282">
        <f>IF(ISERR(AJ282/standardized!I283),"",AJ282/standardized!I283)</f>
        <v>0.2</v>
      </c>
      <c r="BN282">
        <f>IF(ISERR(AK282/standardized!J283),"",AK282/standardized!J283)</f>
        <v>0.2</v>
      </c>
      <c r="BO282">
        <f>IF(ISERR(AL282/standardized!K283),"",AL282/standardized!K283)</f>
        <v>0.2</v>
      </c>
      <c r="BP282">
        <f>IF(ISERR(AM282/standardized!L283),"",AM282/standardized!L283)</f>
        <v>0.2</v>
      </c>
      <c r="BQ282" t="str">
        <f>IF(ISERR(AN282/standardized!M283),"",AN282/standardized!M283)</f>
        <v/>
      </c>
      <c r="BR282">
        <f>IF(ISERR(AO282/standardized!N283),"",AO282/standardized!N283)</f>
        <v>0.3</v>
      </c>
      <c r="BS282" t="str">
        <f>IF(ISERR(AP282/standardized!O283),"",AP282/standardized!O283)</f>
        <v/>
      </c>
      <c r="BT282">
        <f>IF(ISERR(AQ282/standardized!P283),"",AQ282/standardized!P283)</f>
        <v>0.3</v>
      </c>
      <c r="BU282" t="str">
        <f>IF(ISERR(AR282/standardized!Q283),"",AR282/standardized!Q283)</f>
        <v/>
      </c>
      <c r="BV282" t="str">
        <f>IF(ISERR(AS282/standardized!R283),"",AS282/standardized!R283)</f>
        <v/>
      </c>
      <c r="BW282">
        <f>IF(ISERR(AT282/standardized!S283),"",AT282/standardized!S283)</f>
        <v>0.3</v>
      </c>
      <c r="BX282" t="str">
        <f>IF(ISERR(AU282/standardized!T283),"",AU282/standardized!T283)</f>
        <v/>
      </c>
      <c r="BY282">
        <f>IF(ISERR(AV282/standardized!U283),"",AV282/standardized!U283)</f>
        <v>1</v>
      </c>
      <c r="BZ282" t="str">
        <f>IF(ISERR(AW282/standardized!V283),"",AW282/standardized!V283)</f>
        <v/>
      </c>
      <c r="CA282">
        <f>IF(ISERR(AX282/standardized!W283),"",AX282/standardized!W283)</f>
        <v>0.5</v>
      </c>
      <c r="CB282" t="str">
        <f>IF(ISERR(AY282/standardized!X283),"",AY282/standardized!X283)</f>
        <v/>
      </c>
      <c r="CC282" t="str">
        <f>IF(ISERR(AZ282/standardized!Y283),"",AZ282/standardized!Y283)</f>
        <v/>
      </c>
      <c r="CD282" t="str">
        <f>IF(ISERR(BA282/standardized!Z283),"",BA282/standardized!Z283)</f>
        <v/>
      </c>
      <c r="CE282" t="str">
        <f>IF(ISERR(BB282/standardized!AA283),"",BB282/standardized!AA283)</f>
        <v/>
      </c>
      <c r="CF282">
        <f>IF(ISERR(BC282/standardized!AB283),"",BC282/standardized!AB283)</f>
        <v>1</v>
      </c>
      <c r="CG282">
        <f>IF(ISERR(BD282/standardized!AC283),"",BD282/standardized!AC283)</f>
        <v>1</v>
      </c>
      <c r="CH282">
        <f>IF(ISERR(BE282/standardized!AD283),"",BE282/standardized!AD283)</f>
        <v>1</v>
      </c>
      <c r="CJ282" t="s">
        <v>410</v>
      </c>
      <c r="CK282">
        <f t="shared" si="32"/>
        <v>1.5833333333333335</v>
      </c>
    </row>
    <row r="283" spans="31:89" ht="14.45" x14ac:dyDescent="0.35">
      <c r="AE283" t="str">
        <f>IF(standardized!D284="","",A$2*standardized!D284)</f>
        <v/>
      </c>
      <c r="AF283">
        <f>IF(standardized!E284="","",B$2*standardized!E284)</f>
        <v>0.8</v>
      </c>
      <c r="AG283">
        <f>IF(standardized!F284="","",C$2*standardized!F284)</f>
        <v>0.2</v>
      </c>
      <c r="AH283">
        <f>IF(standardized!G284="","",D$2*standardized!G284)</f>
        <v>0.8</v>
      </c>
      <c r="AI283">
        <f>IF(standardized!H284="","",E$2*standardized!H284)</f>
        <v>0.60000000000000009</v>
      </c>
      <c r="AJ283" t="str">
        <f>IF(standardized!I284="","",F$2*standardized!I284)</f>
        <v/>
      </c>
      <c r="AK283" t="str">
        <f>IF(standardized!J284="","",G$2*standardized!J284)</f>
        <v/>
      </c>
      <c r="AL283" t="str">
        <f>IF(standardized!K284="","",H$2*standardized!K284)</f>
        <v/>
      </c>
      <c r="AM283">
        <f>IF(standardized!L284="","",I$2*standardized!L284)</f>
        <v>0.8</v>
      </c>
      <c r="AN283" t="str">
        <f>IF(standardized!M284="","",J$2*standardized!M284)</f>
        <v/>
      </c>
      <c r="AO283" t="str">
        <f>IF(standardized!N284="","",K$2*standardized!N284)</f>
        <v/>
      </c>
      <c r="AP283" t="str">
        <f>IF(standardized!O284="","",L$2*standardized!O284)</f>
        <v/>
      </c>
      <c r="AQ283" t="str">
        <f>IF(standardized!P284="","",M$2*standardized!P284)</f>
        <v/>
      </c>
      <c r="AR283">
        <f>IF(standardized!Q284="","",N$2*standardized!Q284)</f>
        <v>0.89999999999999991</v>
      </c>
      <c r="AS283" t="str">
        <f>IF(standardized!R284="","",O$2*standardized!R284)</f>
        <v/>
      </c>
      <c r="AT283">
        <f>IF(standardized!S284="","",P$2*standardized!S284)</f>
        <v>0.89999999999999991</v>
      </c>
      <c r="AU283">
        <f>IF(standardized!T284="","",Q$2*standardized!T284)</f>
        <v>0.6</v>
      </c>
      <c r="AV283" t="str">
        <f>IF(standardized!U284="","",R$2*standardized!U284)</f>
        <v/>
      </c>
      <c r="AW283">
        <f>IF(standardized!V284="","",S$2*standardized!V284)</f>
        <v>1</v>
      </c>
      <c r="AX283" t="str">
        <f>IF(standardized!W284="","",T$2*standardized!W284)</f>
        <v/>
      </c>
      <c r="AY283" t="str">
        <f>IF(standardized!X284="","",U$2*standardized!X284)</f>
        <v/>
      </c>
      <c r="AZ283" t="str">
        <f>IF(standardized!Y284="","",V$2*standardized!Y284)</f>
        <v/>
      </c>
      <c r="BA283" t="str">
        <f>IF(standardized!Z284="","",W$2*standardized!Z284)</f>
        <v/>
      </c>
      <c r="BB283" t="str">
        <f>IF(standardized!AA284="","",X$2*standardized!AA284)</f>
        <v/>
      </c>
      <c r="BC283">
        <f>IF(standardized!AB284="","",Y$2*standardized!AB284)</f>
        <v>1</v>
      </c>
      <c r="BD283">
        <f>IF(standardized!AC284="","",Z$2*standardized!AC284)</f>
        <v>1</v>
      </c>
      <c r="BE283">
        <f>IF(standardized!AD284="","",AA$2*standardized!AD284)</f>
        <v>1</v>
      </c>
      <c r="BF283" t="str">
        <f>IF(standardized!AE283="","",AB$2*standardized!AE283)</f>
        <v/>
      </c>
      <c r="BH283" t="str">
        <f>IF(ISERR(AE283/standardized!D284),"",AE283/standardized!D284)</f>
        <v/>
      </c>
      <c r="BI283">
        <f>IF(ISERR(AF283/standardized!E284),"",AF283/standardized!E284)</f>
        <v>0.2</v>
      </c>
      <c r="BJ283">
        <f>IF(ISERR(AG283/standardized!F284),"",AG283/standardized!F284)</f>
        <v>0.2</v>
      </c>
      <c r="BK283">
        <f>IF(ISERR(AH283/standardized!G284),"",AH283/standardized!G284)</f>
        <v>0.2</v>
      </c>
      <c r="BL283">
        <f>IF(ISERR(AI283/standardized!H284),"",AI283/standardized!H284)</f>
        <v>0.20000000000000004</v>
      </c>
      <c r="BM283" t="str">
        <f>IF(ISERR(AJ283/standardized!I284),"",AJ283/standardized!I284)</f>
        <v/>
      </c>
      <c r="BN283" t="str">
        <f>IF(ISERR(AK283/standardized!J284),"",AK283/standardized!J284)</f>
        <v/>
      </c>
      <c r="BO283" t="str">
        <f>IF(ISERR(AL283/standardized!K284),"",AL283/standardized!K284)</f>
        <v/>
      </c>
      <c r="BP283">
        <f>IF(ISERR(AM283/standardized!L284),"",AM283/standardized!L284)</f>
        <v>0.2</v>
      </c>
      <c r="BQ283" t="str">
        <f>IF(ISERR(AN283/standardized!M284),"",AN283/standardized!M284)</f>
        <v/>
      </c>
      <c r="BR283" t="str">
        <f>IF(ISERR(AO283/standardized!N284),"",AO283/standardized!N284)</f>
        <v/>
      </c>
      <c r="BS283" t="str">
        <f>IF(ISERR(AP283/standardized!O284),"",AP283/standardized!O284)</f>
        <v/>
      </c>
      <c r="BT283" t="str">
        <f>IF(ISERR(AQ283/standardized!P284),"",AQ283/standardized!P284)</f>
        <v/>
      </c>
      <c r="BU283">
        <f>IF(ISERR(AR283/standardized!Q284),"",AR283/standardized!Q284)</f>
        <v>0.3</v>
      </c>
      <c r="BV283" t="str">
        <f>IF(ISERR(AS283/standardized!R284),"",AS283/standardized!R284)</f>
        <v/>
      </c>
      <c r="BW283">
        <f>IF(ISERR(AT283/standardized!S284),"",AT283/standardized!S284)</f>
        <v>0.3</v>
      </c>
      <c r="BX283">
        <f>IF(ISERR(AU283/standardized!T284),"",AU283/standardized!T284)</f>
        <v>0.3</v>
      </c>
      <c r="BY283" t="str">
        <f>IF(ISERR(AV283/standardized!U284),"",AV283/standardized!U284)</f>
        <v/>
      </c>
      <c r="BZ283">
        <f>IF(ISERR(AW283/standardized!V284),"",AW283/standardized!V284)</f>
        <v>0.5</v>
      </c>
      <c r="CA283" t="str">
        <f>IF(ISERR(AX283/standardized!W284),"",AX283/standardized!W284)</f>
        <v/>
      </c>
      <c r="CB283" t="str">
        <f>IF(ISERR(AY283/standardized!X284),"",AY283/standardized!X284)</f>
        <v/>
      </c>
      <c r="CC283" t="str">
        <f>IF(ISERR(AZ283/standardized!Y284),"",AZ283/standardized!Y284)</f>
        <v/>
      </c>
      <c r="CD283" t="str">
        <f>IF(ISERR(BA283/standardized!Z284),"",BA283/standardized!Z284)</f>
        <v/>
      </c>
      <c r="CE283" t="str">
        <f>IF(ISERR(BB283/standardized!AA284),"",BB283/standardized!AA284)</f>
        <v/>
      </c>
      <c r="CF283">
        <f>IF(ISERR(BC283/standardized!AB284),"",BC283/standardized!AB284)</f>
        <v>1</v>
      </c>
      <c r="CG283">
        <f>IF(ISERR(BD283/standardized!AC284),"",BD283/standardized!AC284)</f>
        <v>1</v>
      </c>
      <c r="CH283">
        <f>IF(ISERR(BE283/standardized!AD284),"",BE283/standardized!AD284)</f>
        <v>1</v>
      </c>
      <c r="CJ283" t="s">
        <v>428</v>
      </c>
      <c r="CK283">
        <f t="shared" si="32"/>
        <v>1.7777777777777777</v>
      </c>
    </row>
    <row r="284" spans="31:89" ht="14.45" x14ac:dyDescent="0.35">
      <c r="AE284" t="str">
        <f>IF(standardized!D285="","",A$2*standardized!D285)</f>
        <v/>
      </c>
      <c r="AF284">
        <f>IF(standardized!E285="","",B$2*standardized!E285)</f>
        <v>0.8</v>
      </c>
      <c r="AG284">
        <f>IF(standardized!F285="","",C$2*standardized!F285)</f>
        <v>0.4</v>
      </c>
      <c r="AH284">
        <f>IF(standardized!G285="","",D$2*standardized!G285)</f>
        <v>0.8</v>
      </c>
      <c r="AI284">
        <f>IF(standardized!H285="","",E$2*standardized!H285)</f>
        <v>0.4</v>
      </c>
      <c r="AJ284">
        <f>IF(standardized!I285="","",F$2*standardized!I285)</f>
        <v>0.60000000000000009</v>
      </c>
      <c r="AK284">
        <f>IF(standardized!J285="","",G$2*standardized!J285)</f>
        <v>0.60000000000000009</v>
      </c>
      <c r="AL284" t="str">
        <f>IF(standardized!K285="","",H$2*standardized!K285)</f>
        <v/>
      </c>
      <c r="AM284">
        <f>IF(standardized!L285="","",I$2*standardized!L285)</f>
        <v>0.60000000000000009</v>
      </c>
      <c r="AN284" t="str">
        <f>IF(standardized!M285="","",J$2*standardized!M285)</f>
        <v/>
      </c>
      <c r="AO284">
        <f>IF(standardized!N285="","",K$2*standardized!N285)</f>
        <v>1.2</v>
      </c>
      <c r="AP284" t="str">
        <f>IF(standardized!O285="","",L$2*standardized!O285)</f>
        <v/>
      </c>
      <c r="AQ284" t="str">
        <f>IF(standardized!P285="","",M$2*standardized!P285)</f>
        <v/>
      </c>
      <c r="AR284" t="str">
        <f>IF(standardized!Q285="","",N$2*standardized!Q285)</f>
        <v/>
      </c>
      <c r="AS284" t="str">
        <f>IF(standardized!R285="","",O$2*standardized!R285)</f>
        <v/>
      </c>
      <c r="AT284">
        <f>IF(standardized!S285="","",P$2*standardized!S285)</f>
        <v>0.6</v>
      </c>
      <c r="AU284" t="str">
        <f>IF(standardized!T285="","",Q$2*standardized!T285)</f>
        <v/>
      </c>
      <c r="AV284">
        <f>IF(standardized!U285="","",R$2*standardized!U285)</f>
        <v>2</v>
      </c>
      <c r="AW284" t="str">
        <f>IF(standardized!V285="","",S$2*standardized!V285)</f>
        <v/>
      </c>
      <c r="AX284" t="str">
        <f>IF(standardized!W285="","",T$2*standardized!W285)</f>
        <v/>
      </c>
      <c r="AY284" t="str">
        <f>IF(standardized!X285="","",U$2*standardized!X285)</f>
        <v/>
      </c>
      <c r="AZ284" t="str">
        <f>IF(standardized!Y285="","",V$2*standardized!Y285)</f>
        <v/>
      </c>
      <c r="BA284" t="str">
        <f>IF(standardized!Z285="","",W$2*standardized!Z285)</f>
        <v/>
      </c>
      <c r="BB284" t="str">
        <f>IF(standardized!AA285="","",X$2*standardized!AA285)</f>
        <v/>
      </c>
      <c r="BC284">
        <f>IF(standardized!AB285="","",Y$2*standardized!AB285)</f>
        <v>1</v>
      </c>
      <c r="BD284">
        <f>IF(standardized!AC285="","",Z$2*standardized!AC285)</f>
        <v>2</v>
      </c>
      <c r="BE284">
        <f>IF(standardized!AD285="","",AA$2*standardized!AD285)</f>
        <v>2</v>
      </c>
      <c r="BF284" t="str">
        <f>IF(standardized!AE284="","",AB$2*standardized!AE284)</f>
        <v/>
      </c>
      <c r="BH284" t="str">
        <f>IF(ISERR(AE284/standardized!D285),"",AE284/standardized!D285)</f>
        <v/>
      </c>
      <c r="BI284">
        <f>IF(ISERR(AF284/standardized!E285),"",AF284/standardized!E285)</f>
        <v>0.2</v>
      </c>
      <c r="BJ284">
        <f>IF(ISERR(AG284/standardized!F285),"",AG284/standardized!F285)</f>
        <v>0.2</v>
      </c>
      <c r="BK284">
        <f>IF(ISERR(AH284/standardized!G285),"",AH284/standardized!G285)</f>
        <v>0.2</v>
      </c>
      <c r="BL284">
        <f>IF(ISERR(AI284/standardized!H285),"",AI284/standardized!H285)</f>
        <v>0.2</v>
      </c>
      <c r="BM284">
        <f>IF(ISERR(AJ284/standardized!I285),"",AJ284/standardized!I285)</f>
        <v>0.20000000000000004</v>
      </c>
      <c r="BN284">
        <f>IF(ISERR(AK284/standardized!J285),"",AK284/standardized!J285)</f>
        <v>0.20000000000000004</v>
      </c>
      <c r="BO284" t="str">
        <f>IF(ISERR(AL284/standardized!K285),"",AL284/standardized!K285)</f>
        <v/>
      </c>
      <c r="BP284">
        <f>IF(ISERR(AM284/standardized!L285),"",AM284/standardized!L285)</f>
        <v>0.20000000000000004</v>
      </c>
      <c r="BQ284" t="str">
        <f>IF(ISERR(AN284/standardized!M285),"",AN284/standardized!M285)</f>
        <v/>
      </c>
      <c r="BR284">
        <f>IF(ISERR(AO284/standardized!N285),"",AO284/standardized!N285)</f>
        <v>0.3</v>
      </c>
      <c r="BS284" t="str">
        <f>IF(ISERR(AP284/standardized!O285),"",AP284/standardized!O285)</f>
        <v/>
      </c>
      <c r="BT284" t="str">
        <f>IF(ISERR(AQ284/standardized!P285),"",AQ284/standardized!P285)</f>
        <v/>
      </c>
      <c r="BU284" t="str">
        <f>IF(ISERR(AR284/standardized!Q285),"",AR284/standardized!Q285)</f>
        <v/>
      </c>
      <c r="BV284" t="str">
        <f>IF(ISERR(AS284/standardized!R285),"",AS284/standardized!R285)</f>
        <v/>
      </c>
      <c r="BW284">
        <f>IF(ISERR(AT284/standardized!S285),"",AT284/standardized!S285)</f>
        <v>0.3</v>
      </c>
      <c r="BX284" t="str">
        <f>IF(ISERR(AU284/standardized!T285),"",AU284/standardized!T285)</f>
        <v/>
      </c>
      <c r="BY284">
        <f>IF(ISERR(AV284/standardized!U285),"",AV284/standardized!U285)</f>
        <v>1</v>
      </c>
      <c r="BZ284" t="str">
        <f>IF(ISERR(AW284/standardized!V285),"",AW284/standardized!V285)</f>
        <v/>
      </c>
      <c r="CA284" t="str">
        <f>IF(ISERR(AX284/standardized!W285),"",AX284/standardized!W285)</f>
        <v/>
      </c>
      <c r="CB284" t="str">
        <f>IF(ISERR(AY284/standardized!X285),"",AY284/standardized!X285)</f>
        <v/>
      </c>
      <c r="CC284" t="str">
        <f>IF(ISERR(AZ284/standardized!Y285),"",AZ284/standardized!Y285)</f>
        <v/>
      </c>
      <c r="CD284" t="str">
        <f>IF(ISERR(BA284/standardized!Z285),"",BA284/standardized!Z285)</f>
        <v/>
      </c>
      <c r="CE284" t="str">
        <f>IF(ISERR(BB284/standardized!AA285),"",BB284/standardized!AA285)</f>
        <v/>
      </c>
      <c r="CF284">
        <f>IF(ISERR(BC284/standardized!AB285),"",BC284/standardized!AB285)</f>
        <v>1</v>
      </c>
      <c r="CG284">
        <f>IF(ISERR(BD284/standardized!AC285),"",BD284/standardized!AC285)</f>
        <v>1</v>
      </c>
      <c r="CH284">
        <f>IF(ISERR(BE284/standardized!AD285),"",BE284/standardized!AD285)</f>
        <v>1</v>
      </c>
      <c r="CJ284" t="s">
        <v>422</v>
      </c>
      <c r="CK284">
        <f t="shared" si="32"/>
        <v>2.1666666666666665</v>
      </c>
    </row>
    <row r="285" spans="31:89" ht="14.45" x14ac:dyDescent="0.35">
      <c r="AE285" t="str">
        <f>IF(standardized!D286="","",A$2*standardized!D286)</f>
        <v/>
      </c>
      <c r="AF285" t="str">
        <f>IF(standardized!E286="","",B$2*standardized!E286)</f>
        <v/>
      </c>
      <c r="AG285" t="str">
        <f>IF(standardized!F286="","",C$2*standardized!F286)</f>
        <v/>
      </c>
      <c r="AH285" t="str">
        <f>IF(standardized!G286="","",D$2*standardized!G286)</f>
        <v/>
      </c>
      <c r="AI285" t="str">
        <f>IF(standardized!H286="","",E$2*standardized!H286)</f>
        <v/>
      </c>
      <c r="AJ285">
        <f>IF(standardized!I286="","",F$2*standardized!I286)</f>
        <v>0.8</v>
      </c>
      <c r="AK285">
        <f>IF(standardized!J286="","",G$2*standardized!J286)</f>
        <v>0.60000000000000009</v>
      </c>
      <c r="AL285" t="str">
        <f>IF(standardized!K286="","",H$2*standardized!K286)</f>
        <v/>
      </c>
      <c r="AM285" t="str">
        <f>IF(standardized!L286="","",I$2*standardized!L286)</f>
        <v/>
      </c>
      <c r="AN285" t="str">
        <f>IF(standardized!M286="","",J$2*standardized!M286)</f>
        <v/>
      </c>
      <c r="AO285">
        <f>IF(standardized!N286="","",K$2*standardized!N286)</f>
        <v>1.2</v>
      </c>
      <c r="AP285" t="str">
        <f>IF(standardized!O286="","",L$2*standardized!O286)</f>
        <v/>
      </c>
      <c r="AQ285" t="str">
        <f>IF(standardized!P286="","",M$2*standardized!P286)</f>
        <v/>
      </c>
      <c r="AR285">
        <f>IF(standardized!Q286="","",N$2*standardized!Q286)</f>
        <v>1.2</v>
      </c>
      <c r="AS285" t="str">
        <f>IF(standardized!R286="","",O$2*standardized!R286)</f>
        <v/>
      </c>
      <c r="AT285">
        <f>IF(standardized!S286="","",P$2*standardized!S286)</f>
        <v>0.89999999999999991</v>
      </c>
      <c r="AU285">
        <f>IF(standardized!T286="","",Q$2*standardized!T286)</f>
        <v>0.6</v>
      </c>
      <c r="AV285">
        <f>IF(standardized!U286="","",R$2*standardized!U286)</f>
        <v>2</v>
      </c>
      <c r="AW285">
        <f>IF(standardized!V286="","",S$2*standardized!V286)</f>
        <v>1</v>
      </c>
      <c r="AX285" t="str">
        <f>IF(standardized!W286="","",T$2*standardized!W286)</f>
        <v/>
      </c>
      <c r="AY285">
        <f>IF(standardized!X286="","",U$2*standardized!X286)</f>
        <v>1</v>
      </c>
      <c r="AZ285" t="str">
        <f>IF(standardized!Y286="","",V$2*standardized!Y286)</f>
        <v/>
      </c>
      <c r="BA285" t="str">
        <f>IF(standardized!Z286="","",W$2*standardized!Z286)</f>
        <v/>
      </c>
      <c r="BB285" t="str">
        <f>IF(standardized!AA286="","",X$2*standardized!AA286)</f>
        <v/>
      </c>
      <c r="BC285">
        <f>IF(standardized!AB286="","",Y$2*standardized!AB286)</f>
        <v>1</v>
      </c>
      <c r="BD285" t="str">
        <f>IF(standardized!AC286="","",Z$2*standardized!AC286)</f>
        <v/>
      </c>
      <c r="BE285" t="str">
        <f>IF(standardized!AD286="","",AA$2*standardized!AD286)</f>
        <v/>
      </c>
      <c r="BF285" t="str">
        <f>IF(standardized!AE285="","",AB$2*standardized!AE285)</f>
        <v/>
      </c>
      <c r="BH285" t="str">
        <f>IF(ISERR(AE285/standardized!D286),"",AE285/standardized!D286)</f>
        <v/>
      </c>
      <c r="BI285" t="str">
        <f>IF(ISERR(AF285/standardized!E286),"",AF285/standardized!E286)</f>
        <v/>
      </c>
      <c r="BJ285" t="str">
        <f>IF(ISERR(AG285/standardized!F286),"",AG285/standardized!F286)</f>
        <v/>
      </c>
      <c r="BK285" t="str">
        <f>IF(ISERR(AH285/standardized!G286),"",AH285/standardized!G286)</f>
        <v/>
      </c>
      <c r="BL285" t="str">
        <f>IF(ISERR(AI285/standardized!H286),"",AI285/standardized!H286)</f>
        <v/>
      </c>
      <c r="BM285">
        <f>IF(ISERR(AJ285/standardized!I286),"",AJ285/standardized!I286)</f>
        <v>0.2</v>
      </c>
      <c r="BN285">
        <f>IF(ISERR(AK285/standardized!J286),"",AK285/standardized!J286)</f>
        <v>0.20000000000000004</v>
      </c>
      <c r="BO285" t="str">
        <f>IF(ISERR(AL285/standardized!K286),"",AL285/standardized!K286)</f>
        <v/>
      </c>
      <c r="BP285" t="str">
        <f>IF(ISERR(AM285/standardized!L286),"",AM285/standardized!L286)</f>
        <v/>
      </c>
      <c r="BQ285" t="str">
        <f>IF(ISERR(AN285/standardized!M286),"",AN285/standardized!M286)</f>
        <v/>
      </c>
      <c r="BR285">
        <f>IF(ISERR(AO285/standardized!N286),"",AO285/standardized!N286)</f>
        <v>0.3</v>
      </c>
      <c r="BS285" t="str">
        <f>IF(ISERR(AP285/standardized!O286),"",AP285/standardized!O286)</f>
        <v/>
      </c>
      <c r="BT285" t="str">
        <f>IF(ISERR(AQ285/standardized!P286),"",AQ285/standardized!P286)</f>
        <v/>
      </c>
      <c r="BU285">
        <f>IF(ISERR(AR285/standardized!Q286),"",AR285/standardized!Q286)</f>
        <v>0.3</v>
      </c>
      <c r="BV285" t="str">
        <f>IF(ISERR(AS285/standardized!R286),"",AS285/standardized!R286)</f>
        <v/>
      </c>
      <c r="BW285">
        <f>IF(ISERR(AT285/standardized!S286),"",AT285/standardized!S286)</f>
        <v>0.3</v>
      </c>
      <c r="BX285">
        <f>IF(ISERR(AU285/standardized!T286),"",AU285/standardized!T286)</f>
        <v>0.3</v>
      </c>
      <c r="BY285">
        <f>IF(ISERR(AV285/standardized!U286),"",AV285/standardized!U286)</f>
        <v>1</v>
      </c>
      <c r="BZ285">
        <f>IF(ISERR(AW285/standardized!V286),"",AW285/standardized!V286)</f>
        <v>0.5</v>
      </c>
      <c r="CA285" t="str">
        <f>IF(ISERR(AX285/standardized!W286),"",AX285/standardized!W286)</f>
        <v/>
      </c>
      <c r="CB285">
        <f>IF(ISERR(AY285/standardized!X286),"",AY285/standardized!X286)</f>
        <v>0.5</v>
      </c>
      <c r="CC285" t="str">
        <f>IF(ISERR(AZ285/standardized!Y286),"",AZ285/standardized!Y286)</f>
        <v/>
      </c>
      <c r="CD285" t="str">
        <f>IF(ISERR(BA285/standardized!Z286),"",BA285/standardized!Z286)</f>
        <v/>
      </c>
      <c r="CE285" t="str">
        <f>IF(ISERR(BB285/standardized!AA286),"",BB285/standardized!AA286)</f>
        <v/>
      </c>
      <c r="CF285">
        <f>IF(ISERR(BC285/standardized!AB286),"",BC285/standardized!AB286)</f>
        <v>1</v>
      </c>
      <c r="CG285" t="str">
        <f>IF(ISERR(BD285/standardized!AC286),"",BD285/standardized!AC286)</f>
        <v/>
      </c>
      <c r="CH285" t="str">
        <f>IF(ISERR(BE285/standardized!AD286),"",BE285/standardized!AD286)</f>
        <v/>
      </c>
      <c r="CJ285" t="s">
        <v>450</v>
      </c>
      <c r="CK285">
        <f t="shared" si="32"/>
        <v>2.2391304347826084</v>
      </c>
    </row>
    <row r="286" spans="31:89" ht="14.45" x14ac:dyDescent="0.35">
      <c r="AE286" t="str">
        <f>IF(standardized!D287="","",A$2*standardized!D287)</f>
        <v/>
      </c>
      <c r="AF286" t="str">
        <f>IF(standardized!E287="","",B$2*standardized!E287)</f>
        <v/>
      </c>
      <c r="AG286" t="str">
        <f>IF(standardized!F287="","",C$2*standardized!F287)</f>
        <v/>
      </c>
      <c r="AH286" t="str">
        <f>IF(standardized!G287="","",D$2*standardized!G287)</f>
        <v/>
      </c>
      <c r="AI286" t="str">
        <f>IF(standardized!H287="","",E$2*standardized!H287)</f>
        <v/>
      </c>
      <c r="AJ286">
        <f>IF(standardized!I287="","",F$2*standardized!I287)</f>
        <v>0.8</v>
      </c>
      <c r="AK286">
        <f>IF(standardized!J287="","",G$2*standardized!J287)</f>
        <v>0.8</v>
      </c>
      <c r="AL286" t="str">
        <f>IF(standardized!K287="","",H$2*standardized!K287)</f>
        <v/>
      </c>
      <c r="AM286">
        <f>IF(standardized!L287="","",I$2*standardized!L287)</f>
        <v>0.8</v>
      </c>
      <c r="AN286" t="str">
        <f>IF(standardized!M287="","",J$2*standardized!M287)</f>
        <v/>
      </c>
      <c r="AO286">
        <f>IF(standardized!N287="","",K$2*standardized!N287)</f>
        <v>1.5</v>
      </c>
      <c r="AP286" t="str">
        <f>IF(standardized!O287="","",L$2*standardized!O287)</f>
        <v/>
      </c>
      <c r="AQ286" t="str">
        <f>IF(standardized!P287="","",M$2*standardized!P287)</f>
        <v/>
      </c>
      <c r="AR286" t="str">
        <f>IF(standardized!Q287="","",N$2*standardized!Q287)</f>
        <v/>
      </c>
      <c r="AS286" t="str">
        <f>IF(standardized!R287="","",O$2*standardized!R287)</f>
        <v/>
      </c>
      <c r="AT286">
        <f>IF(standardized!S287="","",P$2*standardized!S287)</f>
        <v>1.2</v>
      </c>
      <c r="AU286" t="str">
        <f>IF(standardized!T287="","",Q$2*standardized!T287)</f>
        <v/>
      </c>
      <c r="AV286" t="str">
        <f>IF(standardized!U287="","",R$2*standardized!U287)</f>
        <v/>
      </c>
      <c r="AW286" t="str">
        <f>IF(standardized!V287="","",S$2*standardized!V287)</f>
        <v/>
      </c>
      <c r="AX286" t="str">
        <f>IF(standardized!W287="","",T$2*standardized!W287)</f>
        <v/>
      </c>
      <c r="AY286" t="str">
        <f>IF(standardized!X287="","",U$2*standardized!X287)</f>
        <v/>
      </c>
      <c r="AZ286" t="str">
        <f>IF(standardized!Y287="","",V$2*standardized!Y287)</f>
        <v/>
      </c>
      <c r="BA286">
        <f>IF(standardized!Z287="","",W$2*standardized!Z287)</f>
        <v>1</v>
      </c>
      <c r="BB286">
        <f>IF(standardized!AA287="","",X$2*standardized!AA287)</f>
        <v>1</v>
      </c>
      <c r="BC286">
        <f>IF(standardized!AB287="","",Y$2*standardized!AB287)</f>
        <v>2</v>
      </c>
      <c r="BD286">
        <f>IF(standardized!AC287="","",Z$2*standardized!AC287)</f>
        <v>1</v>
      </c>
      <c r="BE286">
        <f>IF(standardized!AD287="","",AA$2*standardized!AD287)</f>
        <v>1</v>
      </c>
      <c r="BF286" t="str">
        <f>IF(standardized!AE286="","",AB$2*standardized!AE286)</f>
        <v/>
      </c>
      <c r="BH286" t="str">
        <f>IF(ISERR(AE286/standardized!D287),"",AE286/standardized!D287)</f>
        <v/>
      </c>
      <c r="BI286" t="str">
        <f>IF(ISERR(AF286/standardized!E287),"",AF286/standardized!E287)</f>
        <v/>
      </c>
      <c r="BJ286" t="str">
        <f>IF(ISERR(AG286/standardized!F287),"",AG286/standardized!F287)</f>
        <v/>
      </c>
      <c r="BK286" t="str">
        <f>IF(ISERR(AH286/standardized!G287),"",AH286/standardized!G287)</f>
        <v/>
      </c>
      <c r="BL286" t="str">
        <f>IF(ISERR(AI286/standardized!H287),"",AI286/standardized!H287)</f>
        <v/>
      </c>
      <c r="BM286">
        <f>IF(ISERR(AJ286/standardized!I287),"",AJ286/standardized!I287)</f>
        <v>0.2</v>
      </c>
      <c r="BN286">
        <f>IF(ISERR(AK286/standardized!J287),"",AK286/standardized!J287)</f>
        <v>0.2</v>
      </c>
      <c r="BO286" t="str">
        <f>IF(ISERR(AL286/standardized!K287),"",AL286/standardized!K287)</f>
        <v/>
      </c>
      <c r="BP286">
        <f>IF(ISERR(AM286/standardized!L287),"",AM286/standardized!L287)</f>
        <v>0.2</v>
      </c>
      <c r="BQ286" t="str">
        <f>IF(ISERR(AN286/standardized!M287),"",AN286/standardized!M287)</f>
        <v/>
      </c>
      <c r="BR286">
        <f>IF(ISERR(AO286/standardized!N287),"",AO286/standardized!N287)</f>
        <v>0.3</v>
      </c>
      <c r="BS286" t="str">
        <f>IF(ISERR(AP286/standardized!O287),"",AP286/standardized!O287)</f>
        <v/>
      </c>
      <c r="BT286" t="str">
        <f>IF(ISERR(AQ286/standardized!P287),"",AQ286/standardized!P287)</f>
        <v/>
      </c>
      <c r="BU286" t="str">
        <f>IF(ISERR(AR286/standardized!Q287),"",AR286/standardized!Q287)</f>
        <v/>
      </c>
      <c r="BV286" t="str">
        <f>IF(ISERR(AS286/standardized!R287),"",AS286/standardized!R287)</f>
        <v/>
      </c>
      <c r="BW286">
        <f>IF(ISERR(AT286/standardized!S287),"",AT286/standardized!S287)</f>
        <v>0.3</v>
      </c>
      <c r="BX286" t="str">
        <f>IF(ISERR(AU286/standardized!T287),"",AU286/standardized!T287)</f>
        <v/>
      </c>
      <c r="BY286" t="str">
        <f>IF(ISERR(AV286/standardized!U287),"",AV286/standardized!U287)</f>
        <v/>
      </c>
      <c r="BZ286" t="str">
        <f>IF(ISERR(AW286/standardized!V287),"",AW286/standardized!V287)</f>
        <v/>
      </c>
      <c r="CA286" t="str">
        <f>IF(ISERR(AX286/standardized!W287),"",AX286/standardized!W287)</f>
        <v/>
      </c>
      <c r="CB286" t="str">
        <f>IF(ISERR(AY286/standardized!X287),"",AY286/standardized!X287)</f>
        <v/>
      </c>
      <c r="CC286" t="str">
        <f>IF(ISERR(AZ286/standardized!Y287),"",AZ286/standardized!Y287)</f>
        <v/>
      </c>
      <c r="CD286">
        <f>IF(ISERR(BA286/standardized!Z287),"",BA286/standardized!Z287)</f>
        <v>1</v>
      </c>
      <c r="CE286">
        <f>IF(ISERR(BB286/standardized!AA287),"",BB286/standardized!AA287)</f>
        <v>1</v>
      </c>
      <c r="CF286">
        <f>IF(ISERR(BC286/standardized!AB287),"",BC286/standardized!AB287)</f>
        <v>1</v>
      </c>
      <c r="CG286">
        <f>IF(ISERR(BD286/standardized!AC287),"",BD286/standardized!AC287)</f>
        <v>1</v>
      </c>
      <c r="CH286">
        <f>IF(ISERR(BE286/standardized!AD287),"",BE286/standardized!AD287)</f>
        <v>1</v>
      </c>
      <c r="CJ286" t="s">
        <v>518</v>
      </c>
      <c r="CK286">
        <f t="shared" si="32"/>
        <v>1.7903225806451615</v>
      </c>
    </row>
    <row r="287" spans="31:89" ht="14.45" x14ac:dyDescent="0.35">
      <c r="AE287">
        <f>IF(standardized!D288="","",A$2*standardized!D288)</f>
        <v>0.8</v>
      </c>
      <c r="AF287">
        <f>IF(standardized!E288="","",B$2*standardized!E288)</f>
        <v>0.8</v>
      </c>
      <c r="AG287">
        <f>IF(standardized!F288="","",C$2*standardized!F288)</f>
        <v>0.2</v>
      </c>
      <c r="AH287">
        <f>IF(standardized!G288="","",D$2*standardized!G288)</f>
        <v>0.8</v>
      </c>
      <c r="AI287">
        <f>IF(standardized!H288="","",E$2*standardized!H288)</f>
        <v>0.60000000000000009</v>
      </c>
      <c r="AJ287">
        <f>IF(standardized!I288="","",F$2*standardized!I288)</f>
        <v>0.2</v>
      </c>
      <c r="AK287">
        <f>IF(standardized!J288="","",G$2*standardized!J288)</f>
        <v>0.2</v>
      </c>
      <c r="AL287">
        <f>IF(standardized!K288="","",H$2*standardized!K288)</f>
        <v>0.4</v>
      </c>
      <c r="AM287">
        <f>IF(standardized!L288="","",I$2*standardized!L288)</f>
        <v>0.2</v>
      </c>
      <c r="AN287" t="str">
        <f>IF(standardized!M288="","",J$2*standardized!M288)</f>
        <v/>
      </c>
      <c r="AO287" t="str">
        <f>IF(standardized!N288="","",K$2*standardized!N288)</f>
        <v/>
      </c>
      <c r="AP287" t="str">
        <f>IF(standardized!O288="","",L$2*standardized!O288)</f>
        <v/>
      </c>
      <c r="AQ287">
        <f>IF(standardized!P288="","",M$2*standardized!P288)</f>
        <v>0.3</v>
      </c>
      <c r="AR287" t="str">
        <f>IF(standardized!Q288="","",N$2*standardized!Q288)</f>
        <v/>
      </c>
      <c r="AS287" t="str">
        <f>IF(standardized!R288="","",O$2*standardized!R288)</f>
        <v/>
      </c>
      <c r="AT287">
        <f>IF(standardized!S288="","",P$2*standardized!S288)</f>
        <v>0.6</v>
      </c>
      <c r="AU287" t="str">
        <f>IF(standardized!T288="","",Q$2*standardized!T288)</f>
        <v/>
      </c>
      <c r="AV287" t="str">
        <f>IF(standardized!U288="","",R$2*standardized!U288)</f>
        <v/>
      </c>
      <c r="AW287" t="str">
        <f>IF(standardized!V288="","",S$2*standardized!V288)</f>
        <v/>
      </c>
      <c r="AX287">
        <f>IF(standardized!W288="","",T$2*standardized!W288)</f>
        <v>1</v>
      </c>
      <c r="AY287" t="str">
        <f>IF(standardized!X288="","",U$2*standardized!X288)</f>
        <v/>
      </c>
      <c r="AZ287" t="str">
        <f>IF(standardized!Y288="","",V$2*standardized!Y288)</f>
        <v/>
      </c>
      <c r="BA287" t="str">
        <f>IF(standardized!Z288="","",W$2*standardized!Z288)</f>
        <v/>
      </c>
      <c r="BB287" t="str">
        <f>IF(standardized!AA288="","",X$2*standardized!AA288)</f>
        <v/>
      </c>
      <c r="BC287">
        <f>IF(standardized!AB288="","",Y$2*standardized!AB288)</f>
        <v>1</v>
      </c>
      <c r="BD287">
        <f>IF(standardized!AC288="","",Z$2*standardized!AC288)</f>
        <v>1</v>
      </c>
      <c r="BE287">
        <f>IF(standardized!AD288="","",AA$2*standardized!AD288)</f>
        <v>1</v>
      </c>
      <c r="BF287" t="str">
        <f>IF(standardized!AE287="","",AB$2*standardized!AE287)</f>
        <v/>
      </c>
      <c r="BH287">
        <f>IF(ISERR(AE287/standardized!D288),"",AE287/standardized!D288)</f>
        <v>0.2</v>
      </c>
      <c r="BI287">
        <f>IF(ISERR(AF287/standardized!E288),"",AF287/standardized!E288)</f>
        <v>0.2</v>
      </c>
      <c r="BJ287">
        <f>IF(ISERR(AG287/standardized!F288),"",AG287/standardized!F288)</f>
        <v>0.2</v>
      </c>
      <c r="BK287">
        <f>IF(ISERR(AH287/standardized!G288),"",AH287/standardized!G288)</f>
        <v>0.2</v>
      </c>
      <c r="BL287">
        <f>IF(ISERR(AI287/standardized!H288),"",AI287/standardized!H288)</f>
        <v>0.20000000000000004</v>
      </c>
      <c r="BM287">
        <f>IF(ISERR(AJ287/standardized!I288),"",AJ287/standardized!I288)</f>
        <v>0.2</v>
      </c>
      <c r="BN287">
        <f>IF(ISERR(AK287/standardized!J288),"",AK287/standardized!J288)</f>
        <v>0.2</v>
      </c>
      <c r="BO287">
        <f>IF(ISERR(AL287/standardized!K288),"",AL287/standardized!K288)</f>
        <v>0.2</v>
      </c>
      <c r="BP287">
        <f>IF(ISERR(AM287/standardized!L288),"",AM287/standardized!L288)</f>
        <v>0.2</v>
      </c>
      <c r="BQ287" t="str">
        <f>IF(ISERR(AN287/standardized!M288),"",AN287/standardized!M288)</f>
        <v/>
      </c>
      <c r="BR287" t="str">
        <f>IF(ISERR(AO287/standardized!N288),"",AO287/standardized!N288)</f>
        <v/>
      </c>
      <c r="BS287" t="str">
        <f>IF(ISERR(AP287/standardized!O288),"",AP287/standardized!O288)</f>
        <v/>
      </c>
      <c r="BT287">
        <f>IF(ISERR(AQ287/standardized!P288),"",AQ287/standardized!P288)</f>
        <v>0.3</v>
      </c>
      <c r="BU287" t="str">
        <f>IF(ISERR(AR287/standardized!Q288),"",AR287/standardized!Q288)</f>
        <v/>
      </c>
      <c r="BV287" t="str">
        <f>IF(ISERR(AS287/standardized!R288),"",AS287/standardized!R288)</f>
        <v/>
      </c>
      <c r="BW287">
        <f>IF(ISERR(AT287/standardized!S288),"",AT287/standardized!S288)</f>
        <v>0.3</v>
      </c>
      <c r="BX287" t="str">
        <f>IF(ISERR(AU287/standardized!T288),"",AU287/standardized!T288)</f>
        <v/>
      </c>
      <c r="BY287" t="str">
        <f>IF(ISERR(AV287/standardized!U288),"",AV287/standardized!U288)</f>
        <v/>
      </c>
      <c r="BZ287" t="str">
        <f>IF(ISERR(AW287/standardized!V288),"",AW287/standardized!V288)</f>
        <v/>
      </c>
      <c r="CA287">
        <f>IF(ISERR(AX287/standardized!W288),"",AX287/standardized!W288)</f>
        <v>0.5</v>
      </c>
      <c r="CB287" t="str">
        <f>IF(ISERR(AY287/standardized!X288),"",AY287/standardized!X288)</f>
        <v/>
      </c>
      <c r="CC287" t="str">
        <f>IF(ISERR(AZ287/standardized!Y288),"",AZ287/standardized!Y288)</f>
        <v/>
      </c>
      <c r="CD287" t="str">
        <f>IF(ISERR(BA287/standardized!Z288),"",BA287/standardized!Z288)</f>
        <v/>
      </c>
      <c r="CE287" t="str">
        <f>IF(ISERR(BB287/standardized!AA288),"",BB287/standardized!AA288)</f>
        <v/>
      </c>
      <c r="CF287">
        <f>IF(ISERR(BC287/standardized!AB288),"",BC287/standardized!AB288)</f>
        <v>1</v>
      </c>
      <c r="CG287">
        <f>IF(ISERR(BD287/standardized!AC288),"",BD287/standardized!AC288)</f>
        <v>1</v>
      </c>
      <c r="CH287">
        <f>IF(ISERR(BE287/standardized!AD288),"",BE287/standardized!AD288)</f>
        <v>1</v>
      </c>
      <c r="CJ287" t="s">
        <v>420</v>
      </c>
      <c r="CK287">
        <f t="shared" si="32"/>
        <v>1.5423728813559325</v>
      </c>
    </row>
    <row r="288" spans="31:89" ht="14.45" x14ac:dyDescent="0.35">
      <c r="AE288" t="str">
        <f>IF(standardized!D289="","",A$2*standardized!D289)</f>
        <v/>
      </c>
      <c r="AF288" t="str">
        <f>IF(standardized!E289="","",B$2*standardized!E289)</f>
        <v/>
      </c>
      <c r="AG288" t="str">
        <f>IF(standardized!F289="","",C$2*standardized!F289)</f>
        <v/>
      </c>
      <c r="AH288" t="str">
        <f>IF(standardized!G289="","",D$2*standardized!G289)</f>
        <v/>
      </c>
      <c r="AI288" t="str">
        <f>IF(standardized!H289="","",E$2*standardized!H289)</f>
        <v/>
      </c>
      <c r="AJ288" t="str">
        <f>IF(standardized!I289="","",F$2*standardized!I289)</f>
        <v/>
      </c>
      <c r="AK288" t="str">
        <f>IF(standardized!J289="","",G$2*standardized!J289)</f>
        <v/>
      </c>
      <c r="AL288">
        <f>IF(standardized!K289="","",H$2*standardized!K289)</f>
        <v>0.60000000000000009</v>
      </c>
      <c r="AM288" t="str">
        <f>IF(standardized!L289="","",I$2*standardized!L289)</f>
        <v/>
      </c>
      <c r="AN288" t="str">
        <f>IF(standardized!M289="","",J$2*standardized!M289)</f>
        <v/>
      </c>
      <c r="AO288">
        <f>IF(standardized!N289="","",K$2*standardized!N289)</f>
        <v>1.5</v>
      </c>
      <c r="AP288" t="str">
        <f>IF(standardized!O289="","",L$2*standardized!O289)</f>
        <v/>
      </c>
      <c r="AQ288" t="str">
        <f>IF(standardized!P289="","",M$2*standardized!P289)</f>
        <v/>
      </c>
      <c r="AR288" t="str">
        <f>IF(standardized!Q289="","",N$2*standardized!Q289)</f>
        <v/>
      </c>
      <c r="AS288" t="str">
        <f>IF(standardized!R289="","",O$2*standardized!R289)</f>
        <v/>
      </c>
      <c r="AT288">
        <f>IF(standardized!S289="","",P$2*standardized!S289)</f>
        <v>0.89999999999999991</v>
      </c>
      <c r="AU288" t="str">
        <f>IF(standardized!T289="","",Q$2*standardized!T289)</f>
        <v/>
      </c>
      <c r="AV288" t="str">
        <f>IF(standardized!U289="","",R$2*standardized!U289)</f>
        <v/>
      </c>
      <c r="AW288" t="str">
        <f>IF(standardized!V289="","",S$2*standardized!V289)</f>
        <v/>
      </c>
      <c r="AX288" t="str">
        <f>IF(standardized!W289="","",T$2*standardized!W289)</f>
        <v/>
      </c>
      <c r="AY288" t="str">
        <f>IF(standardized!X289="","",U$2*standardized!X289)</f>
        <v/>
      </c>
      <c r="AZ288" t="str">
        <f>IF(standardized!Y289="","",V$2*standardized!Y289)</f>
        <v/>
      </c>
      <c r="BA288">
        <f>IF(standardized!Z289="","",W$2*standardized!Z289)</f>
        <v>1</v>
      </c>
      <c r="BB288">
        <f>IF(standardized!AA289="","",X$2*standardized!AA289)</f>
        <v>1</v>
      </c>
      <c r="BC288">
        <f>IF(standardized!AB289="","",Y$2*standardized!AB289)</f>
        <v>2</v>
      </c>
      <c r="BD288">
        <f>IF(standardized!AC289="","",Z$2*standardized!AC289)</f>
        <v>1</v>
      </c>
      <c r="BE288">
        <f>IF(standardized!AD289="","",AA$2*standardized!AD289)</f>
        <v>1</v>
      </c>
      <c r="BF288" t="str">
        <f>IF(standardized!AE288="","",AB$2*standardized!AE288)</f>
        <v/>
      </c>
      <c r="BH288" t="str">
        <f>IF(ISERR(AE288/standardized!D289),"",AE288/standardized!D289)</f>
        <v/>
      </c>
      <c r="BI288" t="str">
        <f>IF(ISERR(AF288/standardized!E289),"",AF288/standardized!E289)</f>
        <v/>
      </c>
      <c r="BJ288" t="str">
        <f>IF(ISERR(AG288/standardized!F289),"",AG288/standardized!F289)</f>
        <v/>
      </c>
      <c r="BK288" t="str">
        <f>IF(ISERR(AH288/standardized!G289),"",AH288/standardized!G289)</f>
        <v/>
      </c>
      <c r="BL288" t="str">
        <f>IF(ISERR(AI288/standardized!H289),"",AI288/standardized!H289)</f>
        <v/>
      </c>
      <c r="BM288" t="str">
        <f>IF(ISERR(AJ288/standardized!I289),"",AJ288/standardized!I289)</f>
        <v/>
      </c>
      <c r="BN288" t="str">
        <f>IF(ISERR(AK288/standardized!J289),"",AK288/standardized!J289)</f>
        <v/>
      </c>
      <c r="BO288">
        <f>IF(ISERR(AL288/standardized!K289),"",AL288/standardized!K289)</f>
        <v>0.20000000000000004</v>
      </c>
      <c r="BP288" t="str">
        <f>IF(ISERR(AM288/standardized!L289),"",AM288/standardized!L289)</f>
        <v/>
      </c>
      <c r="BQ288" t="str">
        <f>IF(ISERR(AN288/standardized!M289),"",AN288/standardized!M289)</f>
        <v/>
      </c>
      <c r="BR288">
        <f>IF(ISERR(AO288/standardized!N289),"",AO288/standardized!N289)</f>
        <v>0.3</v>
      </c>
      <c r="BS288" t="str">
        <f>IF(ISERR(AP288/standardized!O289),"",AP288/standardized!O289)</f>
        <v/>
      </c>
      <c r="BT288" t="str">
        <f>IF(ISERR(AQ288/standardized!P289),"",AQ288/standardized!P289)</f>
        <v/>
      </c>
      <c r="BU288" t="str">
        <f>IF(ISERR(AR288/standardized!Q289),"",AR288/standardized!Q289)</f>
        <v/>
      </c>
      <c r="BV288" t="str">
        <f>IF(ISERR(AS288/standardized!R289),"",AS288/standardized!R289)</f>
        <v/>
      </c>
      <c r="BW288">
        <f>IF(ISERR(AT288/standardized!S289),"",AT288/standardized!S289)</f>
        <v>0.3</v>
      </c>
      <c r="BX288" t="str">
        <f>IF(ISERR(AU288/standardized!T289),"",AU288/standardized!T289)</f>
        <v/>
      </c>
      <c r="BY288" t="str">
        <f>IF(ISERR(AV288/standardized!U289),"",AV288/standardized!U289)</f>
        <v/>
      </c>
      <c r="BZ288" t="str">
        <f>IF(ISERR(AW288/standardized!V289),"",AW288/standardized!V289)</f>
        <v/>
      </c>
      <c r="CA288" t="str">
        <f>IF(ISERR(AX288/standardized!W289),"",AX288/standardized!W289)</f>
        <v/>
      </c>
      <c r="CB288" t="str">
        <f>IF(ISERR(AY288/standardized!X289),"",AY288/standardized!X289)</f>
        <v/>
      </c>
      <c r="CC288" t="str">
        <f>IF(ISERR(AZ288/standardized!Y289),"",AZ288/standardized!Y289)</f>
        <v/>
      </c>
      <c r="CD288">
        <f>IF(ISERR(BA288/standardized!Z289),"",BA288/standardized!Z289)</f>
        <v>1</v>
      </c>
      <c r="CE288">
        <f>IF(ISERR(BB288/standardized!AA289),"",BB288/standardized!AA289)</f>
        <v>1</v>
      </c>
      <c r="CF288">
        <f>IF(ISERR(BC288/standardized!AB289),"",BC288/standardized!AB289)</f>
        <v>1</v>
      </c>
      <c r="CG288">
        <f>IF(ISERR(BD288/standardized!AC289),"",BD288/standardized!AC289)</f>
        <v>1</v>
      </c>
      <c r="CH288">
        <f>IF(ISERR(BE288/standardized!AD289),"",BE288/standardized!AD289)</f>
        <v>1</v>
      </c>
      <c r="CJ288" t="s">
        <v>611</v>
      </c>
      <c r="CK288">
        <f t="shared" si="32"/>
        <v>1.5517241379310345</v>
      </c>
    </row>
    <row r="289" spans="31:89" x14ac:dyDescent="0.25">
      <c r="AE289" t="str">
        <f>IF(standardized!D290="","",A$2*standardized!D290)</f>
        <v/>
      </c>
      <c r="AF289" t="str">
        <f>IF(standardized!E290="","",B$2*standardized!E290)</f>
        <v/>
      </c>
      <c r="AG289" t="str">
        <f>IF(standardized!F290="","",C$2*standardized!F290)</f>
        <v/>
      </c>
      <c r="AH289" t="str">
        <f>IF(standardized!G290="","",D$2*standardized!G290)</f>
        <v/>
      </c>
      <c r="AI289" t="str">
        <f>IF(standardized!H290="","",E$2*standardized!H290)</f>
        <v/>
      </c>
      <c r="AJ289" t="str">
        <f>IF(standardized!I290="","",F$2*standardized!I290)</f>
        <v/>
      </c>
      <c r="AK289" t="str">
        <f>IF(standardized!J290="","",G$2*standardized!J290)</f>
        <v/>
      </c>
      <c r="AL289">
        <f>IF(standardized!K290="","",H$2*standardized!K290)</f>
        <v>0.4</v>
      </c>
      <c r="AM289" t="str">
        <f>IF(standardized!L290="","",I$2*standardized!L290)</f>
        <v/>
      </c>
      <c r="AN289" t="str">
        <f>IF(standardized!M290="","",J$2*standardized!M290)</f>
        <v/>
      </c>
      <c r="AO289">
        <f>IF(standardized!N290="","",K$2*standardized!N290)</f>
        <v>1.2</v>
      </c>
      <c r="AP289" t="str">
        <f>IF(standardized!O290="","",L$2*standardized!O290)</f>
        <v/>
      </c>
      <c r="AQ289">
        <f>IF(standardized!P290="","",M$2*standardized!P290)</f>
        <v>0.6</v>
      </c>
      <c r="AR289" t="str">
        <f>IF(standardized!Q290="","",N$2*standardized!Q290)</f>
        <v/>
      </c>
      <c r="AS289" t="str">
        <f>IF(standardized!R290="","",O$2*standardized!R290)</f>
        <v/>
      </c>
      <c r="AT289">
        <f>IF(standardized!S290="","",P$2*standardized!S290)</f>
        <v>0.6</v>
      </c>
      <c r="AU289" t="str">
        <f>IF(standardized!T290="","",Q$2*standardized!T290)</f>
        <v/>
      </c>
      <c r="AV289" t="str">
        <f>IF(standardized!U290="","",R$2*standardized!U290)</f>
        <v/>
      </c>
      <c r="AW289" t="str">
        <f>IF(standardized!V290="","",S$2*standardized!V290)</f>
        <v/>
      </c>
      <c r="AX289" t="str">
        <f>IF(standardized!W290="","",T$2*standardized!W290)</f>
        <v/>
      </c>
      <c r="AY289" t="str">
        <f>IF(standardized!X290="","",U$2*standardized!X290)</f>
        <v/>
      </c>
      <c r="AZ289" t="str">
        <f>IF(standardized!Y290="","",V$2*standardized!Y290)</f>
        <v/>
      </c>
      <c r="BA289">
        <f>IF(standardized!Z290="","",W$2*standardized!Z290)</f>
        <v>1</v>
      </c>
      <c r="BB289">
        <f>IF(standardized!AA290="","",X$2*standardized!AA290)</f>
        <v>1</v>
      </c>
      <c r="BC289">
        <f>IF(standardized!AB290="","",Y$2*standardized!AB290)</f>
        <v>2</v>
      </c>
      <c r="BD289">
        <f>IF(standardized!AC290="","",Z$2*standardized!AC290)</f>
        <v>1</v>
      </c>
      <c r="BE289">
        <f>IF(standardized!AD290="","",AA$2*standardized!AD290)</f>
        <v>1</v>
      </c>
      <c r="BF289" t="str">
        <f>IF(standardized!AE289="","",AB$2*standardized!AE289)</f>
        <v/>
      </c>
      <c r="BH289" t="str">
        <f>IF(ISERR(AE289/standardized!D290),"",AE289/standardized!D290)</f>
        <v/>
      </c>
      <c r="BI289" t="str">
        <f>IF(ISERR(AF289/standardized!E290),"",AF289/standardized!E290)</f>
        <v/>
      </c>
      <c r="BJ289" t="str">
        <f>IF(ISERR(AG289/standardized!F290),"",AG289/standardized!F290)</f>
        <v/>
      </c>
      <c r="BK289" t="str">
        <f>IF(ISERR(AH289/standardized!G290),"",AH289/standardized!G290)</f>
        <v/>
      </c>
      <c r="BL289" t="str">
        <f>IF(ISERR(AI289/standardized!H290),"",AI289/standardized!H290)</f>
        <v/>
      </c>
      <c r="BM289" t="str">
        <f>IF(ISERR(AJ289/standardized!I290),"",AJ289/standardized!I290)</f>
        <v/>
      </c>
      <c r="BN289" t="str">
        <f>IF(ISERR(AK289/standardized!J290),"",AK289/standardized!J290)</f>
        <v/>
      </c>
      <c r="BO289">
        <f>IF(ISERR(AL289/standardized!K290),"",AL289/standardized!K290)</f>
        <v>0.2</v>
      </c>
      <c r="BP289" t="str">
        <f>IF(ISERR(AM289/standardized!L290),"",AM289/standardized!L290)</f>
        <v/>
      </c>
      <c r="BQ289" t="str">
        <f>IF(ISERR(AN289/standardized!M290),"",AN289/standardized!M290)</f>
        <v/>
      </c>
      <c r="BR289">
        <f>IF(ISERR(AO289/standardized!N290),"",AO289/standardized!N290)</f>
        <v>0.3</v>
      </c>
      <c r="BS289" t="str">
        <f>IF(ISERR(AP289/standardized!O290),"",AP289/standardized!O290)</f>
        <v/>
      </c>
      <c r="BT289">
        <f>IF(ISERR(AQ289/standardized!P290),"",AQ289/standardized!P290)</f>
        <v>0.3</v>
      </c>
      <c r="BU289" t="str">
        <f>IF(ISERR(AR289/standardized!Q290),"",AR289/standardized!Q290)</f>
        <v/>
      </c>
      <c r="BV289" t="str">
        <f>IF(ISERR(AS289/standardized!R290),"",AS289/standardized!R290)</f>
        <v/>
      </c>
      <c r="BW289">
        <f>IF(ISERR(AT289/standardized!S290),"",AT289/standardized!S290)</f>
        <v>0.3</v>
      </c>
      <c r="BX289" t="str">
        <f>IF(ISERR(AU289/standardized!T290),"",AU289/standardized!T290)</f>
        <v/>
      </c>
      <c r="BY289" t="str">
        <f>IF(ISERR(AV289/standardized!U290),"",AV289/standardized!U290)</f>
        <v/>
      </c>
      <c r="BZ289" t="str">
        <f>IF(ISERR(AW289/standardized!V290),"",AW289/standardized!V290)</f>
        <v/>
      </c>
      <c r="CA289" t="str">
        <f>IF(ISERR(AX289/standardized!W290),"",AX289/standardized!W290)</f>
        <v/>
      </c>
      <c r="CB289" t="str">
        <f>IF(ISERR(AY289/standardized!X290),"",AY289/standardized!X290)</f>
        <v/>
      </c>
      <c r="CC289" t="str">
        <f>IF(ISERR(AZ289/standardized!Y290),"",AZ289/standardized!Y290)</f>
        <v/>
      </c>
      <c r="CD289">
        <f>IF(ISERR(BA289/standardized!Z290),"",BA289/standardized!Z290)</f>
        <v>1</v>
      </c>
      <c r="CE289">
        <f>IF(ISERR(BB289/standardized!AA290),"",BB289/standardized!AA290)</f>
        <v>1</v>
      </c>
      <c r="CF289">
        <f>IF(ISERR(BC289/standardized!AB290),"",BC289/standardized!AB290)</f>
        <v>1</v>
      </c>
      <c r="CG289">
        <f>IF(ISERR(BD289/standardized!AC290),"",BD289/standardized!AC290)</f>
        <v>1</v>
      </c>
      <c r="CH289">
        <f>IF(ISERR(BE289/standardized!AD290),"",BE289/standardized!AD290)</f>
        <v>1</v>
      </c>
      <c r="CJ289" t="s">
        <v>621</v>
      </c>
      <c r="CK289">
        <f t="shared" si="32"/>
        <v>1.4426229508196724</v>
      </c>
    </row>
    <row r="290" spans="31:89" x14ac:dyDescent="0.25">
      <c r="AE290" t="str">
        <f>IF(standardized!D291="","",A$2*standardized!D291)</f>
        <v/>
      </c>
      <c r="AF290" t="str">
        <f>IF(standardized!E291="","",B$2*standardized!E291)</f>
        <v/>
      </c>
      <c r="AG290" t="str">
        <f>IF(standardized!F291="","",C$2*standardized!F291)</f>
        <v/>
      </c>
      <c r="AH290" t="str">
        <f>IF(standardized!G291="","",D$2*standardized!G291)</f>
        <v/>
      </c>
      <c r="AI290" t="str">
        <f>IF(standardized!H291="","",E$2*standardized!H291)</f>
        <v/>
      </c>
      <c r="AJ290">
        <f>IF(standardized!I291="","",F$2*standardized!I291)</f>
        <v>0.2</v>
      </c>
      <c r="AK290">
        <f>IF(standardized!J291="","",G$2*standardized!J291)</f>
        <v>0.2</v>
      </c>
      <c r="AL290" t="str">
        <f>IF(standardized!K291="","",H$2*standardized!K291)</f>
        <v/>
      </c>
      <c r="AM290" t="str">
        <f>IF(standardized!L291="","",I$2*standardized!L291)</f>
        <v/>
      </c>
      <c r="AN290" t="str">
        <f>IF(standardized!M291="","",J$2*standardized!M291)</f>
        <v/>
      </c>
      <c r="AO290">
        <f>IF(standardized!N291="","",K$2*standardized!N291)</f>
        <v>1.2</v>
      </c>
      <c r="AP290" t="str">
        <f>IF(standardized!O291="","",L$2*standardized!O291)</f>
        <v/>
      </c>
      <c r="AQ290" t="str">
        <f>IF(standardized!P291="","",M$2*standardized!P291)</f>
        <v/>
      </c>
      <c r="AR290" t="str">
        <f>IF(standardized!Q291="","",N$2*standardized!Q291)</f>
        <v/>
      </c>
      <c r="AS290" t="str">
        <f>IF(standardized!R291="","",O$2*standardized!R291)</f>
        <v/>
      </c>
      <c r="AT290">
        <f>IF(standardized!S291="","",P$2*standardized!S291)</f>
        <v>0.89999999999999991</v>
      </c>
      <c r="AU290" t="str">
        <f>IF(standardized!T291="","",Q$2*standardized!T291)</f>
        <v/>
      </c>
      <c r="AV290">
        <f>IF(standardized!U291="","",R$2*standardized!U291)</f>
        <v>2</v>
      </c>
      <c r="AW290" t="str">
        <f>IF(standardized!V291="","",S$2*standardized!V291)</f>
        <v/>
      </c>
      <c r="AX290" t="str">
        <f>IF(standardized!W291="","",T$2*standardized!W291)</f>
        <v/>
      </c>
      <c r="AY290">
        <f>IF(standardized!X291="","",U$2*standardized!X291)</f>
        <v>1.5</v>
      </c>
      <c r="AZ290" t="str">
        <f>IF(standardized!Y291="","",V$2*standardized!Y291)</f>
        <v/>
      </c>
      <c r="BA290">
        <f>IF(standardized!Z291="","",W$2*standardized!Z291)</f>
        <v>1</v>
      </c>
      <c r="BB290">
        <f>IF(standardized!AA291="","",X$2*standardized!AA291)</f>
        <v>1</v>
      </c>
      <c r="BC290">
        <f>IF(standardized!AB291="","",Y$2*standardized!AB291)</f>
        <v>1</v>
      </c>
      <c r="BD290">
        <f>IF(standardized!AC291="","",Z$2*standardized!AC291)</f>
        <v>1</v>
      </c>
      <c r="BE290">
        <f>IF(standardized!AD291="","",AA$2*standardized!AD291)</f>
        <v>1</v>
      </c>
      <c r="BF290" t="str">
        <f>IF(standardized!AE290="","",AB$2*standardized!AE290)</f>
        <v/>
      </c>
      <c r="BH290" t="str">
        <f>IF(ISERR(AE290/standardized!D291),"",AE290/standardized!D291)</f>
        <v/>
      </c>
      <c r="BI290" t="str">
        <f>IF(ISERR(AF290/standardized!E291),"",AF290/standardized!E291)</f>
        <v/>
      </c>
      <c r="BJ290" t="str">
        <f>IF(ISERR(AG290/standardized!F291),"",AG290/standardized!F291)</f>
        <v/>
      </c>
      <c r="BK290" t="str">
        <f>IF(ISERR(AH290/standardized!G291),"",AH290/standardized!G291)</f>
        <v/>
      </c>
      <c r="BL290" t="str">
        <f>IF(ISERR(AI290/standardized!H291),"",AI290/standardized!H291)</f>
        <v/>
      </c>
      <c r="BM290">
        <f>IF(ISERR(AJ290/standardized!I291),"",AJ290/standardized!I291)</f>
        <v>0.2</v>
      </c>
      <c r="BN290">
        <f>IF(ISERR(AK290/standardized!J291),"",AK290/standardized!J291)</f>
        <v>0.2</v>
      </c>
      <c r="BO290" t="str">
        <f>IF(ISERR(AL290/standardized!K291),"",AL290/standardized!K291)</f>
        <v/>
      </c>
      <c r="BP290" t="str">
        <f>IF(ISERR(AM290/standardized!L291),"",AM290/standardized!L291)</f>
        <v/>
      </c>
      <c r="BQ290" t="str">
        <f>IF(ISERR(AN290/standardized!M291),"",AN290/standardized!M291)</f>
        <v/>
      </c>
      <c r="BR290">
        <f>IF(ISERR(AO290/standardized!N291),"",AO290/standardized!N291)</f>
        <v>0.3</v>
      </c>
      <c r="BS290" t="str">
        <f>IF(ISERR(AP290/standardized!O291),"",AP290/standardized!O291)</f>
        <v/>
      </c>
      <c r="BT290" t="str">
        <f>IF(ISERR(AQ290/standardized!P291),"",AQ290/standardized!P291)</f>
        <v/>
      </c>
      <c r="BU290" t="str">
        <f>IF(ISERR(AR290/standardized!Q291),"",AR290/standardized!Q291)</f>
        <v/>
      </c>
      <c r="BV290" t="str">
        <f>IF(ISERR(AS290/standardized!R291),"",AS290/standardized!R291)</f>
        <v/>
      </c>
      <c r="BW290">
        <f>IF(ISERR(AT290/standardized!S291),"",AT290/standardized!S291)</f>
        <v>0.3</v>
      </c>
      <c r="BX290" t="str">
        <f>IF(ISERR(AU290/standardized!T291),"",AU290/standardized!T291)</f>
        <v/>
      </c>
      <c r="BY290">
        <f>IF(ISERR(AV290/standardized!U291),"",AV290/standardized!U291)</f>
        <v>1</v>
      </c>
      <c r="BZ290" t="str">
        <f>IF(ISERR(AW290/standardized!V291),"",AW290/standardized!V291)</f>
        <v/>
      </c>
      <c r="CA290" t="str">
        <f>IF(ISERR(AX290/standardized!W291),"",AX290/standardized!W291)</f>
        <v/>
      </c>
      <c r="CB290">
        <f>IF(ISERR(AY290/standardized!X291),"",AY290/standardized!X291)</f>
        <v>0.5</v>
      </c>
      <c r="CC290" t="str">
        <f>IF(ISERR(AZ290/standardized!Y291),"",AZ290/standardized!Y291)</f>
        <v/>
      </c>
      <c r="CD290">
        <f>IF(ISERR(BA290/standardized!Z291),"",BA290/standardized!Z291)</f>
        <v>1</v>
      </c>
      <c r="CE290">
        <f>IF(ISERR(BB290/standardized!AA291),"",BB290/standardized!AA291)</f>
        <v>1</v>
      </c>
      <c r="CF290">
        <f>IF(ISERR(BC290/standardized!AB291),"",BC290/standardized!AB291)</f>
        <v>1</v>
      </c>
      <c r="CG290">
        <f>IF(ISERR(BD290/standardized!AC291),"",BD290/standardized!AC291)</f>
        <v>1</v>
      </c>
      <c r="CH290">
        <f>IF(ISERR(BE290/standardized!AD291),"",BE290/standardized!AD291)</f>
        <v>1</v>
      </c>
      <c r="CJ290" t="s">
        <v>539</v>
      </c>
      <c r="CK290">
        <f t="shared" si="32"/>
        <v>1.4666666666666666</v>
      </c>
    </row>
    <row r="291" spans="31:89" x14ac:dyDescent="0.25">
      <c r="AE291" t="str">
        <f>IF(standardized!D292="","",A$2*standardized!D292)</f>
        <v/>
      </c>
      <c r="AF291" t="str">
        <f>IF(standardized!E292="","",B$2*standardized!E292)</f>
        <v/>
      </c>
      <c r="AG291" t="str">
        <f>IF(standardized!F292="","",C$2*standardized!F292)</f>
        <v/>
      </c>
      <c r="AH291" t="str">
        <f>IF(standardized!G292="","",D$2*standardized!G292)</f>
        <v/>
      </c>
      <c r="AI291" t="str">
        <f>IF(standardized!H292="","",E$2*standardized!H292)</f>
        <v/>
      </c>
      <c r="AJ291" t="str">
        <f>IF(standardized!I292="","",F$2*standardized!I292)</f>
        <v/>
      </c>
      <c r="AK291" t="str">
        <f>IF(standardized!J292="","",G$2*standardized!J292)</f>
        <v/>
      </c>
      <c r="AL291" t="str">
        <f>IF(standardized!K292="","",H$2*standardized!K292)</f>
        <v/>
      </c>
      <c r="AM291" t="str">
        <f>IF(standardized!L292="","",I$2*standardized!L292)</f>
        <v/>
      </c>
      <c r="AN291" t="str">
        <f>IF(standardized!M292="","",J$2*standardized!M292)</f>
        <v/>
      </c>
      <c r="AO291">
        <f>IF(standardized!N292="","",K$2*standardized!N292)</f>
        <v>1.2</v>
      </c>
      <c r="AP291" t="str">
        <f>IF(standardized!O292="","",L$2*standardized!O292)</f>
        <v/>
      </c>
      <c r="AQ291" t="str">
        <f>IF(standardized!P292="","",M$2*standardized!P292)</f>
        <v/>
      </c>
      <c r="AR291" t="str">
        <f>IF(standardized!Q292="","",N$2*standardized!Q292)</f>
        <v/>
      </c>
      <c r="AS291" t="str">
        <f>IF(standardized!R292="","",O$2*standardized!R292)</f>
        <v/>
      </c>
      <c r="AT291">
        <f>IF(standardized!S292="","",P$2*standardized!S292)</f>
        <v>0.6</v>
      </c>
      <c r="AU291" t="str">
        <f>IF(standardized!T292="","",Q$2*standardized!T292)</f>
        <v/>
      </c>
      <c r="AV291">
        <f>IF(standardized!U292="","",R$2*standardized!U292)</f>
        <v>2</v>
      </c>
      <c r="AW291" t="str">
        <f>IF(standardized!V292="","",S$2*standardized!V292)</f>
        <v/>
      </c>
      <c r="AX291">
        <f>IF(standardized!W292="","",T$2*standardized!W292)</f>
        <v>1</v>
      </c>
      <c r="AY291" t="str">
        <f>IF(standardized!X292="","",U$2*standardized!X292)</f>
        <v/>
      </c>
      <c r="AZ291" t="str">
        <f>IF(standardized!Y292="","",V$2*standardized!Y292)</f>
        <v/>
      </c>
      <c r="BA291" t="str">
        <f>IF(standardized!Z292="","",W$2*standardized!Z292)</f>
        <v/>
      </c>
      <c r="BB291" t="str">
        <f>IF(standardized!AA292="","",X$2*standardized!AA292)</f>
        <v/>
      </c>
      <c r="BC291">
        <f>IF(standardized!AB292="","",Y$2*standardized!AB292)</f>
        <v>2</v>
      </c>
      <c r="BD291">
        <f>IF(standardized!AC292="","",Z$2*standardized!AC292)</f>
        <v>2</v>
      </c>
      <c r="BE291">
        <f>IF(standardized!AD292="","",AA$2*standardized!AD292)</f>
        <v>2</v>
      </c>
      <c r="BF291" t="str">
        <f>IF(standardized!AE291="","",AB$2*standardized!AE291)</f>
        <v/>
      </c>
      <c r="BH291" t="str">
        <f>IF(ISERR(AE291/standardized!D292),"",AE291/standardized!D292)</f>
        <v/>
      </c>
      <c r="BI291" t="str">
        <f>IF(ISERR(AF291/standardized!E292),"",AF291/standardized!E292)</f>
        <v/>
      </c>
      <c r="BJ291" t="str">
        <f>IF(ISERR(AG291/standardized!F292),"",AG291/standardized!F292)</f>
        <v/>
      </c>
      <c r="BK291" t="str">
        <f>IF(ISERR(AH291/standardized!G292),"",AH291/standardized!G292)</f>
        <v/>
      </c>
      <c r="BL291" t="str">
        <f>IF(ISERR(AI291/standardized!H292),"",AI291/standardized!H292)</f>
        <v/>
      </c>
      <c r="BM291" t="str">
        <f>IF(ISERR(AJ291/standardized!I292),"",AJ291/standardized!I292)</f>
        <v/>
      </c>
      <c r="BN291" t="str">
        <f>IF(ISERR(AK291/standardized!J292),"",AK291/standardized!J292)</f>
        <v/>
      </c>
      <c r="BO291" t="str">
        <f>IF(ISERR(AL291/standardized!K292),"",AL291/standardized!K292)</f>
        <v/>
      </c>
      <c r="BP291" t="str">
        <f>IF(ISERR(AM291/standardized!L292),"",AM291/standardized!L292)</f>
        <v/>
      </c>
      <c r="BQ291" t="str">
        <f>IF(ISERR(AN291/standardized!M292),"",AN291/standardized!M292)</f>
        <v/>
      </c>
      <c r="BR291">
        <f>IF(ISERR(AO291/standardized!N292),"",AO291/standardized!N292)</f>
        <v>0.3</v>
      </c>
      <c r="BS291" t="str">
        <f>IF(ISERR(AP291/standardized!O292),"",AP291/standardized!O292)</f>
        <v/>
      </c>
      <c r="BT291" t="str">
        <f>IF(ISERR(AQ291/standardized!P292),"",AQ291/standardized!P292)</f>
        <v/>
      </c>
      <c r="BU291" t="str">
        <f>IF(ISERR(AR291/standardized!Q292),"",AR291/standardized!Q292)</f>
        <v/>
      </c>
      <c r="BV291" t="str">
        <f>IF(ISERR(AS291/standardized!R292),"",AS291/standardized!R292)</f>
        <v/>
      </c>
      <c r="BW291">
        <f>IF(ISERR(AT291/standardized!S292),"",AT291/standardized!S292)</f>
        <v>0.3</v>
      </c>
      <c r="BX291" t="str">
        <f>IF(ISERR(AU291/standardized!T292),"",AU291/standardized!T292)</f>
        <v/>
      </c>
      <c r="BY291">
        <f>IF(ISERR(AV291/standardized!U292),"",AV291/standardized!U292)</f>
        <v>1</v>
      </c>
      <c r="BZ291" t="str">
        <f>IF(ISERR(AW291/standardized!V292),"",AW291/standardized!V292)</f>
        <v/>
      </c>
      <c r="CA291">
        <f>IF(ISERR(AX291/standardized!W292),"",AX291/standardized!W292)</f>
        <v>0.5</v>
      </c>
      <c r="CB291" t="str">
        <f>IF(ISERR(AY291/standardized!X292),"",AY291/standardized!X292)</f>
        <v/>
      </c>
      <c r="CC291" t="str">
        <f>IF(ISERR(AZ291/standardized!Y292),"",AZ291/standardized!Y292)</f>
        <v/>
      </c>
      <c r="CD291" t="str">
        <f>IF(ISERR(BA291/standardized!Z292),"",BA291/standardized!Z292)</f>
        <v/>
      </c>
      <c r="CE291" t="str">
        <f>IF(ISERR(BB291/standardized!AA292),"",BB291/standardized!AA292)</f>
        <v/>
      </c>
      <c r="CF291">
        <f>IF(ISERR(BC291/standardized!AB292),"",BC291/standardized!AB292)</f>
        <v>1</v>
      </c>
      <c r="CG291">
        <f>IF(ISERR(BD291/standardized!AC292),"",BD291/standardized!AC292)</f>
        <v>1</v>
      </c>
      <c r="CH291">
        <f>IF(ISERR(BE291/standardized!AD292),"",BE291/standardized!AD292)</f>
        <v>1</v>
      </c>
      <c r="CJ291" t="s">
        <v>591</v>
      </c>
      <c r="CK291">
        <f t="shared" si="32"/>
        <v>2.1176470588235299</v>
      </c>
    </row>
    <row r="292" spans="31:89" x14ac:dyDescent="0.25">
      <c r="AE292" t="str">
        <f>IF(standardized!D293="","",A$2*standardized!D293)</f>
        <v/>
      </c>
      <c r="AF292" t="str">
        <f>IF(standardized!E293="","",B$2*standardized!E293)</f>
        <v/>
      </c>
      <c r="AG292" t="str">
        <f>IF(standardized!F293="","",C$2*standardized!F293)</f>
        <v/>
      </c>
      <c r="AH292" t="str">
        <f>IF(standardized!G293="","",D$2*standardized!G293)</f>
        <v/>
      </c>
      <c r="AI292" t="str">
        <f>IF(standardized!H293="","",E$2*standardized!H293)</f>
        <v/>
      </c>
      <c r="AJ292">
        <f>IF(standardized!I293="","",F$2*standardized!I293)</f>
        <v>0.60000000000000009</v>
      </c>
      <c r="AK292">
        <f>IF(standardized!J293="","",G$2*standardized!J293)</f>
        <v>0.60000000000000009</v>
      </c>
      <c r="AL292" t="str">
        <f>IF(standardized!K293="","",H$2*standardized!K293)</f>
        <v/>
      </c>
      <c r="AM292" t="str">
        <f>IF(standardized!L293="","",I$2*standardized!L293)</f>
        <v/>
      </c>
      <c r="AN292">
        <f>IF(standardized!M293="","",J$2*standardized!M293)</f>
        <v>0.8</v>
      </c>
      <c r="AO292">
        <f>IF(standardized!N293="","",K$2*standardized!N293)</f>
        <v>1.5</v>
      </c>
      <c r="AP292" t="str">
        <f>IF(standardized!O293="","",L$2*standardized!O293)</f>
        <v/>
      </c>
      <c r="AQ292" t="str">
        <f>IF(standardized!P293="","",M$2*standardized!P293)</f>
        <v/>
      </c>
      <c r="AR292" t="str">
        <f>IF(standardized!Q293="","",N$2*standardized!Q293)</f>
        <v/>
      </c>
      <c r="AS292" t="str">
        <f>IF(standardized!R293="","",O$2*standardized!R293)</f>
        <v/>
      </c>
      <c r="AT292" t="str">
        <f>IF(standardized!S293="","",P$2*standardized!S293)</f>
        <v/>
      </c>
      <c r="AU292" t="str">
        <f>IF(standardized!T293="","",Q$2*standardized!T293)</f>
        <v/>
      </c>
      <c r="AV292" t="str">
        <f>IF(standardized!U293="","",R$2*standardized!U293)</f>
        <v/>
      </c>
      <c r="AW292" t="str">
        <f>IF(standardized!V293="","",S$2*standardized!V293)</f>
        <v/>
      </c>
      <c r="AX292" t="str">
        <f>IF(standardized!W293="","",T$2*standardized!W293)</f>
        <v/>
      </c>
      <c r="AY292" t="str">
        <f>IF(standardized!X293="","",U$2*standardized!X293)</f>
        <v/>
      </c>
      <c r="AZ292" t="str">
        <f>IF(standardized!Y293="","",V$2*standardized!Y293)</f>
        <v/>
      </c>
      <c r="BA292">
        <f>IF(standardized!Z293="","",W$2*standardized!Z293)</f>
        <v>1</v>
      </c>
      <c r="BB292">
        <f>IF(standardized!AA293="","",X$2*standardized!AA293)</f>
        <v>1</v>
      </c>
      <c r="BC292">
        <f>IF(standardized!AB293="","",Y$2*standardized!AB293)</f>
        <v>1</v>
      </c>
      <c r="BD292">
        <f>IF(standardized!AC293="","",Z$2*standardized!AC293)</f>
        <v>1</v>
      </c>
      <c r="BE292">
        <f>IF(standardized!AD293="","",AA$2*standardized!AD293)</f>
        <v>1</v>
      </c>
      <c r="BF292" t="str">
        <f>IF(standardized!AE292="","",AB$2*standardized!AE292)</f>
        <v/>
      </c>
      <c r="BH292" t="str">
        <f>IF(ISERR(AE292/standardized!D293),"",AE292/standardized!D293)</f>
        <v/>
      </c>
      <c r="BI292" t="str">
        <f>IF(ISERR(AF292/standardized!E293),"",AF292/standardized!E293)</f>
        <v/>
      </c>
      <c r="BJ292" t="str">
        <f>IF(ISERR(AG292/standardized!F293),"",AG292/standardized!F293)</f>
        <v/>
      </c>
      <c r="BK292" t="str">
        <f>IF(ISERR(AH292/standardized!G293),"",AH292/standardized!G293)</f>
        <v/>
      </c>
      <c r="BL292" t="str">
        <f>IF(ISERR(AI292/standardized!H293),"",AI292/standardized!H293)</f>
        <v/>
      </c>
      <c r="BM292">
        <f>IF(ISERR(AJ292/standardized!I293),"",AJ292/standardized!I293)</f>
        <v>0.20000000000000004</v>
      </c>
      <c r="BN292">
        <f>IF(ISERR(AK292/standardized!J293),"",AK292/standardized!J293)</f>
        <v>0.20000000000000004</v>
      </c>
      <c r="BO292" t="str">
        <f>IF(ISERR(AL292/standardized!K293),"",AL292/standardized!K293)</f>
        <v/>
      </c>
      <c r="BP292" t="str">
        <f>IF(ISERR(AM292/standardized!L293),"",AM292/standardized!L293)</f>
        <v/>
      </c>
      <c r="BQ292">
        <f>IF(ISERR(AN292/standardized!M293),"",AN292/standardized!M293)</f>
        <v>0.2</v>
      </c>
      <c r="BR292">
        <f>IF(ISERR(AO292/standardized!N293),"",AO292/standardized!N293)</f>
        <v>0.3</v>
      </c>
      <c r="BS292" t="str">
        <f>IF(ISERR(AP292/standardized!O293),"",AP292/standardized!O293)</f>
        <v/>
      </c>
      <c r="BT292" t="str">
        <f>IF(ISERR(AQ292/standardized!P293),"",AQ292/standardized!P293)</f>
        <v/>
      </c>
      <c r="BU292" t="str">
        <f>IF(ISERR(AR292/standardized!Q293),"",AR292/standardized!Q293)</f>
        <v/>
      </c>
      <c r="BV292" t="str">
        <f>IF(ISERR(AS292/standardized!R293),"",AS292/standardized!R293)</f>
        <v/>
      </c>
      <c r="BW292" t="str">
        <f>IF(ISERR(AT292/standardized!S293),"",AT292/standardized!S293)</f>
        <v/>
      </c>
      <c r="BX292" t="str">
        <f>IF(ISERR(AU292/standardized!T293),"",AU292/standardized!T293)</f>
        <v/>
      </c>
      <c r="BY292" t="str">
        <f>IF(ISERR(AV292/standardized!U293),"",AV292/standardized!U293)</f>
        <v/>
      </c>
      <c r="BZ292" t="str">
        <f>IF(ISERR(AW292/standardized!V293),"",AW292/standardized!V293)</f>
        <v/>
      </c>
      <c r="CA292" t="str">
        <f>IF(ISERR(AX292/standardized!W293),"",AX292/standardized!W293)</f>
        <v/>
      </c>
      <c r="CB292" t="str">
        <f>IF(ISERR(AY292/standardized!X293),"",AY292/standardized!X293)</f>
        <v/>
      </c>
      <c r="CC292" t="str">
        <f>IF(ISERR(AZ292/standardized!Y293),"",AZ292/standardized!Y293)</f>
        <v/>
      </c>
      <c r="CD292">
        <f>IF(ISERR(BA292/standardized!Z293),"",BA292/standardized!Z293)</f>
        <v>1</v>
      </c>
      <c r="CE292">
        <f>IF(ISERR(BB292/standardized!AA293),"",BB292/standardized!AA293)</f>
        <v>1</v>
      </c>
      <c r="CF292">
        <f>IF(ISERR(BC292/standardized!AB293),"",BC292/standardized!AB293)</f>
        <v>1</v>
      </c>
      <c r="CG292">
        <f>IF(ISERR(BD292/standardized!AC293),"",BD292/standardized!AC293)</f>
        <v>1</v>
      </c>
      <c r="CH292">
        <f>IF(ISERR(BE292/standardized!AD293),"",BE292/standardized!AD293)</f>
        <v>1</v>
      </c>
      <c r="CJ292" t="s">
        <v>595</v>
      </c>
      <c r="CK292">
        <f t="shared" si="32"/>
        <v>1.4406779661016949</v>
      </c>
    </row>
    <row r="293" spans="31:89" x14ac:dyDescent="0.25">
      <c r="AE293" t="str">
        <f>IF(standardized!D294="","",A$2*standardized!D294)</f>
        <v/>
      </c>
      <c r="AF293" t="str">
        <f>IF(standardized!E294="","",B$2*standardized!E294)</f>
        <v/>
      </c>
      <c r="AG293" t="str">
        <f>IF(standardized!F294="","",C$2*standardized!F294)</f>
        <v/>
      </c>
      <c r="AH293" t="str">
        <f>IF(standardized!G294="","",D$2*standardized!G294)</f>
        <v/>
      </c>
      <c r="AI293" t="str">
        <f>IF(standardized!H294="","",E$2*standardized!H294)</f>
        <v/>
      </c>
      <c r="AJ293">
        <f>IF(standardized!I294="","",F$2*standardized!I294)</f>
        <v>0.2</v>
      </c>
      <c r="AK293">
        <f>IF(standardized!J294="","",G$2*standardized!J294)</f>
        <v>0.2</v>
      </c>
      <c r="AL293" t="str">
        <f>IF(standardized!K294="","",H$2*standardized!K294)</f>
        <v/>
      </c>
      <c r="AM293">
        <f>IF(standardized!L294="","",I$2*standardized!L294)</f>
        <v>0.4</v>
      </c>
      <c r="AN293" t="str">
        <f>IF(standardized!M294="","",J$2*standardized!M294)</f>
        <v/>
      </c>
      <c r="AO293">
        <f>IF(standardized!N294="","",K$2*standardized!N294)</f>
        <v>1.2</v>
      </c>
      <c r="AP293" t="str">
        <f>IF(standardized!O294="","",L$2*standardized!O294)</f>
        <v/>
      </c>
      <c r="AQ293" t="str">
        <f>IF(standardized!P294="","",M$2*standardized!P294)</f>
        <v/>
      </c>
      <c r="AR293">
        <f>IF(standardized!Q294="","",N$2*standardized!Q294)</f>
        <v>0.89999999999999991</v>
      </c>
      <c r="AS293" t="str">
        <f>IF(standardized!R294="","",O$2*standardized!R294)</f>
        <v/>
      </c>
      <c r="AT293">
        <f>IF(standardized!S294="","",P$2*standardized!S294)</f>
        <v>0.6</v>
      </c>
      <c r="AU293">
        <f>IF(standardized!T294="","",Q$2*standardized!T294)</f>
        <v>0.6</v>
      </c>
      <c r="AV293">
        <f>IF(standardized!U294="","",R$2*standardized!U294)</f>
        <v>2</v>
      </c>
      <c r="AW293">
        <f>IF(standardized!V294="","",S$2*standardized!V294)</f>
        <v>1</v>
      </c>
      <c r="AX293">
        <f>IF(standardized!W294="","",T$2*standardized!W294)</f>
        <v>1</v>
      </c>
      <c r="AY293" t="str">
        <f>IF(standardized!X294="","",U$2*standardized!X294)</f>
        <v/>
      </c>
      <c r="AZ293" t="str">
        <f>IF(standardized!Y294="","",V$2*standardized!Y294)</f>
        <v/>
      </c>
      <c r="BA293" t="str">
        <f>IF(standardized!Z294="","",W$2*standardized!Z294)</f>
        <v/>
      </c>
      <c r="BB293" t="str">
        <f>IF(standardized!AA294="","",X$2*standardized!AA294)</f>
        <v/>
      </c>
      <c r="BC293">
        <f>IF(standardized!AB294="","",Y$2*standardized!AB294)</f>
        <v>1</v>
      </c>
      <c r="BD293" t="str">
        <f>IF(standardized!AC294="","",Z$2*standardized!AC294)</f>
        <v/>
      </c>
      <c r="BE293" t="str">
        <f>IF(standardized!AD294="","",AA$2*standardized!AD294)</f>
        <v/>
      </c>
      <c r="BF293" t="str">
        <f>IF(standardized!AE293="","",AB$2*standardized!AE293)</f>
        <v/>
      </c>
      <c r="BH293" t="str">
        <f>IF(ISERR(AE293/standardized!D294),"",AE293/standardized!D294)</f>
        <v/>
      </c>
      <c r="BI293" t="str">
        <f>IF(ISERR(AF293/standardized!E294),"",AF293/standardized!E294)</f>
        <v/>
      </c>
      <c r="BJ293" t="str">
        <f>IF(ISERR(AG293/standardized!F294),"",AG293/standardized!F294)</f>
        <v/>
      </c>
      <c r="BK293" t="str">
        <f>IF(ISERR(AH293/standardized!G294),"",AH293/standardized!G294)</f>
        <v/>
      </c>
      <c r="BL293" t="str">
        <f>IF(ISERR(AI293/standardized!H294),"",AI293/standardized!H294)</f>
        <v/>
      </c>
      <c r="BM293">
        <f>IF(ISERR(AJ293/standardized!I294),"",AJ293/standardized!I294)</f>
        <v>0.2</v>
      </c>
      <c r="BN293">
        <f>IF(ISERR(AK293/standardized!J294),"",AK293/standardized!J294)</f>
        <v>0.2</v>
      </c>
      <c r="BO293" t="str">
        <f>IF(ISERR(AL293/standardized!K294),"",AL293/standardized!K294)</f>
        <v/>
      </c>
      <c r="BP293">
        <f>IF(ISERR(AM293/standardized!L294),"",AM293/standardized!L294)</f>
        <v>0.2</v>
      </c>
      <c r="BQ293" t="str">
        <f>IF(ISERR(AN293/standardized!M294),"",AN293/standardized!M294)</f>
        <v/>
      </c>
      <c r="BR293">
        <f>IF(ISERR(AO293/standardized!N294),"",AO293/standardized!N294)</f>
        <v>0.3</v>
      </c>
      <c r="BS293" t="str">
        <f>IF(ISERR(AP293/standardized!O294),"",AP293/standardized!O294)</f>
        <v/>
      </c>
      <c r="BT293" t="str">
        <f>IF(ISERR(AQ293/standardized!P294),"",AQ293/standardized!P294)</f>
        <v/>
      </c>
      <c r="BU293">
        <f>IF(ISERR(AR293/standardized!Q294),"",AR293/standardized!Q294)</f>
        <v>0.3</v>
      </c>
      <c r="BV293" t="str">
        <f>IF(ISERR(AS293/standardized!R294),"",AS293/standardized!R294)</f>
        <v/>
      </c>
      <c r="BW293">
        <f>IF(ISERR(AT293/standardized!S294),"",AT293/standardized!S294)</f>
        <v>0.3</v>
      </c>
      <c r="BX293">
        <f>IF(ISERR(AU293/standardized!T294),"",AU293/standardized!T294)</f>
        <v>0.3</v>
      </c>
      <c r="BY293">
        <f>IF(ISERR(AV293/standardized!U294),"",AV293/standardized!U294)</f>
        <v>1</v>
      </c>
      <c r="BZ293">
        <f>IF(ISERR(AW293/standardized!V294),"",AW293/standardized!V294)</f>
        <v>0.5</v>
      </c>
      <c r="CA293">
        <f>IF(ISERR(AX293/standardized!W294),"",AX293/standardized!W294)</f>
        <v>0.5</v>
      </c>
      <c r="CB293" t="str">
        <f>IF(ISERR(AY293/standardized!X294),"",AY293/standardized!X294)</f>
        <v/>
      </c>
      <c r="CC293" t="str">
        <f>IF(ISERR(AZ293/standardized!Y294),"",AZ293/standardized!Y294)</f>
        <v/>
      </c>
      <c r="CD293" t="str">
        <f>IF(ISERR(BA293/standardized!Z294),"",BA293/standardized!Z294)</f>
        <v/>
      </c>
      <c r="CE293" t="str">
        <f>IF(ISERR(BB293/standardized!AA294),"",BB293/standardized!AA294)</f>
        <v/>
      </c>
      <c r="CF293">
        <f>IF(ISERR(BC293/standardized!AB294),"",BC293/standardized!AB294)</f>
        <v>1</v>
      </c>
      <c r="CG293" t="str">
        <f>IF(ISERR(BD293/standardized!AC294),"",BD293/standardized!AC294)</f>
        <v/>
      </c>
      <c r="CH293" t="str">
        <f>IF(ISERR(BE293/standardized!AD294),"",BE293/standardized!AD294)</f>
        <v/>
      </c>
      <c r="CJ293" t="s">
        <v>474</v>
      </c>
      <c r="CK293">
        <f t="shared" si="32"/>
        <v>1.895833333333333</v>
      </c>
    </row>
    <row r="294" spans="31:89" x14ac:dyDescent="0.25">
      <c r="AE294" t="str">
        <f>IF(standardized!D295="","",A$2*standardized!D295)</f>
        <v/>
      </c>
      <c r="AF294" t="str">
        <f>IF(standardized!E295="","",B$2*standardized!E295)</f>
        <v/>
      </c>
      <c r="AG294" t="str">
        <f>IF(standardized!F295="","",C$2*standardized!F295)</f>
        <v/>
      </c>
      <c r="AH294" t="str">
        <f>IF(standardized!G295="","",D$2*standardized!G295)</f>
        <v/>
      </c>
      <c r="AI294" t="str">
        <f>IF(standardized!H295="","",E$2*standardized!H295)</f>
        <v/>
      </c>
      <c r="AJ294" t="str">
        <f>IF(standardized!I295="","",F$2*standardized!I295)</f>
        <v/>
      </c>
      <c r="AK294" t="str">
        <f>IF(standardized!J295="","",G$2*standardized!J295)</f>
        <v/>
      </c>
      <c r="AL294">
        <f>IF(standardized!K295="","",H$2*standardized!K295)</f>
        <v>0.60000000000000009</v>
      </c>
      <c r="AM294" t="str">
        <f>IF(standardized!L295="","",I$2*standardized!L295)</f>
        <v/>
      </c>
      <c r="AN294" t="str">
        <f>IF(standardized!M295="","",J$2*standardized!M295)</f>
        <v/>
      </c>
      <c r="AO294">
        <f>IF(standardized!N295="","",K$2*standardized!N295)</f>
        <v>1.5</v>
      </c>
      <c r="AP294" t="str">
        <f>IF(standardized!O295="","",L$2*standardized!O295)</f>
        <v/>
      </c>
      <c r="AQ294">
        <f>IF(standardized!P295="","",M$2*standardized!P295)</f>
        <v>0.6</v>
      </c>
      <c r="AR294" t="str">
        <f>IF(standardized!Q295="","",N$2*standardized!Q295)</f>
        <v/>
      </c>
      <c r="AS294" t="str">
        <f>IF(standardized!R295="","",O$2*standardized!R295)</f>
        <v/>
      </c>
      <c r="AT294">
        <f>IF(standardized!S295="","",P$2*standardized!S295)</f>
        <v>0.89999999999999991</v>
      </c>
      <c r="AU294" t="str">
        <f>IF(standardized!T295="","",Q$2*standardized!T295)</f>
        <v/>
      </c>
      <c r="AV294" t="str">
        <f>IF(standardized!U295="","",R$2*standardized!U295)</f>
        <v/>
      </c>
      <c r="AW294" t="str">
        <f>IF(standardized!V295="","",S$2*standardized!V295)</f>
        <v/>
      </c>
      <c r="AX294" t="str">
        <f>IF(standardized!W295="","",T$2*standardized!W295)</f>
        <v/>
      </c>
      <c r="AY294" t="str">
        <f>IF(standardized!X295="","",U$2*standardized!X295)</f>
        <v/>
      </c>
      <c r="AZ294" t="str">
        <f>IF(standardized!Y295="","",V$2*standardized!Y295)</f>
        <v/>
      </c>
      <c r="BA294">
        <f>IF(standardized!Z295="","",W$2*standardized!Z295)</f>
        <v>1</v>
      </c>
      <c r="BB294" t="str">
        <f>IF(standardized!AA295="","",X$2*standardized!AA295)</f>
        <v/>
      </c>
      <c r="BC294">
        <f>IF(standardized!AB295="","",Y$2*standardized!AB295)</f>
        <v>1</v>
      </c>
      <c r="BD294">
        <f>IF(standardized!AC295="","",Z$2*standardized!AC295)</f>
        <v>1</v>
      </c>
      <c r="BE294">
        <f>IF(standardized!AD295="","",AA$2*standardized!AD295)</f>
        <v>1</v>
      </c>
      <c r="BF294" t="str">
        <f>IF(standardized!AE294="","",AB$2*standardized!AE294)</f>
        <v/>
      </c>
      <c r="BH294" t="str">
        <f>IF(ISERR(AE294/standardized!D295),"",AE294/standardized!D295)</f>
        <v/>
      </c>
      <c r="BI294" t="str">
        <f>IF(ISERR(AF294/standardized!E295),"",AF294/standardized!E295)</f>
        <v/>
      </c>
      <c r="BJ294" t="str">
        <f>IF(ISERR(AG294/standardized!F295),"",AG294/standardized!F295)</f>
        <v/>
      </c>
      <c r="BK294" t="str">
        <f>IF(ISERR(AH294/standardized!G295),"",AH294/standardized!G295)</f>
        <v/>
      </c>
      <c r="BL294" t="str">
        <f>IF(ISERR(AI294/standardized!H295),"",AI294/standardized!H295)</f>
        <v/>
      </c>
      <c r="BM294" t="str">
        <f>IF(ISERR(AJ294/standardized!I295),"",AJ294/standardized!I295)</f>
        <v/>
      </c>
      <c r="BN294" t="str">
        <f>IF(ISERR(AK294/standardized!J295),"",AK294/standardized!J295)</f>
        <v/>
      </c>
      <c r="BO294">
        <f>IF(ISERR(AL294/standardized!K295),"",AL294/standardized!K295)</f>
        <v>0.20000000000000004</v>
      </c>
      <c r="BP294" t="str">
        <f>IF(ISERR(AM294/standardized!L295),"",AM294/standardized!L295)</f>
        <v/>
      </c>
      <c r="BQ294" t="str">
        <f>IF(ISERR(AN294/standardized!M295),"",AN294/standardized!M295)</f>
        <v/>
      </c>
      <c r="BR294">
        <f>IF(ISERR(AO294/standardized!N295),"",AO294/standardized!N295)</f>
        <v>0.3</v>
      </c>
      <c r="BS294" t="str">
        <f>IF(ISERR(AP294/standardized!O295),"",AP294/standardized!O295)</f>
        <v/>
      </c>
      <c r="BT294">
        <f>IF(ISERR(AQ294/standardized!P295),"",AQ294/standardized!P295)</f>
        <v>0.3</v>
      </c>
      <c r="BU294" t="str">
        <f>IF(ISERR(AR294/standardized!Q295),"",AR294/standardized!Q295)</f>
        <v/>
      </c>
      <c r="BV294" t="str">
        <f>IF(ISERR(AS294/standardized!R295),"",AS294/standardized!R295)</f>
        <v/>
      </c>
      <c r="BW294">
        <f>IF(ISERR(AT294/standardized!S295),"",AT294/standardized!S295)</f>
        <v>0.3</v>
      </c>
      <c r="BX294" t="str">
        <f>IF(ISERR(AU294/standardized!T295),"",AU294/standardized!T295)</f>
        <v/>
      </c>
      <c r="BY294" t="str">
        <f>IF(ISERR(AV294/standardized!U295),"",AV294/standardized!U295)</f>
        <v/>
      </c>
      <c r="BZ294" t="str">
        <f>IF(ISERR(AW294/standardized!V295),"",AW294/standardized!V295)</f>
        <v/>
      </c>
      <c r="CA294" t="str">
        <f>IF(ISERR(AX294/standardized!W295),"",AX294/standardized!W295)</f>
        <v/>
      </c>
      <c r="CB294" t="str">
        <f>IF(ISERR(AY294/standardized!X295),"",AY294/standardized!X295)</f>
        <v/>
      </c>
      <c r="CC294" t="str">
        <f>IF(ISERR(AZ294/standardized!Y295),"",AZ294/standardized!Y295)</f>
        <v/>
      </c>
      <c r="CD294">
        <f>IF(ISERR(BA294/standardized!Z295),"",BA294/standardized!Z295)</f>
        <v>1</v>
      </c>
      <c r="CE294" t="str">
        <f>IF(ISERR(BB294/standardized!AA295),"",BB294/standardized!AA295)</f>
        <v/>
      </c>
      <c r="CF294">
        <f>IF(ISERR(BC294/standardized!AB295),"",BC294/standardized!AB295)</f>
        <v>1</v>
      </c>
      <c r="CG294">
        <f>IF(ISERR(BD294/standardized!AC295),"",BD294/standardized!AC295)</f>
        <v>1</v>
      </c>
      <c r="CH294">
        <f>IF(ISERR(BE294/standardized!AD295),"",BE294/standardized!AD295)</f>
        <v>1</v>
      </c>
      <c r="CJ294" t="s">
        <v>587</v>
      </c>
      <c r="CK294">
        <f t="shared" si="32"/>
        <v>1.4901960784313726</v>
      </c>
    </row>
    <row r="295" spans="31:89" x14ac:dyDescent="0.25">
      <c r="AE295">
        <f>IF(standardized!D296="","",A$2*standardized!D296)</f>
        <v>0.8</v>
      </c>
      <c r="AF295" t="str">
        <f>IF(standardized!E296="","",B$2*standardized!E296)</f>
        <v/>
      </c>
      <c r="AG295" t="str">
        <f>IF(standardized!F296="","",C$2*standardized!F296)</f>
        <v/>
      </c>
      <c r="AH295" t="str">
        <f>IF(standardized!G296="","",D$2*standardized!G296)</f>
        <v/>
      </c>
      <c r="AI295" t="str">
        <f>IF(standardized!H296="","",E$2*standardized!H296)</f>
        <v/>
      </c>
      <c r="AJ295">
        <f>IF(standardized!I296="","",F$2*standardized!I296)</f>
        <v>0.60000000000000009</v>
      </c>
      <c r="AK295">
        <f>IF(standardized!J296="","",G$2*standardized!J296)</f>
        <v>0.60000000000000009</v>
      </c>
      <c r="AL295">
        <f>IF(standardized!K296="","",H$2*standardized!K296)</f>
        <v>0.60000000000000009</v>
      </c>
      <c r="AM295" t="str">
        <f>IF(standardized!L296="","",I$2*standardized!L296)</f>
        <v/>
      </c>
      <c r="AN295">
        <f>IF(standardized!M296="","",J$2*standardized!M296)</f>
        <v>0.8</v>
      </c>
      <c r="AO295">
        <f>IF(standardized!N296="","",K$2*standardized!N296)</f>
        <v>1.2</v>
      </c>
      <c r="AP295" t="str">
        <f>IF(standardized!O296="","",L$2*standardized!O296)</f>
        <v/>
      </c>
      <c r="AQ295">
        <f>IF(standardized!P296="","",M$2*standardized!P296)</f>
        <v>0.6</v>
      </c>
      <c r="AR295" t="str">
        <f>IF(standardized!Q296="","",N$2*standardized!Q296)</f>
        <v/>
      </c>
      <c r="AS295" t="str">
        <f>IF(standardized!R296="","",O$2*standardized!R296)</f>
        <v/>
      </c>
      <c r="AT295">
        <f>IF(standardized!S296="","",P$2*standardized!S296)</f>
        <v>1.2</v>
      </c>
      <c r="AU295" t="str">
        <f>IF(standardized!T296="","",Q$2*standardized!T296)</f>
        <v/>
      </c>
      <c r="AV295" t="str">
        <f>IF(standardized!U296="","",R$2*standardized!U296)</f>
        <v/>
      </c>
      <c r="AW295" t="str">
        <f>IF(standardized!V296="","",S$2*standardized!V296)</f>
        <v/>
      </c>
      <c r="AX295">
        <f>IF(standardized!W296="","",T$2*standardized!W296)</f>
        <v>1</v>
      </c>
      <c r="AY295" t="str">
        <f>IF(standardized!X296="","",U$2*standardized!X296)</f>
        <v/>
      </c>
      <c r="AZ295" t="str">
        <f>IF(standardized!Y296="","",V$2*standardized!Y296)</f>
        <v/>
      </c>
      <c r="BA295" t="str">
        <f>IF(standardized!Z296="","",W$2*standardized!Z296)</f>
        <v/>
      </c>
      <c r="BB295" t="str">
        <f>IF(standardized!AA296="","",X$2*standardized!AA296)</f>
        <v/>
      </c>
      <c r="BC295" t="str">
        <f>IF(standardized!AB296="","",Y$2*standardized!AB296)</f>
        <v/>
      </c>
      <c r="BD295">
        <f>IF(standardized!AC296="","",Z$2*standardized!AC296)</f>
        <v>1</v>
      </c>
      <c r="BE295">
        <f>IF(standardized!AD296="","",AA$2*standardized!AD296)</f>
        <v>1</v>
      </c>
      <c r="BF295" t="str">
        <f>IF(standardized!AE295="","",AB$2*standardized!AE295)</f>
        <v/>
      </c>
      <c r="BH295">
        <f>IF(ISERR(AE295/standardized!D296),"",AE295/standardized!D296)</f>
        <v>0.2</v>
      </c>
      <c r="BI295" t="str">
        <f>IF(ISERR(AF295/standardized!E296),"",AF295/standardized!E296)</f>
        <v/>
      </c>
      <c r="BJ295" t="str">
        <f>IF(ISERR(AG295/standardized!F296),"",AG295/standardized!F296)</f>
        <v/>
      </c>
      <c r="BK295" t="str">
        <f>IF(ISERR(AH295/standardized!G296),"",AH295/standardized!G296)</f>
        <v/>
      </c>
      <c r="BL295" t="str">
        <f>IF(ISERR(AI295/standardized!H296),"",AI295/standardized!H296)</f>
        <v/>
      </c>
      <c r="BM295">
        <f>IF(ISERR(AJ295/standardized!I296),"",AJ295/standardized!I296)</f>
        <v>0.20000000000000004</v>
      </c>
      <c r="BN295">
        <f>IF(ISERR(AK295/standardized!J296),"",AK295/standardized!J296)</f>
        <v>0.20000000000000004</v>
      </c>
      <c r="BO295">
        <f>IF(ISERR(AL295/standardized!K296),"",AL295/standardized!K296)</f>
        <v>0.20000000000000004</v>
      </c>
      <c r="BP295" t="str">
        <f>IF(ISERR(AM295/standardized!L296),"",AM295/standardized!L296)</f>
        <v/>
      </c>
      <c r="BQ295">
        <f>IF(ISERR(AN295/standardized!M296),"",AN295/standardized!M296)</f>
        <v>0.2</v>
      </c>
      <c r="BR295">
        <f>IF(ISERR(AO295/standardized!N296),"",AO295/standardized!N296)</f>
        <v>0.3</v>
      </c>
      <c r="BS295" t="str">
        <f>IF(ISERR(AP295/standardized!O296),"",AP295/standardized!O296)</f>
        <v/>
      </c>
      <c r="BT295">
        <f>IF(ISERR(AQ295/standardized!P296),"",AQ295/standardized!P296)</f>
        <v>0.3</v>
      </c>
      <c r="BU295" t="str">
        <f>IF(ISERR(AR295/standardized!Q296),"",AR295/standardized!Q296)</f>
        <v/>
      </c>
      <c r="BV295" t="str">
        <f>IF(ISERR(AS295/standardized!R296),"",AS295/standardized!R296)</f>
        <v/>
      </c>
      <c r="BW295">
        <f>IF(ISERR(AT295/standardized!S296),"",AT295/standardized!S296)</f>
        <v>0.3</v>
      </c>
      <c r="BX295" t="str">
        <f>IF(ISERR(AU295/standardized!T296),"",AU295/standardized!T296)</f>
        <v/>
      </c>
      <c r="BY295" t="str">
        <f>IF(ISERR(AV295/standardized!U296),"",AV295/standardized!U296)</f>
        <v/>
      </c>
      <c r="BZ295" t="str">
        <f>IF(ISERR(AW295/standardized!V296),"",AW295/standardized!V296)</f>
        <v/>
      </c>
      <c r="CA295">
        <f>IF(ISERR(AX295/standardized!W296),"",AX295/standardized!W296)</f>
        <v>0.5</v>
      </c>
      <c r="CB295" t="str">
        <f>IF(ISERR(AY295/standardized!X296),"",AY295/standardized!X296)</f>
        <v/>
      </c>
      <c r="CC295" t="str">
        <f>IF(ISERR(AZ295/standardized!Y296),"",AZ295/standardized!Y296)</f>
        <v/>
      </c>
      <c r="CD295" t="str">
        <f>IF(ISERR(BA295/standardized!Z296),"",BA295/standardized!Z296)</f>
        <v/>
      </c>
      <c r="CE295" t="str">
        <f>IF(ISERR(BB295/standardized!AA296),"",BB295/standardized!AA296)</f>
        <v/>
      </c>
      <c r="CF295" t="str">
        <f>IF(ISERR(BC295/standardized!AB296),"",BC295/standardized!AB296)</f>
        <v/>
      </c>
      <c r="CG295">
        <f>IF(ISERR(BD295/standardized!AC296),"",BD295/standardized!AC296)</f>
        <v>1</v>
      </c>
      <c r="CH295">
        <f>IF(ISERR(BE295/standardized!AD296),"",BE295/standardized!AD296)</f>
        <v>1</v>
      </c>
      <c r="CJ295" t="s">
        <v>444</v>
      </c>
      <c r="CK295">
        <f t="shared" si="32"/>
        <v>2.1363636363636362</v>
      </c>
    </row>
    <row r="296" spans="31:89" x14ac:dyDescent="0.25">
      <c r="AE296">
        <f>IF(standardized!D297="","",A$2*standardized!D297)</f>
        <v>0.60000000000000009</v>
      </c>
      <c r="AF296" t="str">
        <f>IF(standardized!E297="","",B$2*standardized!E297)</f>
        <v/>
      </c>
      <c r="AG296" t="str">
        <f>IF(standardized!F297="","",C$2*standardized!F297)</f>
        <v/>
      </c>
      <c r="AH296" t="str">
        <f>IF(standardized!G297="","",D$2*standardized!G297)</f>
        <v/>
      </c>
      <c r="AI296" t="str">
        <f>IF(standardized!H297="","",E$2*standardized!H297)</f>
        <v/>
      </c>
      <c r="AJ296">
        <f>IF(standardized!I297="","",F$2*standardized!I297)</f>
        <v>0.2</v>
      </c>
      <c r="AK296">
        <f>IF(standardized!J297="","",G$2*standardized!J297)</f>
        <v>0.2</v>
      </c>
      <c r="AL296">
        <f>IF(standardized!K297="","",H$2*standardized!K297)</f>
        <v>0.4</v>
      </c>
      <c r="AM296" t="str">
        <f>IF(standardized!L297="","",I$2*standardized!L297)</f>
        <v/>
      </c>
      <c r="AN296" t="str">
        <f>IF(standardized!M297="","",J$2*standardized!M297)</f>
        <v/>
      </c>
      <c r="AO296" t="str">
        <f>IF(standardized!N297="","",K$2*standardized!N297)</f>
        <v/>
      </c>
      <c r="AP296" t="str">
        <f>IF(standardized!O297="","",L$2*standardized!O297)</f>
        <v/>
      </c>
      <c r="AQ296">
        <f>IF(standardized!P297="","",M$2*standardized!P297)</f>
        <v>0.3</v>
      </c>
      <c r="AR296">
        <f>IF(standardized!Q297="","",N$2*standardized!Q297)</f>
        <v>1.2</v>
      </c>
      <c r="AS296" t="str">
        <f>IF(standardized!R297="","",O$2*standardized!R297)</f>
        <v/>
      </c>
      <c r="AT296" t="str">
        <f>IF(standardized!S297="","",P$2*standardized!S297)</f>
        <v/>
      </c>
      <c r="AU296">
        <f>IF(standardized!T297="","",Q$2*standardized!T297)</f>
        <v>0.6</v>
      </c>
      <c r="AV296">
        <f>IF(standardized!U297="","",R$2*standardized!U297)</f>
        <v>2</v>
      </c>
      <c r="AW296">
        <f>IF(standardized!V297="","",S$2*standardized!V297)</f>
        <v>1</v>
      </c>
      <c r="AX296" t="str">
        <f>IF(standardized!W297="","",T$2*standardized!W297)</f>
        <v/>
      </c>
      <c r="AY296" t="str">
        <f>IF(standardized!X297="","",U$2*standardized!X297)</f>
        <v/>
      </c>
      <c r="AZ296" t="str">
        <f>IF(standardized!Y297="","",V$2*standardized!Y297)</f>
        <v/>
      </c>
      <c r="BA296" t="str">
        <f>IF(standardized!Z297="","",W$2*standardized!Z297)</f>
        <v/>
      </c>
      <c r="BB296" t="str">
        <f>IF(standardized!AA297="","",X$2*standardized!AA297)</f>
        <v/>
      </c>
      <c r="BC296" t="str">
        <f>IF(standardized!AB297="","",Y$2*standardized!AB297)</f>
        <v/>
      </c>
      <c r="BD296">
        <f>IF(standardized!AC297="","",Z$2*standardized!AC297)</f>
        <v>1</v>
      </c>
      <c r="BE296">
        <f>IF(standardized!AD297="","",AA$2*standardized!AD297)</f>
        <v>1</v>
      </c>
      <c r="BF296" t="str">
        <f>IF(standardized!AE296="","",AB$2*standardized!AE296)</f>
        <v/>
      </c>
      <c r="BH296">
        <f>IF(ISERR(AE296/standardized!D297),"",AE296/standardized!D297)</f>
        <v>0.20000000000000004</v>
      </c>
      <c r="BI296" t="str">
        <f>IF(ISERR(AF296/standardized!E297),"",AF296/standardized!E297)</f>
        <v/>
      </c>
      <c r="BJ296" t="str">
        <f>IF(ISERR(AG296/standardized!F297),"",AG296/standardized!F297)</f>
        <v/>
      </c>
      <c r="BK296" t="str">
        <f>IF(ISERR(AH296/standardized!G297),"",AH296/standardized!G297)</f>
        <v/>
      </c>
      <c r="BL296" t="str">
        <f>IF(ISERR(AI296/standardized!H297),"",AI296/standardized!H297)</f>
        <v/>
      </c>
      <c r="BM296">
        <f>IF(ISERR(AJ296/standardized!I297),"",AJ296/standardized!I297)</f>
        <v>0.2</v>
      </c>
      <c r="BN296">
        <f>IF(ISERR(AK296/standardized!J297),"",AK296/standardized!J297)</f>
        <v>0.2</v>
      </c>
      <c r="BO296">
        <f>IF(ISERR(AL296/standardized!K297),"",AL296/standardized!K297)</f>
        <v>0.2</v>
      </c>
      <c r="BP296" t="str">
        <f>IF(ISERR(AM296/standardized!L297),"",AM296/standardized!L297)</f>
        <v/>
      </c>
      <c r="BQ296" t="str">
        <f>IF(ISERR(AN296/standardized!M297),"",AN296/standardized!M297)</f>
        <v/>
      </c>
      <c r="BR296" t="str">
        <f>IF(ISERR(AO296/standardized!N297),"",AO296/standardized!N297)</f>
        <v/>
      </c>
      <c r="BS296" t="str">
        <f>IF(ISERR(AP296/standardized!O297),"",AP296/standardized!O297)</f>
        <v/>
      </c>
      <c r="BT296">
        <f>IF(ISERR(AQ296/standardized!P297),"",AQ296/standardized!P297)</f>
        <v>0.3</v>
      </c>
      <c r="BU296">
        <f>IF(ISERR(AR296/standardized!Q297),"",AR296/standardized!Q297)</f>
        <v>0.3</v>
      </c>
      <c r="BV296" t="str">
        <f>IF(ISERR(AS296/standardized!R297),"",AS296/standardized!R297)</f>
        <v/>
      </c>
      <c r="BW296" t="str">
        <f>IF(ISERR(AT296/standardized!S297),"",AT296/standardized!S297)</f>
        <v/>
      </c>
      <c r="BX296">
        <f>IF(ISERR(AU296/standardized!T297),"",AU296/standardized!T297)</f>
        <v>0.3</v>
      </c>
      <c r="BY296">
        <f>IF(ISERR(AV296/standardized!U297),"",AV296/standardized!U297)</f>
        <v>1</v>
      </c>
      <c r="BZ296">
        <f>IF(ISERR(AW296/standardized!V297),"",AW296/standardized!V297)</f>
        <v>0.5</v>
      </c>
      <c r="CA296" t="str">
        <f>IF(ISERR(AX296/standardized!W297),"",AX296/standardized!W297)</f>
        <v/>
      </c>
      <c r="CB296" t="str">
        <f>IF(ISERR(AY296/standardized!X297),"",AY296/standardized!X297)</f>
        <v/>
      </c>
      <c r="CC296" t="str">
        <f>IF(ISERR(AZ296/standardized!Y297),"",AZ296/standardized!Y297)</f>
        <v/>
      </c>
      <c r="CD296" t="str">
        <f>IF(ISERR(BA296/standardized!Z297),"",BA296/standardized!Z297)</f>
        <v/>
      </c>
      <c r="CE296" t="str">
        <f>IF(ISERR(BB296/standardized!AA297),"",BB296/standardized!AA297)</f>
        <v/>
      </c>
      <c r="CF296" t="str">
        <f>IF(ISERR(BC296/standardized!AB297),"",BC296/standardized!AB297)</f>
        <v/>
      </c>
      <c r="CG296">
        <f>IF(ISERR(BD296/standardized!AC297),"",BD296/standardized!AC297)</f>
        <v>1</v>
      </c>
      <c r="CH296">
        <f>IF(ISERR(BE296/standardized!AD297),"",BE296/standardized!AD297)</f>
        <v>1</v>
      </c>
      <c r="CJ296" t="s">
        <v>492</v>
      </c>
      <c r="CK296">
        <f t="shared" si="32"/>
        <v>1.6346153846153846</v>
      </c>
    </row>
    <row r="297" spans="31:89" x14ac:dyDescent="0.25">
      <c r="AE297">
        <f>IF(standardized!D298="","",A$2*standardized!D298)</f>
        <v>0.8</v>
      </c>
      <c r="AF297" t="str">
        <f>IF(standardized!E298="","",B$2*standardized!E298)</f>
        <v/>
      </c>
      <c r="AG297" t="str">
        <f>IF(standardized!F298="","",C$2*standardized!F298)</f>
        <v/>
      </c>
      <c r="AH297" t="str">
        <f>IF(standardized!G298="","",D$2*standardized!G298)</f>
        <v/>
      </c>
      <c r="AI297" t="str">
        <f>IF(standardized!H298="","",E$2*standardized!H298)</f>
        <v/>
      </c>
      <c r="AJ297" t="str">
        <f>IF(standardized!I298="","",F$2*standardized!I298)</f>
        <v/>
      </c>
      <c r="AK297" t="str">
        <f>IF(standardized!J298="","",G$2*standardized!J298)</f>
        <v/>
      </c>
      <c r="AL297" t="str">
        <f>IF(standardized!K298="","",H$2*standardized!K298)</f>
        <v/>
      </c>
      <c r="AM297" t="str">
        <f>IF(standardized!L298="","",I$2*standardized!L298)</f>
        <v/>
      </c>
      <c r="AN297" t="str">
        <f>IF(standardized!M298="","",J$2*standardized!M298)</f>
        <v/>
      </c>
      <c r="AO297">
        <f>IF(standardized!N298="","",K$2*standardized!N298)</f>
        <v>1.2</v>
      </c>
      <c r="AP297" t="str">
        <f>IF(standardized!O298="","",L$2*standardized!O298)</f>
        <v/>
      </c>
      <c r="AQ297" t="str">
        <f>IF(standardized!P298="","",M$2*standardized!P298)</f>
        <v/>
      </c>
      <c r="AR297" t="str">
        <f>IF(standardized!Q298="","",N$2*standardized!Q298)</f>
        <v/>
      </c>
      <c r="AS297" t="str">
        <f>IF(standardized!R298="","",O$2*standardized!R298)</f>
        <v/>
      </c>
      <c r="AT297">
        <f>IF(standardized!S298="","",P$2*standardized!S298)</f>
        <v>1.2</v>
      </c>
      <c r="AU297" t="str">
        <f>IF(standardized!T298="","",Q$2*standardized!T298)</f>
        <v/>
      </c>
      <c r="AV297">
        <f>IF(standardized!U298="","",R$2*standardized!U298)</f>
        <v>2</v>
      </c>
      <c r="AW297" t="str">
        <f>IF(standardized!V298="","",S$2*standardized!V298)</f>
        <v/>
      </c>
      <c r="AX297" t="str">
        <f>IF(standardized!W298="","",T$2*standardized!W298)</f>
        <v/>
      </c>
      <c r="AY297" t="str">
        <f>IF(standardized!X298="","",U$2*standardized!X298)</f>
        <v/>
      </c>
      <c r="AZ297" t="str">
        <f>IF(standardized!Y298="","",V$2*standardized!Y298)</f>
        <v/>
      </c>
      <c r="BA297" t="str">
        <f>IF(standardized!Z298="","",W$2*standardized!Z298)</f>
        <v/>
      </c>
      <c r="BB297" t="str">
        <f>IF(standardized!AA298="","",X$2*standardized!AA298)</f>
        <v/>
      </c>
      <c r="BC297">
        <f>IF(standardized!AB298="","",Y$2*standardized!AB298)</f>
        <v>1</v>
      </c>
      <c r="BD297">
        <f>IF(standardized!AC298="","",Z$2*standardized!AC298)</f>
        <v>1</v>
      </c>
      <c r="BE297">
        <f>IF(standardized!AD298="","",AA$2*standardized!AD298)</f>
        <v>1</v>
      </c>
      <c r="BF297" t="str">
        <f>IF(standardized!AE297="","",AB$2*standardized!AE297)</f>
        <v/>
      </c>
      <c r="BH297">
        <f>IF(ISERR(AE297/standardized!D298),"",AE297/standardized!D298)</f>
        <v>0.2</v>
      </c>
      <c r="BI297" t="str">
        <f>IF(ISERR(AF297/standardized!E298),"",AF297/standardized!E298)</f>
        <v/>
      </c>
      <c r="BJ297" t="str">
        <f>IF(ISERR(AG297/standardized!F298),"",AG297/standardized!F298)</f>
        <v/>
      </c>
      <c r="BK297" t="str">
        <f>IF(ISERR(AH297/standardized!G298),"",AH297/standardized!G298)</f>
        <v/>
      </c>
      <c r="BL297" t="str">
        <f>IF(ISERR(AI297/standardized!H298),"",AI297/standardized!H298)</f>
        <v/>
      </c>
      <c r="BM297" t="str">
        <f>IF(ISERR(AJ297/standardized!I298),"",AJ297/standardized!I298)</f>
        <v/>
      </c>
      <c r="BN297" t="str">
        <f>IF(ISERR(AK297/standardized!J298),"",AK297/standardized!J298)</f>
        <v/>
      </c>
      <c r="BO297" t="str">
        <f>IF(ISERR(AL297/standardized!K298),"",AL297/standardized!K298)</f>
        <v/>
      </c>
      <c r="BP297" t="str">
        <f>IF(ISERR(AM297/standardized!L298),"",AM297/standardized!L298)</f>
        <v/>
      </c>
      <c r="BQ297" t="str">
        <f>IF(ISERR(AN297/standardized!M298),"",AN297/standardized!M298)</f>
        <v/>
      </c>
      <c r="BR297">
        <f>IF(ISERR(AO297/standardized!N298),"",AO297/standardized!N298)</f>
        <v>0.3</v>
      </c>
      <c r="BS297" t="str">
        <f>IF(ISERR(AP297/standardized!O298),"",AP297/standardized!O298)</f>
        <v/>
      </c>
      <c r="BT297" t="str">
        <f>IF(ISERR(AQ297/standardized!P298),"",AQ297/standardized!P298)</f>
        <v/>
      </c>
      <c r="BU297" t="str">
        <f>IF(ISERR(AR297/standardized!Q298),"",AR297/standardized!Q298)</f>
        <v/>
      </c>
      <c r="BV297" t="str">
        <f>IF(ISERR(AS297/standardized!R298),"",AS297/standardized!R298)</f>
        <v/>
      </c>
      <c r="BW297">
        <f>IF(ISERR(AT297/standardized!S298),"",AT297/standardized!S298)</f>
        <v>0.3</v>
      </c>
      <c r="BX297" t="str">
        <f>IF(ISERR(AU297/standardized!T298),"",AU297/standardized!T298)</f>
        <v/>
      </c>
      <c r="BY297">
        <f>IF(ISERR(AV297/standardized!U298),"",AV297/standardized!U298)</f>
        <v>1</v>
      </c>
      <c r="BZ297" t="str">
        <f>IF(ISERR(AW297/standardized!V298),"",AW297/standardized!V298)</f>
        <v/>
      </c>
      <c r="CA297" t="str">
        <f>IF(ISERR(AX297/standardized!W298),"",AX297/standardized!W298)</f>
        <v/>
      </c>
      <c r="CB297" t="str">
        <f>IF(ISERR(AY297/standardized!X298),"",AY297/standardized!X298)</f>
        <v/>
      </c>
      <c r="CC297" t="str">
        <f>IF(ISERR(AZ297/standardized!Y298),"",AZ297/standardized!Y298)</f>
        <v/>
      </c>
      <c r="CD297" t="str">
        <f>IF(ISERR(BA297/standardized!Z298),"",BA297/standardized!Z298)</f>
        <v/>
      </c>
      <c r="CE297" t="str">
        <f>IF(ISERR(BB297/standardized!AA298),"",BB297/standardized!AA298)</f>
        <v/>
      </c>
      <c r="CF297">
        <f>IF(ISERR(BC297/standardized!AB298),"",BC297/standardized!AB298)</f>
        <v>1</v>
      </c>
      <c r="CG297">
        <f>IF(ISERR(BD297/standardized!AC298),"",BD297/standardized!AC298)</f>
        <v>1</v>
      </c>
      <c r="CH297">
        <f>IF(ISERR(BE297/standardized!AD298),"",BE297/standardized!AD298)</f>
        <v>1</v>
      </c>
      <c r="CJ297" t="s">
        <v>526</v>
      </c>
      <c r="CK297">
        <f t="shared" si="32"/>
        <v>1.7083333333333333</v>
      </c>
    </row>
    <row r="298" spans="31:89" x14ac:dyDescent="0.25">
      <c r="AE298">
        <f>IF(standardized!D299="","",A$2*standardized!D299)</f>
        <v>0.8</v>
      </c>
      <c r="AF298" t="str">
        <f>IF(standardized!E299="","",B$2*standardized!E299)</f>
        <v/>
      </c>
      <c r="AG298">
        <f>IF(standardized!F299="","",C$2*standardized!F299)</f>
        <v>1</v>
      </c>
      <c r="AH298" t="str">
        <f>IF(standardized!G299="","",D$2*standardized!G299)</f>
        <v/>
      </c>
      <c r="AI298">
        <f>IF(standardized!H299="","",E$2*standardized!H299)</f>
        <v>0.8</v>
      </c>
      <c r="AJ298" t="str">
        <f>IF(standardized!I299="","",F$2*standardized!I299)</f>
        <v/>
      </c>
      <c r="AK298" t="str">
        <f>IF(standardized!J299="","",G$2*standardized!J299)</f>
        <v/>
      </c>
      <c r="AL298" t="str">
        <f>IF(standardized!K299="","",H$2*standardized!K299)</f>
        <v/>
      </c>
      <c r="AM298" t="str">
        <f>IF(standardized!L299="","",I$2*standardized!L299)</f>
        <v/>
      </c>
      <c r="AN298" t="str">
        <f>IF(standardized!M299="","",J$2*standardized!M299)</f>
        <v/>
      </c>
      <c r="AO298" t="str">
        <f>IF(standardized!N299="","",K$2*standardized!N299)</f>
        <v/>
      </c>
      <c r="AP298" t="str">
        <f>IF(standardized!O299="","",L$2*standardized!O299)</f>
        <v/>
      </c>
      <c r="AQ298" t="str">
        <f>IF(standardized!P299="","",M$2*standardized!P299)</f>
        <v/>
      </c>
      <c r="AR298" t="str">
        <f>IF(standardized!Q299="","",N$2*standardized!Q299)</f>
        <v/>
      </c>
      <c r="AS298" t="str">
        <f>IF(standardized!R299="","",O$2*standardized!R299)</f>
        <v/>
      </c>
      <c r="AT298" t="str">
        <f>IF(standardized!S299="","",P$2*standardized!S299)</f>
        <v/>
      </c>
      <c r="AU298" t="str">
        <f>IF(standardized!T299="","",Q$2*standardized!T299)</f>
        <v/>
      </c>
      <c r="AV298" t="str">
        <f>IF(standardized!U299="","",R$2*standardized!U299)</f>
        <v/>
      </c>
      <c r="AW298" t="str">
        <f>IF(standardized!V299="","",S$2*standardized!V299)</f>
        <v/>
      </c>
      <c r="AX298" t="str">
        <f>IF(standardized!W299="","",T$2*standardized!W299)</f>
        <v/>
      </c>
      <c r="AY298" t="str">
        <f>IF(standardized!X299="","",U$2*standardized!X299)</f>
        <v/>
      </c>
      <c r="AZ298" t="str">
        <f>IF(standardized!Y299="","",V$2*standardized!Y299)</f>
        <v/>
      </c>
      <c r="BA298">
        <f>IF(standardized!Z299="","",W$2*standardized!Z299)</f>
        <v>4</v>
      </c>
      <c r="BB298">
        <f>IF(standardized!AA299="","",X$2*standardized!AA299)</f>
        <v>5</v>
      </c>
      <c r="BC298">
        <f>IF(standardized!AB299="","",Y$2*standardized!AB299)</f>
        <v>4</v>
      </c>
      <c r="BD298">
        <f>IF(standardized!AC299="","",Z$2*standardized!AC299)</f>
        <v>4</v>
      </c>
      <c r="BE298">
        <f>IF(standardized!AD299="","",AA$2*standardized!AD299)</f>
        <v>4</v>
      </c>
      <c r="BF298" t="str">
        <f>IF(standardized!AE298="","",AB$2*standardized!AE298)</f>
        <v/>
      </c>
      <c r="BH298">
        <f>IF(ISERR(AE298/standardized!D299),"",AE298/standardized!D299)</f>
        <v>0.2</v>
      </c>
      <c r="BI298" t="str">
        <f>IF(ISERR(AF298/standardized!E299),"",AF298/standardized!E299)</f>
        <v/>
      </c>
      <c r="BJ298">
        <f>IF(ISERR(AG298/standardized!F299),"",AG298/standardized!F299)</f>
        <v>0.2</v>
      </c>
      <c r="BK298" t="str">
        <f>IF(ISERR(AH298/standardized!G299),"",AH298/standardized!G299)</f>
        <v/>
      </c>
      <c r="BL298">
        <f>IF(ISERR(AI298/standardized!H299),"",AI298/standardized!H299)</f>
        <v>0.2</v>
      </c>
      <c r="BM298" t="str">
        <f>IF(ISERR(AJ298/standardized!I299),"",AJ298/standardized!I299)</f>
        <v/>
      </c>
      <c r="BN298" t="str">
        <f>IF(ISERR(AK298/standardized!J299),"",AK298/standardized!J299)</f>
        <v/>
      </c>
      <c r="BO298" t="str">
        <f>IF(ISERR(AL298/standardized!K299),"",AL298/standardized!K299)</f>
        <v/>
      </c>
      <c r="BP298" t="str">
        <f>IF(ISERR(AM298/standardized!L299),"",AM298/standardized!L299)</f>
        <v/>
      </c>
      <c r="BQ298" t="str">
        <f>IF(ISERR(AN298/standardized!M299),"",AN298/standardized!M299)</f>
        <v/>
      </c>
      <c r="BR298" t="str">
        <f>IF(ISERR(AO298/standardized!N299),"",AO298/standardized!N299)</f>
        <v/>
      </c>
      <c r="BS298" t="str">
        <f>IF(ISERR(AP298/standardized!O299),"",AP298/standardized!O299)</f>
        <v/>
      </c>
      <c r="BT298" t="str">
        <f>IF(ISERR(AQ298/standardized!P299),"",AQ298/standardized!P299)</f>
        <v/>
      </c>
      <c r="BU298" t="str">
        <f>IF(ISERR(AR298/standardized!Q299),"",AR298/standardized!Q299)</f>
        <v/>
      </c>
      <c r="BV298" t="str">
        <f>IF(ISERR(AS298/standardized!R299),"",AS298/standardized!R299)</f>
        <v/>
      </c>
      <c r="BW298" t="str">
        <f>IF(ISERR(AT298/standardized!S299),"",AT298/standardized!S299)</f>
        <v/>
      </c>
      <c r="BX298" t="str">
        <f>IF(ISERR(AU298/standardized!T299),"",AU298/standardized!T299)</f>
        <v/>
      </c>
      <c r="BY298" t="str">
        <f>IF(ISERR(AV298/standardized!U299),"",AV298/standardized!U299)</f>
        <v/>
      </c>
      <c r="BZ298" t="str">
        <f>IF(ISERR(AW298/standardized!V299),"",AW298/standardized!V299)</f>
        <v/>
      </c>
      <c r="CA298" t="str">
        <f>IF(ISERR(AX298/standardized!W299),"",AX298/standardized!W299)</f>
        <v/>
      </c>
      <c r="CB298" t="str">
        <f>IF(ISERR(AY298/standardized!X299),"",AY298/standardized!X299)</f>
        <v/>
      </c>
      <c r="CC298" t="str">
        <f>IF(ISERR(AZ298/standardized!Y299),"",AZ298/standardized!Y299)</f>
        <v/>
      </c>
      <c r="CD298">
        <f>IF(ISERR(BA298/standardized!Z299),"",BA298/standardized!Z299)</f>
        <v>1</v>
      </c>
      <c r="CE298">
        <f>IF(ISERR(BB298/standardized!AA299),"",BB298/standardized!AA299)</f>
        <v>1</v>
      </c>
      <c r="CF298">
        <f>IF(ISERR(BC298/standardized!AB299),"",BC298/standardized!AB299)</f>
        <v>1</v>
      </c>
      <c r="CG298">
        <f>IF(ISERR(BD298/standardized!AC299),"",BD298/standardized!AC299)</f>
        <v>1</v>
      </c>
      <c r="CH298">
        <f>IF(ISERR(BE298/standardized!AD299),"",BE298/standardized!AD299)</f>
        <v>1</v>
      </c>
      <c r="CJ298" t="s">
        <v>653</v>
      </c>
      <c r="CK298">
        <f t="shared" si="32"/>
        <v>4.2142857142857144</v>
      </c>
    </row>
    <row r="299" spans="31:89" x14ac:dyDescent="0.25">
      <c r="AE299" t="str">
        <f>IF(standardized!D300="","",A$2*standardized!D300)</f>
        <v/>
      </c>
      <c r="AF299" t="str">
        <f>IF(standardized!E300="","",B$2*standardized!E300)</f>
        <v/>
      </c>
      <c r="AG299" t="str">
        <f>IF(standardized!F300="","",C$2*standardized!F300)</f>
        <v/>
      </c>
      <c r="AH299" t="str">
        <f>IF(standardized!G300="","",D$2*standardized!G300)</f>
        <v/>
      </c>
      <c r="AI299" t="str">
        <f>IF(standardized!H300="","",E$2*standardized!H300)</f>
        <v/>
      </c>
      <c r="AJ299">
        <f>IF(standardized!I300="","",F$2*standardized!I300)</f>
        <v>0.60000000000000009</v>
      </c>
      <c r="AK299">
        <f>IF(standardized!J300="","",G$2*standardized!J300)</f>
        <v>0.2</v>
      </c>
      <c r="AL299" t="str">
        <f>IF(standardized!K300="","",H$2*standardized!K300)</f>
        <v/>
      </c>
      <c r="AM299" t="str">
        <f>IF(standardized!L300="","",I$2*standardized!L300)</f>
        <v/>
      </c>
      <c r="AN299" t="str">
        <f>IF(standardized!M300="","",J$2*standardized!M300)</f>
        <v/>
      </c>
      <c r="AO299">
        <f>IF(standardized!N300="","",K$2*standardized!N300)</f>
        <v>1.2</v>
      </c>
      <c r="AP299" t="str">
        <f>IF(standardized!O300="","",L$2*standardized!O300)</f>
        <v/>
      </c>
      <c r="AQ299" t="str">
        <f>IF(standardized!P300="","",M$2*standardized!P300)</f>
        <v/>
      </c>
      <c r="AR299" t="str">
        <f>IF(standardized!Q300="","",N$2*standardized!Q300)</f>
        <v/>
      </c>
      <c r="AS299" t="str">
        <f>IF(standardized!R300="","",O$2*standardized!R300)</f>
        <v/>
      </c>
      <c r="AT299">
        <f>IF(standardized!S300="","",P$2*standardized!S300)</f>
        <v>0.6</v>
      </c>
      <c r="AU299" t="str">
        <f>IF(standardized!T300="","",Q$2*standardized!T300)</f>
        <v/>
      </c>
      <c r="AV299" t="str">
        <f>IF(standardized!U300="","",R$2*standardized!U300)</f>
        <v/>
      </c>
      <c r="AW299" t="str">
        <f>IF(standardized!V300="","",S$2*standardized!V300)</f>
        <v/>
      </c>
      <c r="AX299" t="str">
        <f>IF(standardized!W300="","",T$2*standardized!W300)</f>
        <v/>
      </c>
      <c r="AY299" t="str">
        <f>IF(standardized!X300="","",U$2*standardized!X300)</f>
        <v/>
      </c>
      <c r="AZ299" t="str">
        <f>IF(standardized!Y300="","",V$2*standardized!Y300)</f>
        <v/>
      </c>
      <c r="BA299">
        <f>IF(standardized!Z300="","",W$2*standardized!Z300)</f>
        <v>1</v>
      </c>
      <c r="BB299">
        <f>IF(standardized!AA300="","",X$2*standardized!AA300)</f>
        <v>1</v>
      </c>
      <c r="BC299">
        <f>IF(standardized!AB300="","",Y$2*standardized!AB300)</f>
        <v>2</v>
      </c>
      <c r="BD299">
        <f>IF(standardized!AC300="","",Z$2*standardized!AC300)</f>
        <v>1</v>
      </c>
      <c r="BE299">
        <f>IF(standardized!AD300="","",AA$2*standardized!AD300)</f>
        <v>2</v>
      </c>
      <c r="BF299" t="str">
        <f>IF(standardized!AE299="","",AB$2*standardized!AE299)</f>
        <v/>
      </c>
      <c r="BH299" t="str">
        <f>IF(ISERR(AE299/standardized!D300),"",AE299/standardized!D300)</f>
        <v/>
      </c>
      <c r="BI299" t="str">
        <f>IF(ISERR(AF299/standardized!E300),"",AF299/standardized!E300)</f>
        <v/>
      </c>
      <c r="BJ299" t="str">
        <f>IF(ISERR(AG299/standardized!F300),"",AG299/standardized!F300)</f>
        <v/>
      </c>
      <c r="BK299" t="str">
        <f>IF(ISERR(AH299/standardized!G300),"",AH299/standardized!G300)</f>
        <v/>
      </c>
      <c r="BL299" t="str">
        <f>IF(ISERR(AI299/standardized!H300),"",AI299/standardized!H300)</f>
        <v/>
      </c>
      <c r="BM299">
        <f>IF(ISERR(AJ299/standardized!I300),"",AJ299/standardized!I300)</f>
        <v>0.20000000000000004</v>
      </c>
      <c r="BN299">
        <f>IF(ISERR(AK299/standardized!J300),"",AK299/standardized!J300)</f>
        <v>0.2</v>
      </c>
      <c r="BO299" t="str">
        <f>IF(ISERR(AL299/standardized!K300),"",AL299/standardized!K300)</f>
        <v/>
      </c>
      <c r="BP299" t="str">
        <f>IF(ISERR(AM299/standardized!L300),"",AM299/standardized!L300)</f>
        <v/>
      </c>
      <c r="BQ299" t="str">
        <f>IF(ISERR(AN299/standardized!M300),"",AN299/standardized!M300)</f>
        <v/>
      </c>
      <c r="BR299">
        <f>IF(ISERR(AO299/standardized!N300),"",AO299/standardized!N300)</f>
        <v>0.3</v>
      </c>
      <c r="BS299" t="str">
        <f>IF(ISERR(AP299/standardized!O300),"",AP299/standardized!O300)</f>
        <v/>
      </c>
      <c r="BT299" t="str">
        <f>IF(ISERR(AQ299/standardized!P300),"",AQ299/standardized!P300)</f>
        <v/>
      </c>
      <c r="BU299" t="str">
        <f>IF(ISERR(AR299/standardized!Q300),"",AR299/standardized!Q300)</f>
        <v/>
      </c>
      <c r="BV299" t="str">
        <f>IF(ISERR(AS299/standardized!R300),"",AS299/standardized!R300)</f>
        <v/>
      </c>
      <c r="BW299">
        <f>IF(ISERR(AT299/standardized!S300),"",AT299/standardized!S300)</f>
        <v>0.3</v>
      </c>
      <c r="BX299" t="str">
        <f>IF(ISERR(AU299/standardized!T300),"",AU299/standardized!T300)</f>
        <v/>
      </c>
      <c r="BY299" t="str">
        <f>IF(ISERR(AV299/standardized!U300),"",AV299/standardized!U300)</f>
        <v/>
      </c>
      <c r="BZ299" t="str">
        <f>IF(ISERR(AW299/standardized!V300),"",AW299/standardized!V300)</f>
        <v/>
      </c>
      <c r="CA299" t="str">
        <f>IF(ISERR(AX299/standardized!W300),"",AX299/standardized!W300)</f>
        <v/>
      </c>
      <c r="CB299" t="str">
        <f>IF(ISERR(AY299/standardized!X300),"",AY299/standardized!X300)</f>
        <v/>
      </c>
      <c r="CC299" t="str">
        <f>IF(ISERR(AZ299/standardized!Y300),"",AZ299/standardized!Y300)</f>
        <v/>
      </c>
      <c r="CD299">
        <f>IF(ISERR(BA299/standardized!Z300),"",BA299/standardized!Z300)</f>
        <v>1</v>
      </c>
      <c r="CE299">
        <f>IF(ISERR(BB299/standardized!AA300),"",BB299/standardized!AA300)</f>
        <v>1</v>
      </c>
      <c r="CF299">
        <f>IF(ISERR(BC299/standardized!AB300),"",BC299/standardized!AB300)</f>
        <v>1</v>
      </c>
      <c r="CG299">
        <f>IF(ISERR(BD299/standardized!AC300),"",BD299/standardized!AC300)</f>
        <v>1</v>
      </c>
      <c r="CH299">
        <f>IF(ISERR(BE299/standardized!AD300),"",BE299/standardized!AD300)</f>
        <v>1</v>
      </c>
      <c r="CJ299" t="s">
        <v>633</v>
      </c>
      <c r="CK299">
        <f t="shared" si="32"/>
        <v>1.5999999999999999</v>
      </c>
    </row>
    <row r="300" spans="31:89" x14ac:dyDescent="0.25">
      <c r="AE300">
        <f>IF(standardized!D301="","",A$2*standardized!D301)</f>
        <v>0.8</v>
      </c>
      <c r="AF300" t="str">
        <f>IF(standardized!E301="","",B$2*standardized!E301)</f>
        <v/>
      </c>
      <c r="AG300" t="str">
        <f>IF(standardized!F301="","",C$2*standardized!F301)</f>
        <v/>
      </c>
      <c r="AH300" t="str">
        <f>IF(standardized!G301="","",D$2*standardized!G301)</f>
        <v/>
      </c>
      <c r="AI300" t="str">
        <f>IF(standardized!H301="","",E$2*standardized!H301)</f>
        <v/>
      </c>
      <c r="AJ300" t="str">
        <f>IF(standardized!I301="","",F$2*standardized!I301)</f>
        <v/>
      </c>
      <c r="AK300" t="str">
        <f>IF(standardized!J301="","",G$2*standardized!J301)</f>
        <v/>
      </c>
      <c r="AL300" t="str">
        <f>IF(standardized!K301="","",H$2*standardized!K301)</f>
        <v/>
      </c>
      <c r="AM300" t="str">
        <f>IF(standardized!L301="","",I$2*standardized!L301)</f>
        <v/>
      </c>
      <c r="AN300" t="str">
        <f>IF(standardized!M301="","",J$2*standardized!M301)</f>
        <v/>
      </c>
      <c r="AO300">
        <f>IF(standardized!N301="","",K$2*standardized!N301)</f>
        <v>1.2</v>
      </c>
      <c r="AP300" t="str">
        <f>IF(standardized!O301="","",L$2*standardized!O301)</f>
        <v/>
      </c>
      <c r="AQ300" t="str">
        <f>IF(standardized!P301="","",M$2*standardized!P301)</f>
        <v/>
      </c>
      <c r="AR300" t="str">
        <f>IF(standardized!Q301="","",N$2*standardized!Q301)</f>
        <v/>
      </c>
      <c r="AS300" t="str">
        <f>IF(standardized!R301="","",O$2*standardized!R301)</f>
        <v/>
      </c>
      <c r="AT300">
        <f>IF(standardized!S301="","",P$2*standardized!S301)</f>
        <v>0.89999999999999991</v>
      </c>
      <c r="AU300" t="str">
        <f>IF(standardized!T301="","",Q$2*standardized!T301)</f>
        <v/>
      </c>
      <c r="AV300">
        <f>IF(standardized!U301="","",R$2*standardized!U301)</f>
        <v>2</v>
      </c>
      <c r="AW300" t="str">
        <f>IF(standardized!V301="","",S$2*standardized!V301)</f>
        <v/>
      </c>
      <c r="AX300" t="str">
        <f>IF(standardized!W301="","",T$2*standardized!W301)</f>
        <v/>
      </c>
      <c r="AY300">
        <f>IF(standardized!X301="","",U$2*standardized!X301)</f>
        <v>0.5</v>
      </c>
      <c r="AZ300" t="str">
        <f>IF(standardized!Y301="","",V$2*standardized!Y301)</f>
        <v/>
      </c>
      <c r="BA300" t="str">
        <f>IF(standardized!Z301="","",W$2*standardized!Z301)</f>
        <v/>
      </c>
      <c r="BB300" t="str">
        <f>IF(standardized!AA301="","",X$2*standardized!AA301)</f>
        <v/>
      </c>
      <c r="BC300">
        <f>IF(standardized!AB301="","",Y$2*standardized!AB301)</f>
        <v>1</v>
      </c>
      <c r="BD300">
        <f>IF(standardized!AC301="","",Z$2*standardized!AC301)</f>
        <v>1</v>
      </c>
      <c r="BE300">
        <f>IF(standardized!AD301="","",AA$2*standardized!AD301)</f>
        <v>1</v>
      </c>
      <c r="BF300" t="str">
        <f>IF(standardized!AE300="","",AB$2*standardized!AE300)</f>
        <v/>
      </c>
      <c r="BH300">
        <f>IF(ISERR(AE300/standardized!D301),"",AE300/standardized!D301)</f>
        <v>0.2</v>
      </c>
      <c r="BI300" t="str">
        <f>IF(ISERR(AF300/standardized!E301),"",AF300/standardized!E301)</f>
        <v/>
      </c>
      <c r="BJ300" t="str">
        <f>IF(ISERR(AG300/standardized!F301),"",AG300/standardized!F301)</f>
        <v/>
      </c>
      <c r="BK300" t="str">
        <f>IF(ISERR(AH300/standardized!G301),"",AH300/standardized!G301)</f>
        <v/>
      </c>
      <c r="BL300" t="str">
        <f>IF(ISERR(AI300/standardized!H301),"",AI300/standardized!H301)</f>
        <v/>
      </c>
      <c r="BM300" t="str">
        <f>IF(ISERR(AJ300/standardized!I301),"",AJ300/standardized!I301)</f>
        <v/>
      </c>
      <c r="BN300" t="str">
        <f>IF(ISERR(AK300/standardized!J301),"",AK300/standardized!J301)</f>
        <v/>
      </c>
      <c r="BO300" t="str">
        <f>IF(ISERR(AL300/standardized!K301),"",AL300/standardized!K301)</f>
        <v/>
      </c>
      <c r="BP300" t="str">
        <f>IF(ISERR(AM300/standardized!L301),"",AM300/standardized!L301)</f>
        <v/>
      </c>
      <c r="BQ300" t="str">
        <f>IF(ISERR(AN300/standardized!M301),"",AN300/standardized!M301)</f>
        <v/>
      </c>
      <c r="BR300">
        <f>IF(ISERR(AO300/standardized!N301),"",AO300/standardized!N301)</f>
        <v>0.3</v>
      </c>
      <c r="BS300" t="str">
        <f>IF(ISERR(AP300/standardized!O301),"",AP300/standardized!O301)</f>
        <v/>
      </c>
      <c r="BT300" t="str">
        <f>IF(ISERR(AQ300/standardized!P301),"",AQ300/standardized!P301)</f>
        <v/>
      </c>
      <c r="BU300" t="str">
        <f>IF(ISERR(AR300/standardized!Q301),"",AR300/standardized!Q301)</f>
        <v/>
      </c>
      <c r="BV300" t="str">
        <f>IF(ISERR(AS300/standardized!R301),"",AS300/standardized!R301)</f>
        <v/>
      </c>
      <c r="BW300">
        <f>IF(ISERR(AT300/standardized!S301),"",AT300/standardized!S301)</f>
        <v>0.3</v>
      </c>
      <c r="BX300" t="str">
        <f>IF(ISERR(AU300/standardized!T301),"",AU300/standardized!T301)</f>
        <v/>
      </c>
      <c r="BY300">
        <f>IF(ISERR(AV300/standardized!U301),"",AV300/standardized!U301)</f>
        <v>1</v>
      </c>
      <c r="BZ300" t="str">
        <f>IF(ISERR(AW300/standardized!V301),"",AW300/standardized!V301)</f>
        <v/>
      </c>
      <c r="CA300" t="str">
        <f>IF(ISERR(AX300/standardized!W301),"",AX300/standardized!W301)</f>
        <v/>
      </c>
      <c r="CB300">
        <f>IF(ISERR(AY300/standardized!X301),"",AY300/standardized!X301)</f>
        <v>0.5</v>
      </c>
      <c r="CC300" t="str">
        <f>IF(ISERR(AZ300/standardized!Y301),"",AZ300/standardized!Y301)</f>
        <v/>
      </c>
      <c r="CD300" t="str">
        <f>IF(ISERR(BA300/standardized!Z301),"",BA300/standardized!Z301)</f>
        <v/>
      </c>
      <c r="CE300" t="str">
        <f>IF(ISERR(BB300/standardized!AA301),"",BB300/standardized!AA301)</f>
        <v/>
      </c>
      <c r="CF300">
        <f>IF(ISERR(BC300/standardized!AB301),"",BC300/standardized!AB301)</f>
        <v>1</v>
      </c>
      <c r="CG300">
        <f>IF(ISERR(BD300/standardized!AC301),"",BD300/standardized!AC301)</f>
        <v>1</v>
      </c>
      <c r="CH300">
        <f>IF(ISERR(BE300/standardized!AD301),"",BE300/standardized!AD301)</f>
        <v>1</v>
      </c>
      <c r="CJ300" t="s">
        <v>524</v>
      </c>
      <c r="CK300">
        <f t="shared" si="32"/>
        <v>1.5849056603773586</v>
      </c>
    </row>
    <row r="301" spans="31:89" x14ac:dyDescent="0.25">
      <c r="AE301" t="str">
        <f>IF(standardized!D302="","",A$2*standardized!D302)</f>
        <v/>
      </c>
      <c r="AF301" t="str">
        <f>IF(standardized!E302="","",B$2*standardized!E302)</f>
        <v/>
      </c>
      <c r="AG301" t="str">
        <f>IF(standardized!F302="","",C$2*standardized!F302)</f>
        <v/>
      </c>
      <c r="AH301" t="str">
        <f>IF(standardized!G302="","",D$2*standardized!G302)</f>
        <v/>
      </c>
      <c r="AI301" t="str">
        <f>IF(standardized!H302="","",E$2*standardized!H302)</f>
        <v/>
      </c>
      <c r="AJ301">
        <f>IF(standardized!I302="","",F$2*standardized!I302)</f>
        <v>0.2</v>
      </c>
      <c r="AK301">
        <f>IF(standardized!J302="","",G$2*standardized!J302)</f>
        <v>0.2</v>
      </c>
      <c r="AL301" t="str">
        <f>IF(standardized!K302="","",H$2*standardized!K302)</f>
        <v/>
      </c>
      <c r="AM301" t="str">
        <f>IF(standardized!L302="","",I$2*standardized!L302)</f>
        <v/>
      </c>
      <c r="AN301" t="str">
        <f>IF(standardized!M302="","",J$2*standardized!M302)</f>
        <v/>
      </c>
      <c r="AO301">
        <f>IF(standardized!N302="","",K$2*standardized!N302)</f>
        <v>1.2</v>
      </c>
      <c r="AP301" t="str">
        <f>IF(standardized!O302="","",L$2*standardized!O302)</f>
        <v/>
      </c>
      <c r="AQ301" t="str">
        <f>IF(standardized!P302="","",M$2*standardized!P302)</f>
        <v/>
      </c>
      <c r="AR301" t="str">
        <f>IF(standardized!Q302="","",N$2*standardized!Q302)</f>
        <v/>
      </c>
      <c r="AS301" t="str">
        <f>IF(standardized!R302="","",O$2*standardized!R302)</f>
        <v/>
      </c>
      <c r="AT301">
        <f>IF(standardized!S302="","",P$2*standardized!S302)</f>
        <v>0.6</v>
      </c>
      <c r="AU301" t="str">
        <f>IF(standardized!T302="","",Q$2*standardized!T302)</f>
        <v/>
      </c>
      <c r="AV301" t="str">
        <f>IF(standardized!U302="","",R$2*standardized!U302)</f>
        <v/>
      </c>
      <c r="AW301" t="str">
        <f>IF(standardized!V302="","",S$2*standardized!V302)</f>
        <v/>
      </c>
      <c r="AX301">
        <f>IF(standardized!W302="","",T$2*standardized!W302)</f>
        <v>1</v>
      </c>
      <c r="AY301" t="str">
        <f>IF(standardized!X302="","",U$2*standardized!X302)</f>
        <v/>
      </c>
      <c r="AZ301" t="str">
        <f>IF(standardized!Y302="","",V$2*standardized!Y302)</f>
        <v/>
      </c>
      <c r="BA301">
        <f>IF(standardized!Z302="","",W$2*standardized!Z302)</f>
        <v>1</v>
      </c>
      <c r="BB301">
        <f>IF(standardized!AA302="","",X$2*standardized!AA302)</f>
        <v>1</v>
      </c>
      <c r="BC301">
        <f>IF(standardized!AB302="","",Y$2*standardized!AB302)</f>
        <v>1</v>
      </c>
      <c r="BD301">
        <f>IF(standardized!AC302="","",Z$2*standardized!AC302)</f>
        <v>1</v>
      </c>
      <c r="BE301">
        <f>IF(standardized!AD302="","",AA$2*standardized!AD302)</f>
        <v>1</v>
      </c>
      <c r="BF301" t="str">
        <f>IF(standardized!AE301="","",AB$2*standardized!AE301)</f>
        <v/>
      </c>
      <c r="BH301" t="str">
        <f>IF(ISERR(AE301/standardized!D302),"",AE301/standardized!D302)</f>
        <v/>
      </c>
      <c r="BI301" t="str">
        <f>IF(ISERR(AF301/standardized!E302),"",AF301/standardized!E302)</f>
        <v/>
      </c>
      <c r="BJ301" t="str">
        <f>IF(ISERR(AG301/standardized!F302),"",AG301/standardized!F302)</f>
        <v/>
      </c>
      <c r="BK301" t="str">
        <f>IF(ISERR(AH301/standardized!G302),"",AH301/standardized!G302)</f>
        <v/>
      </c>
      <c r="BL301" t="str">
        <f>IF(ISERR(AI301/standardized!H302),"",AI301/standardized!H302)</f>
        <v/>
      </c>
      <c r="BM301">
        <f>IF(ISERR(AJ301/standardized!I302),"",AJ301/standardized!I302)</f>
        <v>0.2</v>
      </c>
      <c r="BN301">
        <f>IF(ISERR(AK301/standardized!J302),"",AK301/standardized!J302)</f>
        <v>0.2</v>
      </c>
      <c r="BO301" t="str">
        <f>IF(ISERR(AL301/standardized!K302),"",AL301/standardized!K302)</f>
        <v/>
      </c>
      <c r="BP301" t="str">
        <f>IF(ISERR(AM301/standardized!L302),"",AM301/standardized!L302)</f>
        <v/>
      </c>
      <c r="BQ301" t="str">
        <f>IF(ISERR(AN301/standardized!M302),"",AN301/standardized!M302)</f>
        <v/>
      </c>
      <c r="BR301">
        <f>IF(ISERR(AO301/standardized!N302),"",AO301/standardized!N302)</f>
        <v>0.3</v>
      </c>
      <c r="BS301" t="str">
        <f>IF(ISERR(AP301/standardized!O302),"",AP301/standardized!O302)</f>
        <v/>
      </c>
      <c r="BT301" t="str">
        <f>IF(ISERR(AQ301/standardized!P302),"",AQ301/standardized!P302)</f>
        <v/>
      </c>
      <c r="BU301" t="str">
        <f>IF(ISERR(AR301/standardized!Q302),"",AR301/standardized!Q302)</f>
        <v/>
      </c>
      <c r="BV301" t="str">
        <f>IF(ISERR(AS301/standardized!R302),"",AS301/standardized!R302)</f>
        <v/>
      </c>
      <c r="BW301">
        <f>IF(ISERR(AT301/standardized!S302),"",AT301/standardized!S302)</f>
        <v>0.3</v>
      </c>
      <c r="BX301" t="str">
        <f>IF(ISERR(AU301/standardized!T302),"",AU301/standardized!T302)</f>
        <v/>
      </c>
      <c r="BY301" t="str">
        <f>IF(ISERR(AV301/standardized!U302),"",AV301/standardized!U302)</f>
        <v/>
      </c>
      <c r="BZ301" t="str">
        <f>IF(ISERR(AW301/standardized!V302),"",AW301/standardized!V302)</f>
        <v/>
      </c>
      <c r="CA301">
        <f>IF(ISERR(AX301/standardized!W302),"",AX301/standardized!W302)</f>
        <v>0.5</v>
      </c>
      <c r="CB301" t="str">
        <f>IF(ISERR(AY301/standardized!X302),"",AY301/standardized!X302)</f>
        <v/>
      </c>
      <c r="CC301" t="str">
        <f>IF(ISERR(AZ301/standardized!Y302),"",AZ301/standardized!Y302)</f>
        <v/>
      </c>
      <c r="CD301">
        <f>IF(ISERR(BA301/standardized!Z302),"",BA301/standardized!Z302)</f>
        <v>1</v>
      </c>
      <c r="CE301">
        <f>IF(ISERR(BB301/standardized!AA302),"",BB301/standardized!AA302)</f>
        <v>1</v>
      </c>
      <c r="CF301">
        <f>IF(ISERR(BC301/standardized!AB302),"",BC301/standardized!AB302)</f>
        <v>1</v>
      </c>
      <c r="CG301">
        <f>IF(ISERR(BD301/standardized!AC302),"",BD301/standardized!AC302)</f>
        <v>1</v>
      </c>
      <c r="CH301">
        <f>IF(ISERR(BE301/standardized!AD302),"",BE301/standardized!AD302)</f>
        <v>1</v>
      </c>
      <c r="CJ301" t="s">
        <v>609</v>
      </c>
      <c r="CK301">
        <f t="shared" si="32"/>
        <v>1.2615384615384615</v>
      </c>
    </row>
    <row r="302" spans="31:89" x14ac:dyDescent="0.25">
      <c r="AE302" t="str">
        <f>IF(standardized!D303="","",A$2*standardized!D303)</f>
        <v/>
      </c>
      <c r="AF302" t="str">
        <f>IF(standardized!E303="","",B$2*standardized!E303)</f>
        <v/>
      </c>
      <c r="AG302" t="str">
        <f>IF(standardized!F303="","",C$2*standardized!F303)</f>
        <v/>
      </c>
      <c r="AH302" t="str">
        <f>IF(standardized!G303="","",D$2*standardized!G303)</f>
        <v/>
      </c>
      <c r="AI302" t="str">
        <f>IF(standardized!H303="","",E$2*standardized!H303)</f>
        <v/>
      </c>
      <c r="AJ302">
        <f>IF(standardized!I303="","",F$2*standardized!I303)</f>
        <v>0.2</v>
      </c>
      <c r="AK302">
        <f>IF(standardized!J303="","",G$2*standardized!J303)</f>
        <v>0.2</v>
      </c>
      <c r="AL302" t="str">
        <f>IF(standardized!K303="","",H$2*standardized!K303)</f>
        <v/>
      </c>
      <c r="AM302" t="str">
        <f>IF(standardized!L303="","",I$2*standardized!L303)</f>
        <v/>
      </c>
      <c r="AN302" t="str">
        <f>IF(standardized!M303="","",J$2*standardized!M303)</f>
        <v/>
      </c>
      <c r="AO302">
        <f>IF(standardized!N303="","",K$2*standardized!N303)</f>
        <v>1.2</v>
      </c>
      <c r="AP302" t="str">
        <f>IF(standardized!O303="","",L$2*standardized!O303)</f>
        <v/>
      </c>
      <c r="AQ302" t="str">
        <f>IF(standardized!P303="","",M$2*standardized!P303)</f>
        <v/>
      </c>
      <c r="AR302" t="str">
        <f>IF(standardized!Q303="","",N$2*standardized!Q303)</f>
        <v/>
      </c>
      <c r="AS302" t="str">
        <f>IF(standardized!R303="","",O$2*standardized!R303)</f>
        <v/>
      </c>
      <c r="AT302">
        <f>IF(standardized!S303="","",P$2*standardized!S303)</f>
        <v>0.89999999999999991</v>
      </c>
      <c r="AU302" t="str">
        <f>IF(standardized!T303="","",Q$2*standardized!T303)</f>
        <v/>
      </c>
      <c r="AV302" t="str">
        <f>IF(standardized!U303="","",R$2*standardized!U303)</f>
        <v/>
      </c>
      <c r="AW302" t="str">
        <f>IF(standardized!V303="","",S$2*standardized!V303)</f>
        <v/>
      </c>
      <c r="AX302" t="str">
        <f>IF(standardized!W303="","",T$2*standardized!W303)</f>
        <v/>
      </c>
      <c r="AY302" t="str">
        <f>IF(standardized!X303="","",U$2*standardized!X303)</f>
        <v/>
      </c>
      <c r="AZ302" t="str">
        <f>IF(standardized!Y303="","",V$2*standardized!Y303)</f>
        <v/>
      </c>
      <c r="BA302">
        <f>IF(standardized!Z303="","",W$2*standardized!Z303)</f>
        <v>1</v>
      </c>
      <c r="BB302">
        <f>IF(standardized!AA303="","",X$2*standardized!AA303)</f>
        <v>1</v>
      </c>
      <c r="BC302">
        <f>IF(standardized!AB303="","",Y$2*standardized!AB303)</f>
        <v>2</v>
      </c>
      <c r="BD302">
        <f>IF(standardized!AC303="","",Z$2*standardized!AC303)</f>
        <v>1</v>
      </c>
      <c r="BE302">
        <f>IF(standardized!AD303="","",AA$2*standardized!AD303)</f>
        <v>1</v>
      </c>
      <c r="BF302" t="str">
        <f>IF(standardized!AE302="","",AB$2*standardized!AE302)</f>
        <v/>
      </c>
      <c r="BH302" t="str">
        <f>IF(ISERR(AE302/standardized!D303),"",AE302/standardized!D303)</f>
        <v/>
      </c>
      <c r="BI302" t="str">
        <f>IF(ISERR(AF302/standardized!E303),"",AF302/standardized!E303)</f>
        <v/>
      </c>
      <c r="BJ302" t="str">
        <f>IF(ISERR(AG302/standardized!F303),"",AG302/standardized!F303)</f>
        <v/>
      </c>
      <c r="BK302" t="str">
        <f>IF(ISERR(AH302/standardized!G303),"",AH302/standardized!G303)</f>
        <v/>
      </c>
      <c r="BL302" t="str">
        <f>IF(ISERR(AI302/standardized!H303),"",AI302/standardized!H303)</f>
        <v/>
      </c>
      <c r="BM302">
        <f>IF(ISERR(AJ302/standardized!I303),"",AJ302/standardized!I303)</f>
        <v>0.2</v>
      </c>
      <c r="BN302">
        <f>IF(ISERR(AK302/standardized!J303),"",AK302/standardized!J303)</f>
        <v>0.2</v>
      </c>
      <c r="BO302" t="str">
        <f>IF(ISERR(AL302/standardized!K303),"",AL302/standardized!K303)</f>
        <v/>
      </c>
      <c r="BP302" t="str">
        <f>IF(ISERR(AM302/standardized!L303),"",AM302/standardized!L303)</f>
        <v/>
      </c>
      <c r="BQ302" t="str">
        <f>IF(ISERR(AN302/standardized!M303),"",AN302/standardized!M303)</f>
        <v/>
      </c>
      <c r="BR302">
        <f>IF(ISERR(AO302/standardized!N303),"",AO302/standardized!N303)</f>
        <v>0.3</v>
      </c>
      <c r="BS302" t="str">
        <f>IF(ISERR(AP302/standardized!O303),"",AP302/standardized!O303)</f>
        <v/>
      </c>
      <c r="BT302" t="str">
        <f>IF(ISERR(AQ302/standardized!P303),"",AQ302/standardized!P303)</f>
        <v/>
      </c>
      <c r="BU302" t="str">
        <f>IF(ISERR(AR302/standardized!Q303),"",AR302/standardized!Q303)</f>
        <v/>
      </c>
      <c r="BV302" t="str">
        <f>IF(ISERR(AS302/standardized!R303),"",AS302/standardized!R303)</f>
        <v/>
      </c>
      <c r="BW302">
        <f>IF(ISERR(AT302/standardized!S303),"",AT302/standardized!S303)</f>
        <v>0.3</v>
      </c>
      <c r="BX302" t="str">
        <f>IF(ISERR(AU302/standardized!T303),"",AU302/standardized!T303)</f>
        <v/>
      </c>
      <c r="BY302" t="str">
        <f>IF(ISERR(AV302/standardized!U303),"",AV302/standardized!U303)</f>
        <v/>
      </c>
      <c r="BZ302" t="str">
        <f>IF(ISERR(AW302/standardized!V303),"",AW302/standardized!V303)</f>
        <v/>
      </c>
      <c r="CA302" t="str">
        <f>IF(ISERR(AX302/standardized!W303),"",AX302/standardized!W303)</f>
        <v/>
      </c>
      <c r="CB302" t="str">
        <f>IF(ISERR(AY302/standardized!X303),"",AY302/standardized!X303)</f>
        <v/>
      </c>
      <c r="CC302" t="str">
        <f>IF(ISERR(AZ302/standardized!Y303),"",AZ302/standardized!Y303)</f>
        <v/>
      </c>
      <c r="CD302">
        <f>IF(ISERR(BA302/standardized!Z303),"",BA302/standardized!Z303)</f>
        <v>1</v>
      </c>
      <c r="CE302">
        <f>IF(ISERR(BB302/standardized!AA303),"",BB302/standardized!AA303)</f>
        <v>1</v>
      </c>
      <c r="CF302">
        <f>IF(ISERR(BC302/standardized!AB303),"",BC302/standardized!AB303)</f>
        <v>1</v>
      </c>
      <c r="CG302">
        <f>IF(ISERR(BD302/standardized!AC303),"",BD302/standardized!AC303)</f>
        <v>1</v>
      </c>
      <c r="CH302">
        <f>IF(ISERR(BE302/standardized!AD303),"",BE302/standardized!AD303)</f>
        <v>1</v>
      </c>
      <c r="CJ302" t="s">
        <v>635</v>
      </c>
      <c r="CK302">
        <f t="shared" si="32"/>
        <v>1.4166666666666667</v>
      </c>
    </row>
    <row r="303" spans="31:89" x14ac:dyDescent="0.25">
      <c r="AE303" t="str">
        <f>IF(standardized!D304="","",A$2*standardized!D304)</f>
        <v/>
      </c>
      <c r="AF303" t="str">
        <f>IF(standardized!E304="","",B$2*standardized!E304)</f>
        <v/>
      </c>
      <c r="AG303" t="str">
        <f>IF(standardized!F304="","",C$2*standardized!F304)</f>
        <v/>
      </c>
      <c r="AH303" t="str">
        <f>IF(standardized!G304="","",D$2*standardized!G304)</f>
        <v/>
      </c>
      <c r="AI303" t="str">
        <f>IF(standardized!H304="","",E$2*standardized!H304)</f>
        <v/>
      </c>
      <c r="AJ303">
        <f>IF(standardized!I304="","",F$2*standardized!I304)</f>
        <v>0.60000000000000009</v>
      </c>
      <c r="AK303">
        <f>IF(standardized!J304="","",G$2*standardized!J304)</f>
        <v>0.60000000000000009</v>
      </c>
      <c r="AL303" t="str">
        <f>IF(standardized!K304="","",H$2*standardized!K304)</f>
        <v/>
      </c>
      <c r="AM303">
        <f>IF(standardized!L304="","",I$2*standardized!L304)</f>
        <v>0.8</v>
      </c>
      <c r="AN303" t="str">
        <f>IF(standardized!M304="","",J$2*standardized!M304)</f>
        <v/>
      </c>
      <c r="AO303">
        <f>IF(standardized!N304="","",K$2*standardized!N304)</f>
        <v>1.5</v>
      </c>
      <c r="AP303" t="str">
        <f>IF(standardized!O304="","",L$2*standardized!O304)</f>
        <v/>
      </c>
      <c r="AQ303" t="str">
        <f>IF(standardized!P304="","",M$2*standardized!P304)</f>
        <v/>
      </c>
      <c r="AR303" t="str">
        <f>IF(standardized!Q304="","",N$2*standardized!Q304)</f>
        <v/>
      </c>
      <c r="AS303" t="str">
        <f>IF(standardized!R304="","",O$2*standardized!R304)</f>
        <v/>
      </c>
      <c r="AT303" t="str">
        <f>IF(standardized!S304="","",P$2*standardized!S304)</f>
        <v/>
      </c>
      <c r="AU303" t="str">
        <f>IF(standardized!T304="","",Q$2*standardized!T304)</f>
        <v/>
      </c>
      <c r="AV303">
        <f>IF(standardized!U304="","",R$2*standardized!U304)</f>
        <v>2</v>
      </c>
      <c r="AW303" t="str">
        <f>IF(standardized!V304="","",S$2*standardized!V304)</f>
        <v/>
      </c>
      <c r="AX303" t="str">
        <f>IF(standardized!W304="","",T$2*standardized!W304)</f>
        <v/>
      </c>
      <c r="AY303" t="str">
        <f>IF(standardized!X304="","",U$2*standardized!X304)</f>
        <v/>
      </c>
      <c r="AZ303" t="str">
        <f>IF(standardized!Y304="","",V$2*standardized!Y304)</f>
        <v/>
      </c>
      <c r="BA303" t="str">
        <f>IF(standardized!Z304="","",W$2*standardized!Z304)</f>
        <v/>
      </c>
      <c r="BB303" t="str">
        <f>IF(standardized!AA304="","",X$2*standardized!AA304)</f>
        <v/>
      </c>
      <c r="BC303">
        <f>IF(standardized!AB304="","",Y$2*standardized!AB304)</f>
        <v>1</v>
      </c>
      <c r="BD303">
        <f>IF(standardized!AC304="","",Z$2*standardized!AC304)</f>
        <v>1</v>
      </c>
      <c r="BE303">
        <f>IF(standardized!AD304="","",AA$2*standardized!AD304)</f>
        <v>1</v>
      </c>
      <c r="BF303" t="str">
        <f>IF(standardized!AE303="","",AB$2*standardized!AE303)</f>
        <v/>
      </c>
      <c r="BH303" t="str">
        <f>IF(ISERR(AE303/standardized!D304),"",AE303/standardized!D304)</f>
        <v/>
      </c>
      <c r="BI303" t="str">
        <f>IF(ISERR(AF303/standardized!E304),"",AF303/standardized!E304)</f>
        <v/>
      </c>
      <c r="BJ303" t="str">
        <f>IF(ISERR(AG303/standardized!F304),"",AG303/standardized!F304)</f>
        <v/>
      </c>
      <c r="BK303" t="str">
        <f>IF(ISERR(AH303/standardized!G304),"",AH303/standardized!G304)</f>
        <v/>
      </c>
      <c r="BL303" t="str">
        <f>IF(ISERR(AI303/standardized!H304),"",AI303/standardized!H304)</f>
        <v/>
      </c>
      <c r="BM303">
        <f>IF(ISERR(AJ303/standardized!I304),"",AJ303/standardized!I304)</f>
        <v>0.20000000000000004</v>
      </c>
      <c r="BN303">
        <f>IF(ISERR(AK303/standardized!J304),"",AK303/standardized!J304)</f>
        <v>0.20000000000000004</v>
      </c>
      <c r="BO303" t="str">
        <f>IF(ISERR(AL303/standardized!K304),"",AL303/standardized!K304)</f>
        <v/>
      </c>
      <c r="BP303">
        <f>IF(ISERR(AM303/standardized!L304),"",AM303/standardized!L304)</f>
        <v>0.2</v>
      </c>
      <c r="BQ303" t="str">
        <f>IF(ISERR(AN303/standardized!M304),"",AN303/standardized!M304)</f>
        <v/>
      </c>
      <c r="BR303">
        <f>IF(ISERR(AO303/standardized!N304),"",AO303/standardized!N304)</f>
        <v>0.3</v>
      </c>
      <c r="BS303" t="str">
        <f>IF(ISERR(AP303/standardized!O304),"",AP303/standardized!O304)</f>
        <v/>
      </c>
      <c r="BT303" t="str">
        <f>IF(ISERR(AQ303/standardized!P304),"",AQ303/standardized!P304)</f>
        <v/>
      </c>
      <c r="BU303" t="str">
        <f>IF(ISERR(AR303/standardized!Q304),"",AR303/standardized!Q304)</f>
        <v/>
      </c>
      <c r="BV303" t="str">
        <f>IF(ISERR(AS303/standardized!R304),"",AS303/standardized!R304)</f>
        <v/>
      </c>
      <c r="BW303" t="str">
        <f>IF(ISERR(AT303/standardized!S304),"",AT303/standardized!S304)</f>
        <v/>
      </c>
      <c r="BX303" t="str">
        <f>IF(ISERR(AU303/standardized!T304),"",AU303/standardized!T304)</f>
        <v/>
      </c>
      <c r="BY303">
        <f>IF(ISERR(AV303/standardized!U304),"",AV303/standardized!U304)</f>
        <v>1</v>
      </c>
      <c r="BZ303" t="str">
        <f>IF(ISERR(AW303/standardized!V304),"",AW303/standardized!V304)</f>
        <v/>
      </c>
      <c r="CA303" t="str">
        <f>IF(ISERR(AX303/standardized!W304),"",AX303/standardized!W304)</f>
        <v/>
      </c>
      <c r="CB303" t="str">
        <f>IF(ISERR(AY303/standardized!X304),"",AY303/standardized!X304)</f>
        <v/>
      </c>
      <c r="CC303" t="str">
        <f>IF(ISERR(AZ303/standardized!Y304),"",AZ303/standardized!Y304)</f>
        <v/>
      </c>
      <c r="CD303" t="str">
        <f>IF(ISERR(BA303/standardized!Z304),"",BA303/standardized!Z304)</f>
        <v/>
      </c>
      <c r="CE303" t="str">
        <f>IF(ISERR(BB303/standardized!AA304),"",BB303/standardized!AA304)</f>
        <v/>
      </c>
      <c r="CF303">
        <f>IF(ISERR(BC303/standardized!AB304),"",BC303/standardized!AB304)</f>
        <v>1</v>
      </c>
      <c r="CG303">
        <f>IF(ISERR(BD303/standardized!AC304),"",BD303/standardized!AC304)</f>
        <v>1</v>
      </c>
      <c r="CH303">
        <f>IF(ISERR(BE303/standardized!AD304),"",BE303/standardized!AD304)</f>
        <v>1</v>
      </c>
      <c r="CJ303" t="s">
        <v>553</v>
      </c>
      <c r="CK303">
        <f t="shared" si="32"/>
        <v>1.7346938775510203</v>
      </c>
    </row>
    <row r="304" spans="31:89" x14ac:dyDescent="0.25">
      <c r="AE304" t="str">
        <f>IF(standardized!D305="","",A$2*standardized!D305)</f>
        <v/>
      </c>
      <c r="AF304" t="str">
        <f>IF(standardized!E305="","",B$2*standardized!E305)</f>
        <v/>
      </c>
      <c r="AG304" t="str">
        <f>IF(standardized!F305="","",C$2*standardized!F305)</f>
        <v/>
      </c>
      <c r="AH304" t="str">
        <f>IF(standardized!G305="","",D$2*standardized!G305)</f>
        <v/>
      </c>
      <c r="AI304" t="str">
        <f>IF(standardized!H305="","",E$2*standardized!H305)</f>
        <v/>
      </c>
      <c r="AJ304">
        <f>IF(standardized!I305="","",F$2*standardized!I305)</f>
        <v>0.60000000000000009</v>
      </c>
      <c r="AK304">
        <f>IF(standardized!J305="","",G$2*standardized!J305)</f>
        <v>0.60000000000000009</v>
      </c>
      <c r="AL304" t="str">
        <f>IF(standardized!K305="","",H$2*standardized!K305)</f>
        <v/>
      </c>
      <c r="AM304" t="str">
        <f>IF(standardized!L305="","",I$2*standardized!L305)</f>
        <v/>
      </c>
      <c r="AN304" t="str">
        <f>IF(standardized!M305="","",J$2*standardized!M305)</f>
        <v/>
      </c>
      <c r="AO304" t="str">
        <f>IF(standardized!N305="","",K$2*standardized!N305)</f>
        <v/>
      </c>
      <c r="AP304" t="str">
        <f>IF(standardized!O305="","",L$2*standardized!O305)</f>
        <v/>
      </c>
      <c r="AQ304" t="str">
        <f>IF(standardized!P305="","",M$2*standardized!P305)</f>
        <v/>
      </c>
      <c r="AR304" t="str">
        <f>IF(standardized!Q305="","",N$2*standardized!Q305)</f>
        <v/>
      </c>
      <c r="AS304" t="str">
        <f>IF(standardized!R305="","",O$2*standardized!R305)</f>
        <v/>
      </c>
      <c r="AT304">
        <f>IF(standardized!S305="","",P$2*standardized!S305)</f>
        <v>1.2</v>
      </c>
      <c r="AU304" t="str">
        <f>IF(standardized!T305="","",Q$2*standardized!T305)</f>
        <v/>
      </c>
      <c r="AV304" t="str">
        <f>IF(standardized!U305="","",R$2*standardized!U305)</f>
        <v/>
      </c>
      <c r="AW304" t="str">
        <f>IF(standardized!V305="","",S$2*standardized!V305)</f>
        <v/>
      </c>
      <c r="AX304" t="str">
        <f>IF(standardized!W305="","",T$2*standardized!W305)</f>
        <v/>
      </c>
      <c r="AY304" t="str">
        <f>IF(standardized!X305="","",U$2*standardized!X305)</f>
        <v/>
      </c>
      <c r="AZ304" t="str">
        <f>IF(standardized!Y305="","",V$2*standardized!Y305)</f>
        <v/>
      </c>
      <c r="BA304">
        <f>IF(standardized!Z305="","",W$2*standardized!Z305)</f>
        <v>1</v>
      </c>
      <c r="BB304">
        <f>IF(standardized!AA305="","",X$2*standardized!AA305)</f>
        <v>1</v>
      </c>
      <c r="BC304" t="str">
        <f>IF(standardized!AB305="","",Y$2*standardized!AB305)</f>
        <v/>
      </c>
      <c r="BD304">
        <f>IF(standardized!AC305="","",Z$2*standardized!AC305)</f>
        <v>1</v>
      </c>
      <c r="BE304">
        <f>IF(standardized!AD305="","",AA$2*standardized!AD305)</f>
        <v>1</v>
      </c>
      <c r="BF304" t="str">
        <f>IF(standardized!AE304="","",AB$2*standardized!AE304)</f>
        <v/>
      </c>
      <c r="BH304" t="str">
        <f>IF(ISERR(AE304/standardized!D305),"",AE304/standardized!D305)</f>
        <v/>
      </c>
      <c r="BI304" t="str">
        <f>IF(ISERR(AF304/standardized!E305),"",AF304/standardized!E305)</f>
        <v/>
      </c>
      <c r="BJ304" t="str">
        <f>IF(ISERR(AG304/standardized!F305),"",AG304/standardized!F305)</f>
        <v/>
      </c>
      <c r="BK304" t="str">
        <f>IF(ISERR(AH304/standardized!G305),"",AH304/standardized!G305)</f>
        <v/>
      </c>
      <c r="BL304" t="str">
        <f>IF(ISERR(AI304/standardized!H305),"",AI304/standardized!H305)</f>
        <v/>
      </c>
      <c r="BM304">
        <f>IF(ISERR(AJ304/standardized!I305),"",AJ304/standardized!I305)</f>
        <v>0.20000000000000004</v>
      </c>
      <c r="BN304">
        <f>IF(ISERR(AK304/standardized!J305),"",AK304/standardized!J305)</f>
        <v>0.20000000000000004</v>
      </c>
      <c r="BO304" t="str">
        <f>IF(ISERR(AL304/standardized!K305),"",AL304/standardized!K305)</f>
        <v/>
      </c>
      <c r="BP304" t="str">
        <f>IF(ISERR(AM304/standardized!L305),"",AM304/standardized!L305)</f>
        <v/>
      </c>
      <c r="BQ304" t="str">
        <f>IF(ISERR(AN304/standardized!M305),"",AN304/standardized!M305)</f>
        <v/>
      </c>
      <c r="BR304" t="str">
        <f>IF(ISERR(AO304/standardized!N305),"",AO304/standardized!N305)</f>
        <v/>
      </c>
      <c r="BS304" t="str">
        <f>IF(ISERR(AP304/standardized!O305),"",AP304/standardized!O305)</f>
        <v/>
      </c>
      <c r="BT304" t="str">
        <f>IF(ISERR(AQ304/standardized!P305),"",AQ304/standardized!P305)</f>
        <v/>
      </c>
      <c r="BU304" t="str">
        <f>IF(ISERR(AR304/standardized!Q305),"",AR304/standardized!Q305)</f>
        <v/>
      </c>
      <c r="BV304" t="str">
        <f>IF(ISERR(AS304/standardized!R305),"",AS304/standardized!R305)</f>
        <v/>
      </c>
      <c r="BW304">
        <f>IF(ISERR(AT304/standardized!S305),"",AT304/standardized!S305)</f>
        <v>0.3</v>
      </c>
      <c r="BX304" t="str">
        <f>IF(ISERR(AU304/standardized!T305),"",AU304/standardized!T305)</f>
        <v/>
      </c>
      <c r="BY304" t="str">
        <f>IF(ISERR(AV304/standardized!U305),"",AV304/standardized!U305)</f>
        <v/>
      </c>
      <c r="BZ304" t="str">
        <f>IF(ISERR(AW304/standardized!V305),"",AW304/standardized!V305)</f>
        <v/>
      </c>
      <c r="CA304" t="str">
        <f>IF(ISERR(AX304/standardized!W305),"",AX304/standardized!W305)</f>
        <v/>
      </c>
      <c r="CB304" t="str">
        <f>IF(ISERR(AY304/standardized!X305),"",AY304/standardized!X305)</f>
        <v/>
      </c>
      <c r="CC304" t="str">
        <f>IF(ISERR(AZ304/standardized!Y305),"",AZ304/standardized!Y305)</f>
        <v/>
      </c>
      <c r="CD304">
        <f>IF(ISERR(BA304/standardized!Z305),"",BA304/standardized!Z305)</f>
        <v>1</v>
      </c>
      <c r="CE304">
        <f>IF(ISERR(BB304/standardized!AA305),"",BB304/standardized!AA305)</f>
        <v>1</v>
      </c>
      <c r="CF304" t="str">
        <f>IF(ISERR(BC304/standardized!AB305),"",BC304/standardized!AB305)</f>
        <v/>
      </c>
      <c r="CG304">
        <f>IF(ISERR(BD304/standardized!AC305),"",BD304/standardized!AC305)</f>
        <v>1</v>
      </c>
      <c r="CH304">
        <f>IF(ISERR(BE304/standardized!AD305),"",BE304/standardized!AD305)</f>
        <v>1</v>
      </c>
      <c r="CJ304" t="s">
        <v>629</v>
      </c>
      <c r="CK304">
        <f t="shared" si="32"/>
        <v>1.3617021276595744</v>
      </c>
    </row>
    <row r="305" spans="31:89" x14ac:dyDescent="0.25">
      <c r="AE305">
        <f>IF(standardized!D306="","",A$2*standardized!D306)</f>
        <v>0.8</v>
      </c>
      <c r="AF305" t="str">
        <f>IF(standardized!E306="","",B$2*standardized!E306)</f>
        <v/>
      </c>
      <c r="AG305" t="str">
        <f>IF(standardized!F306="","",C$2*standardized!F306)</f>
        <v/>
      </c>
      <c r="AH305" t="str">
        <f>IF(standardized!G306="","",D$2*standardized!G306)</f>
        <v/>
      </c>
      <c r="AI305" t="str">
        <f>IF(standardized!H306="","",E$2*standardized!H306)</f>
        <v/>
      </c>
      <c r="AJ305" t="str">
        <f>IF(standardized!I306="","",F$2*standardized!I306)</f>
        <v/>
      </c>
      <c r="AK305" t="str">
        <f>IF(standardized!J306="","",G$2*standardized!J306)</f>
        <v/>
      </c>
      <c r="AL305" t="str">
        <f>IF(standardized!K306="","",H$2*standardized!K306)</f>
        <v/>
      </c>
      <c r="AM305" t="str">
        <f>IF(standardized!L306="","",I$2*standardized!L306)</f>
        <v/>
      </c>
      <c r="AN305" t="str">
        <f>IF(standardized!M306="","",J$2*standardized!M306)</f>
        <v/>
      </c>
      <c r="AO305" t="str">
        <f>IF(standardized!N306="","",K$2*standardized!N306)</f>
        <v/>
      </c>
      <c r="AP305" t="str">
        <f>IF(standardized!O306="","",L$2*standardized!O306)</f>
        <v/>
      </c>
      <c r="AQ305" t="str">
        <f>IF(standardized!P306="","",M$2*standardized!P306)</f>
        <v/>
      </c>
      <c r="AR305" t="str">
        <f>IF(standardized!Q306="","",N$2*standardized!Q306)</f>
        <v/>
      </c>
      <c r="AS305" t="str">
        <f>IF(standardized!R306="","",O$2*standardized!R306)</f>
        <v/>
      </c>
      <c r="AT305">
        <f>IF(standardized!S306="","",P$2*standardized!S306)</f>
        <v>1.2</v>
      </c>
      <c r="AU305" t="str">
        <f>IF(standardized!T306="","",Q$2*standardized!T306)</f>
        <v/>
      </c>
      <c r="AV305">
        <f>IF(standardized!U306="","",R$2*standardized!U306)</f>
        <v>2</v>
      </c>
      <c r="AW305" t="str">
        <f>IF(standardized!V306="","",S$2*standardized!V306)</f>
        <v/>
      </c>
      <c r="AX305" t="str">
        <f>IF(standardized!W306="","",T$2*standardized!W306)</f>
        <v/>
      </c>
      <c r="AY305" t="str">
        <f>IF(standardized!X306="","",U$2*standardized!X306)</f>
        <v/>
      </c>
      <c r="AZ305" t="str">
        <f>IF(standardized!Y306="","",V$2*standardized!Y306)</f>
        <v/>
      </c>
      <c r="BA305" t="str">
        <f>IF(standardized!Z306="","",W$2*standardized!Z306)</f>
        <v/>
      </c>
      <c r="BB305" t="str">
        <f>IF(standardized!AA306="","",X$2*standardized!AA306)</f>
        <v/>
      </c>
      <c r="BC305" t="str">
        <f>IF(standardized!AB306="","",Y$2*standardized!AB306)</f>
        <v/>
      </c>
      <c r="BD305">
        <f>IF(standardized!AC306="","",Z$2*standardized!AC306)</f>
        <v>2</v>
      </c>
      <c r="BE305">
        <f>IF(standardized!AD306="","",AA$2*standardized!AD306)</f>
        <v>2</v>
      </c>
      <c r="BF305" t="str">
        <f>IF(standardized!AE305="","",AB$2*standardized!AE305)</f>
        <v/>
      </c>
      <c r="BH305">
        <f>IF(ISERR(AE305/standardized!D306),"",AE305/standardized!D306)</f>
        <v>0.2</v>
      </c>
      <c r="BI305" t="str">
        <f>IF(ISERR(AF305/standardized!E306),"",AF305/standardized!E306)</f>
        <v/>
      </c>
      <c r="BJ305" t="str">
        <f>IF(ISERR(AG305/standardized!F306),"",AG305/standardized!F306)</f>
        <v/>
      </c>
      <c r="BK305" t="str">
        <f>IF(ISERR(AH305/standardized!G306),"",AH305/standardized!G306)</f>
        <v/>
      </c>
      <c r="BL305" t="str">
        <f>IF(ISERR(AI305/standardized!H306),"",AI305/standardized!H306)</f>
        <v/>
      </c>
      <c r="BM305" t="str">
        <f>IF(ISERR(AJ305/standardized!I306),"",AJ305/standardized!I306)</f>
        <v/>
      </c>
      <c r="BN305" t="str">
        <f>IF(ISERR(AK305/standardized!J306),"",AK305/standardized!J306)</f>
        <v/>
      </c>
      <c r="BO305" t="str">
        <f>IF(ISERR(AL305/standardized!K306),"",AL305/standardized!K306)</f>
        <v/>
      </c>
      <c r="BP305" t="str">
        <f>IF(ISERR(AM305/standardized!L306),"",AM305/standardized!L306)</f>
        <v/>
      </c>
      <c r="BQ305" t="str">
        <f>IF(ISERR(AN305/standardized!M306),"",AN305/standardized!M306)</f>
        <v/>
      </c>
      <c r="BR305" t="str">
        <f>IF(ISERR(AO305/standardized!N306),"",AO305/standardized!N306)</f>
        <v/>
      </c>
      <c r="BS305" t="str">
        <f>IF(ISERR(AP305/standardized!O306),"",AP305/standardized!O306)</f>
        <v/>
      </c>
      <c r="BT305" t="str">
        <f>IF(ISERR(AQ305/standardized!P306),"",AQ305/standardized!P306)</f>
        <v/>
      </c>
      <c r="BU305" t="str">
        <f>IF(ISERR(AR305/standardized!Q306),"",AR305/standardized!Q306)</f>
        <v/>
      </c>
      <c r="BV305" t="str">
        <f>IF(ISERR(AS305/standardized!R306),"",AS305/standardized!R306)</f>
        <v/>
      </c>
      <c r="BW305">
        <f>IF(ISERR(AT305/standardized!S306),"",AT305/standardized!S306)</f>
        <v>0.3</v>
      </c>
      <c r="BX305" t="str">
        <f>IF(ISERR(AU305/standardized!T306),"",AU305/standardized!T306)</f>
        <v/>
      </c>
      <c r="BY305">
        <f>IF(ISERR(AV305/standardized!U306),"",AV305/standardized!U306)</f>
        <v>1</v>
      </c>
      <c r="BZ305" t="str">
        <f>IF(ISERR(AW305/standardized!V306),"",AW305/standardized!V306)</f>
        <v/>
      </c>
      <c r="CA305" t="str">
        <f>IF(ISERR(AX305/standardized!W306),"",AX305/standardized!W306)</f>
        <v/>
      </c>
      <c r="CB305" t="str">
        <f>IF(ISERR(AY305/standardized!X306),"",AY305/standardized!X306)</f>
        <v/>
      </c>
      <c r="CC305" t="str">
        <f>IF(ISERR(AZ305/standardized!Y306),"",AZ305/standardized!Y306)</f>
        <v/>
      </c>
      <c r="CD305" t="str">
        <f>IF(ISERR(BA305/standardized!Z306),"",BA305/standardized!Z306)</f>
        <v/>
      </c>
      <c r="CE305" t="str">
        <f>IF(ISERR(BB305/standardized!AA306),"",BB305/standardized!AA306)</f>
        <v/>
      </c>
      <c r="CF305" t="str">
        <f>IF(ISERR(BC305/standardized!AB306),"",BC305/standardized!AB306)</f>
        <v/>
      </c>
      <c r="CG305">
        <f>IF(ISERR(BD305/standardized!AC306),"",BD305/standardized!AC306)</f>
        <v>1</v>
      </c>
      <c r="CH305">
        <f>IF(ISERR(BE305/standardized!AD306),"",BE305/standardized!AD306)</f>
        <v>1</v>
      </c>
      <c r="CJ305" t="s">
        <v>567</v>
      </c>
      <c r="CK305">
        <f t="shared" si="32"/>
        <v>2.2857142857142856</v>
      </c>
    </row>
    <row r="306" spans="31:89" x14ac:dyDescent="0.25">
      <c r="AE306" t="str">
        <f>IF(standardized!D307="","",A$2*standardized!D307)</f>
        <v/>
      </c>
      <c r="AF306" t="str">
        <f>IF(standardized!E307="","",B$2*standardized!E307)</f>
        <v/>
      </c>
      <c r="AG306" t="str">
        <f>IF(standardized!F307="","",C$2*standardized!F307)</f>
        <v/>
      </c>
      <c r="AH306" t="str">
        <f>IF(standardized!G307="","",D$2*standardized!G307)</f>
        <v/>
      </c>
      <c r="AI306" t="str">
        <f>IF(standardized!H307="","",E$2*standardized!H307)</f>
        <v/>
      </c>
      <c r="AJ306" t="str">
        <f>IF(standardized!I307="","",F$2*standardized!I307)</f>
        <v/>
      </c>
      <c r="AK306" t="str">
        <f>IF(standardized!J307="","",G$2*standardized!J307)</f>
        <v/>
      </c>
      <c r="AL306" t="str">
        <f>IF(standardized!K307="","",H$2*standardized!K307)</f>
        <v/>
      </c>
      <c r="AM306" t="str">
        <f>IF(standardized!L307="","",I$2*standardized!L307)</f>
        <v/>
      </c>
      <c r="AN306" t="str">
        <f>IF(standardized!M307="","",J$2*standardized!M307)</f>
        <v/>
      </c>
      <c r="AO306">
        <f>IF(standardized!N307="","",K$2*standardized!N307)</f>
        <v>1.2</v>
      </c>
      <c r="AP306" t="str">
        <f>IF(standardized!O307="","",L$2*standardized!O307)</f>
        <v/>
      </c>
      <c r="AQ306" t="str">
        <f>IF(standardized!P307="","",M$2*standardized!P307)</f>
        <v/>
      </c>
      <c r="AR306" t="str">
        <f>IF(standardized!Q307="","",N$2*standardized!Q307)</f>
        <v/>
      </c>
      <c r="AS306" t="str">
        <f>IF(standardized!R307="","",O$2*standardized!R307)</f>
        <v/>
      </c>
      <c r="AT306">
        <f>IF(standardized!S307="","",P$2*standardized!S307)</f>
        <v>0.89999999999999991</v>
      </c>
      <c r="AU306" t="str">
        <f>IF(standardized!T307="","",Q$2*standardized!T307)</f>
        <v/>
      </c>
      <c r="AV306">
        <f>IF(standardized!U307="","",R$2*standardized!U307)</f>
        <v>2</v>
      </c>
      <c r="AW306" t="str">
        <f>IF(standardized!V307="","",S$2*standardized!V307)</f>
        <v/>
      </c>
      <c r="AX306" t="str">
        <f>IF(standardized!W307="","",T$2*standardized!W307)</f>
        <v/>
      </c>
      <c r="AY306" t="str">
        <f>IF(standardized!X307="","",U$2*standardized!X307)</f>
        <v/>
      </c>
      <c r="AZ306" t="str">
        <f>IF(standardized!Y307="","",V$2*standardized!Y307)</f>
        <v/>
      </c>
      <c r="BA306" t="str">
        <f>IF(standardized!Z307="","",W$2*standardized!Z307)</f>
        <v/>
      </c>
      <c r="BB306" t="str">
        <f>IF(standardized!AA307="","",X$2*standardized!AA307)</f>
        <v/>
      </c>
      <c r="BC306">
        <f>IF(standardized!AB307="","",Y$2*standardized!AB307)</f>
        <v>1</v>
      </c>
      <c r="BD306">
        <f>IF(standardized!AC307="","",Z$2*standardized!AC307)</f>
        <v>2</v>
      </c>
      <c r="BE306">
        <f>IF(standardized!AD307="","",AA$2*standardized!AD307)</f>
        <v>2</v>
      </c>
      <c r="BF306" t="str">
        <f>IF(standardized!AE306="","",AB$2*standardized!AE306)</f>
        <v/>
      </c>
      <c r="BH306" t="str">
        <f>IF(ISERR(AE306/standardized!D307),"",AE306/standardized!D307)</f>
        <v/>
      </c>
      <c r="BI306" t="str">
        <f>IF(ISERR(AF306/standardized!E307),"",AF306/standardized!E307)</f>
        <v/>
      </c>
      <c r="BJ306" t="str">
        <f>IF(ISERR(AG306/standardized!F307),"",AG306/standardized!F307)</f>
        <v/>
      </c>
      <c r="BK306" t="str">
        <f>IF(ISERR(AH306/standardized!G307),"",AH306/standardized!G307)</f>
        <v/>
      </c>
      <c r="BL306" t="str">
        <f>IF(ISERR(AI306/standardized!H307),"",AI306/standardized!H307)</f>
        <v/>
      </c>
      <c r="BM306" t="str">
        <f>IF(ISERR(AJ306/standardized!I307),"",AJ306/standardized!I307)</f>
        <v/>
      </c>
      <c r="BN306" t="str">
        <f>IF(ISERR(AK306/standardized!J307),"",AK306/standardized!J307)</f>
        <v/>
      </c>
      <c r="BO306" t="str">
        <f>IF(ISERR(AL306/standardized!K307),"",AL306/standardized!K307)</f>
        <v/>
      </c>
      <c r="BP306" t="str">
        <f>IF(ISERR(AM306/standardized!L307),"",AM306/standardized!L307)</f>
        <v/>
      </c>
      <c r="BQ306" t="str">
        <f>IF(ISERR(AN306/standardized!M307),"",AN306/standardized!M307)</f>
        <v/>
      </c>
      <c r="BR306">
        <f>IF(ISERR(AO306/standardized!N307),"",AO306/standardized!N307)</f>
        <v>0.3</v>
      </c>
      <c r="BS306" t="str">
        <f>IF(ISERR(AP306/standardized!O307),"",AP306/standardized!O307)</f>
        <v/>
      </c>
      <c r="BT306" t="str">
        <f>IF(ISERR(AQ306/standardized!P307),"",AQ306/standardized!P307)</f>
        <v/>
      </c>
      <c r="BU306" t="str">
        <f>IF(ISERR(AR306/standardized!Q307),"",AR306/standardized!Q307)</f>
        <v/>
      </c>
      <c r="BV306" t="str">
        <f>IF(ISERR(AS306/standardized!R307),"",AS306/standardized!R307)</f>
        <v/>
      </c>
      <c r="BW306">
        <f>IF(ISERR(AT306/standardized!S307),"",AT306/standardized!S307)</f>
        <v>0.3</v>
      </c>
      <c r="BX306" t="str">
        <f>IF(ISERR(AU306/standardized!T307),"",AU306/standardized!T307)</f>
        <v/>
      </c>
      <c r="BY306">
        <f>IF(ISERR(AV306/standardized!U307),"",AV306/standardized!U307)</f>
        <v>1</v>
      </c>
      <c r="BZ306" t="str">
        <f>IF(ISERR(AW306/standardized!V307),"",AW306/standardized!V307)</f>
        <v/>
      </c>
      <c r="CA306" t="str">
        <f>IF(ISERR(AX306/standardized!W307),"",AX306/standardized!W307)</f>
        <v/>
      </c>
      <c r="CB306" t="str">
        <f>IF(ISERR(AY306/standardized!X307),"",AY306/standardized!X307)</f>
        <v/>
      </c>
      <c r="CC306" t="str">
        <f>IF(ISERR(AZ306/standardized!Y307),"",AZ306/standardized!Y307)</f>
        <v/>
      </c>
      <c r="CD306" t="str">
        <f>IF(ISERR(BA306/standardized!Z307),"",BA306/standardized!Z307)</f>
        <v/>
      </c>
      <c r="CE306" t="str">
        <f>IF(ISERR(BB306/standardized!AA307),"",BB306/standardized!AA307)</f>
        <v/>
      </c>
      <c r="CF306">
        <f>IF(ISERR(BC306/standardized!AB307),"",BC306/standardized!AB307)</f>
        <v>1</v>
      </c>
      <c r="CG306">
        <f>IF(ISERR(BD306/standardized!AC307),"",BD306/standardized!AC307)</f>
        <v>1</v>
      </c>
      <c r="CH306">
        <f>IF(ISERR(BE306/standardized!AD307),"",BE306/standardized!AD307)</f>
        <v>1</v>
      </c>
      <c r="CJ306" t="s">
        <v>613</v>
      </c>
      <c r="CK306">
        <f t="shared" si="32"/>
        <v>1.9782608695652175</v>
      </c>
    </row>
    <row r="307" spans="31:89" x14ac:dyDescent="0.25">
      <c r="AE307" t="str">
        <f>IF(standardized!D308="","",A$2*standardized!D308)</f>
        <v/>
      </c>
      <c r="AF307" t="str">
        <f>IF(standardized!E308="","",B$2*standardized!E308)</f>
        <v/>
      </c>
      <c r="AG307" t="str">
        <f>IF(standardized!F308="","",C$2*standardized!F308)</f>
        <v/>
      </c>
      <c r="AH307" t="str">
        <f>IF(standardized!G308="","",D$2*standardized!G308)</f>
        <v/>
      </c>
      <c r="AI307" t="str">
        <f>IF(standardized!H308="","",E$2*standardized!H308)</f>
        <v/>
      </c>
      <c r="AJ307">
        <f>IF(standardized!I308="","",F$2*standardized!I308)</f>
        <v>0.8</v>
      </c>
      <c r="AK307">
        <f>IF(standardized!J308="","",G$2*standardized!J308)</f>
        <v>0.60000000000000009</v>
      </c>
      <c r="AL307" t="str">
        <f>IF(standardized!K308="","",H$2*standardized!K308)</f>
        <v/>
      </c>
      <c r="AM307" t="str">
        <f>IF(standardized!L308="","",I$2*standardized!L308)</f>
        <v/>
      </c>
      <c r="AN307" t="str">
        <f>IF(standardized!M308="","",J$2*standardized!M308)</f>
        <v/>
      </c>
      <c r="AO307">
        <f>IF(standardized!N308="","",K$2*standardized!N308)</f>
        <v>1.2</v>
      </c>
      <c r="AP307" t="str">
        <f>IF(standardized!O308="","",L$2*standardized!O308)</f>
        <v/>
      </c>
      <c r="AQ307" t="str">
        <f>IF(standardized!P308="","",M$2*standardized!P308)</f>
        <v/>
      </c>
      <c r="AR307" t="str">
        <f>IF(standardized!Q308="","",N$2*standardized!Q308)</f>
        <v/>
      </c>
      <c r="AS307" t="str">
        <f>IF(standardized!R308="","",O$2*standardized!R308)</f>
        <v/>
      </c>
      <c r="AT307">
        <f>IF(standardized!S308="","",P$2*standardized!S308)</f>
        <v>0.89999999999999991</v>
      </c>
      <c r="AU307" t="str">
        <f>IF(standardized!T308="","",Q$2*standardized!T308)</f>
        <v/>
      </c>
      <c r="AV307">
        <f>IF(standardized!U308="","",R$2*standardized!U308)</f>
        <v>2</v>
      </c>
      <c r="AW307" t="str">
        <f>IF(standardized!V308="","",S$2*standardized!V308)</f>
        <v/>
      </c>
      <c r="AX307" t="str">
        <f>IF(standardized!W308="","",T$2*standardized!W308)</f>
        <v/>
      </c>
      <c r="AY307">
        <f>IF(standardized!X308="","",U$2*standardized!X308)</f>
        <v>1</v>
      </c>
      <c r="AZ307" t="str">
        <f>IF(standardized!Y308="","",V$2*standardized!Y308)</f>
        <v/>
      </c>
      <c r="BA307" t="str">
        <f>IF(standardized!Z308="","",W$2*standardized!Z308)</f>
        <v/>
      </c>
      <c r="BB307" t="str">
        <f>IF(standardized!AA308="","",X$2*standardized!AA308)</f>
        <v/>
      </c>
      <c r="BC307" t="str">
        <f>IF(standardized!AB308="","",Y$2*standardized!AB308)</f>
        <v/>
      </c>
      <c r="BD307" t="str">
        <f>IF(standardized!AC308="","",Z$2*standardized!AC308)</f>
        <v/>
      </c>
      <c r="BE307" t="str">
        <f>IF(standardized!AD308="","",AA$2*standardized!AD308)</f>
        <v/>
      </c>
      <c r="BF307" t="str">
        <f>IF(standardized!AE307="","",AB$2*standardized!AE307)</f>
        <v/>
      </c>
      <c r="BH307" t="str">
        <f>IF(ISERR(AE307/standardized!D308),"",AE307/standardized!D308)</f>
        <v/>
      </c>
      <c r="BI307" t="str">
        <f>IF(ISERR(AF307/standardized!E308),"",AF307/standardized!E308)</f>
        <v/>
      </c>
      <c r="BJ307" t="str">
        <f>IF(ISERR(AG307/standardized!F308),"",AG307/standardized!F308)</f>
        <v/>
      </c>
      <c r="BK307" t="str">
        <f>IF(ISERR(AH307/standardized!G308),"",AH307/standardized!G308)</f>
        <v/>
      </c>
      <c r="BL307" t="str">
        <f>IF(ISERR(AI307/standardized!H308),"",AI307/standardized!H308)</f>
        <v/>
      </c>
      <c r="BM307">
        <f>IF(ISERR(AJ307/standardized!I308),"",AJ307/standardized!I308)</f>
        <v>0.2</v>
      </c>
      <c r="BN307">
        <f>IF(ISERR(AK307/standardized!J308),"",AK307/standardized!J308)</f>
        <v>0.20000000000000004</v>
      </c>
      <c r="BO307" t="str">
        <f>IF(ISERR(AL307/standardized!K308),"",AL307/standardized!K308)</f>
        <v/>
      </c>
      <c r="BP307" t="str">
        <f>IF(ISERR(AM307/standardized!L308),"",AM307/standardized!L308)</f>
        <v/>
      </c>
      <c r="BQ307" t="str">
        <f>IF(ISERR(AN307/standardized!M308),"",AN307/standardized!M308)</f>
        <v/>
      </c>
      <c r="BR307">
        <f>IF(ISERR(AO307/standardized!N308),"",AO307/standardized!N308)</f>
        <v>0.3</v>
      </c>
      <c r="BS307" t="str">
        <f>IF(ISERR(AP307/standardized!O308),"",AP307/standardized!O308)</f>
        <v/>
      </c>
      <c r="BT307" t="str">
        <f>IF(ISERR(AQ307/standardized!P308),"",AQ307/standardized!P308)</f>
        <v/>
      </c>
      <c r="BU307" t="str">
        <f>IF(ISERR(AR307/standardized!Q308),"",AR307/standardized!Q308)</f>
        <v/>
      </c>
      <c r="BV307" t="str">
        <f>IF(ISERR(AS307/standardized!R308),"",AS307/standardized!R308)</f>
        <v/>
      </c>
      <c r="BW307">
        <f>IF(ISERR(AT307/standardized!S308),"",AT307/standardized!S308)</f>
        <v>0.3</v>
      </c>
      <c r="BX307" t="str">
        <f>IF(ISERR(AU307/standardized!T308),"",AU307/standardized!T308)</f>
        <v/>
      </c>
      <c r="BY307">
        <f>IF(ISERR(AV307/standardized!U308),"",AV307/standardized!U308)</f>
        <v>1</v>
      </c>
      <c r="BZ307" t="str">
        <f>IF(ISERR(AW307/standardized!V308),"",AW307/standardized!V308)</f>
        <v/>
      </c>
      <c r="CA307" t="str">
        <f>IF(ISERR(AX307/standardized!W308),"",AX307/standardized!W308)</f>
        <v/>
      </c>
      <c r="CB307">
        <f>IF(ISERR(AY307/standardized!X308),"",AY307/standardized!X308)</f>
        <v>0.5</v>
      </c>
      <c r="CC307" t="str">
        <f>IF(ISERR(AZ307/standardized!Y308),"",AZ307/standardized!Y308)</f>
        <v/>
      </c>
      <c r="CD307" t="str">
        <f>IF(ISERR(BA307/standardized!Z308),"",BA307/standardized!Z308)</f>
        <v/>
      </c>
      <c r="CE307" t="str">
        <f>IF(ISERR(BB307/standardized!AA308),"",BB307/standardized!AA308)</f>
        <v/>
      </c>
      <c r="CF307" t="str">
        <f>IF(ISERR(BC307/standardized!AB308),"",BC307/standardized!AB308)</f>
        <v/>
      </c>
      <c r="CG307" t="str">
        <f>IF(ISERR(BD307/standardized!AC308),"",BD307/standardized!AC308)</f>
        <v/>
      </c>
      <c r="CH307" t="str">
        <f>IF(ISERR(BE307/standardized!AD308),"",BE307/standardized!AD308)</f>
        <v/>
      </c>
      <c r="CJ307" t="s">
        <v>516</v>
      </c>
      <c r="CK307">
        <f t="shared" si="32"/>
        <v>2.6</v>
      </c>
    </row>
    <row r="308" spans="31:89" x14ac:dyDescent="0.25">
      <c r="AE308" t="str">
        <f>IF(standardized!D309="","",A$2*standardized!D309)</f>
        <v/>
      </c>
      <c r="AF308" t="str">
        <f>IF(standardized!E309="","",B$2*standardized!E309)</f>
        <v/>
      </c>
      <c r="AG308" t="str">
        <f>IF(standardized!F309="","",C$2*standardized!F309)</f>
        <v/>
      </c>
      <c r="AH308" t="str">
        <f>IF(standardized!G309="","",D$2*standardized!G309)</f>
        <v/>
      </c>
      <c r="AI308" t="str">
        <f>IF(standardized!H309="","",E$2*standardized!H309)</f>
        <v/>
      </c>
      <c r="AJ308">
        <f>IF(standardized!I309="","",F$2*standardized!I309)</f>
        <v>0.2</v>
      </c>
      <c r="AK308">
        <f>IF(standardized!J309="","",G$2*standardized!J309)</f>
        <v>0.2</v>
      </c>
      <c r="AL308">
        <f>IF(standardized!K309="","",H$2*standardized!K309)</f>
        <v>0.4</v>
      </c>
      <c r="AM308">
        <f>IF(standardized!L309="","",I$2*standardized!L309)</f>
        <v>0.4</v>
      </c>
      <c r="AN308" t="str">
        <f>IF(standardized!M309="","",J$2*standardized!M309)</f>
        <v/>
      </c>
      <c r="AO308" t="str">
        <f>IF(standardized!N309="","",K$2*standardized!N309)</f>
        <v/>
      </c>
      <c r="AP308" t="str">
        <f>IF(standardized!O309="","",L$2*standardized!O309)</f>
        <v/>
      </c>
      <c r="AQ308" t="str">
        <f>IF(standardized!P309="","",M$2*standardized!P309)</f>
        <v/>
      </c>
      <c r="AR308" t="str">
        <f>IF(standardized!Q309="","",N$2*standardized!Q309)</f>
        <v/>
      </c>
      <c r="AS308">
        <f>IF(standardized!R309="","",O$2*standardized!R309)</f>
        <v>0.89999999999999991</v>
      </c>
      <c r="AT308">
        <f>IF(standardized!S309="","",P$2*standardized!S309)</f>
        <v>0.6</v>
      </c>
      <c r="AU308" t="str">
        <f>IF(standardized!T309="","",Q$2*standardized!T309)</f>
        <v/>
      </c>
      <c r="AV308">
        <f>IF(standardized!U309="","",R$2*standardized!U309)</f>
        <v>2</v>
      </c>
      <c r="AW308" t="str">
        <f>IF(standardized!V309="","",S$2*standardized!V309)</f>
        <v/>
      </c>
      <c r="AX308" t="str">
        <f>IF(standardized!W309="","",T$2*standardized!W309)</f>
        <v/>
      </c>
      <c r="AY308" t="str">
        <f>IF(standardized!X309="","",U$2*standardized!X309)</f>
        <v/>
      </c>
      <c r="AZ308" t="str">
        <f>IF(standardized!Y309="","",V$2*standardized!Y309)</f>
        <v/>
      </c>
      <c r="BA308" t="str">
        <f>IF(standardized!Z309="","",W$2*standardized!Z309)</f>
        <v/>
      </c>
      <c r="BB308" t="str">
        <f>IF(standardized!AA309="","",X$2*standardized!AA309)</f>
        <v/>
      </c>
      <c r="BC308" t="str">
        <f>IF(standardized!AB309="","",Y$2*standardized!AB309)</f>
        <v/>
      </c>
      <c r="BD308">
        <f>IF(standardized!AC309="","",Z$2*standardized!AC309)</f>
        <v>2</v>
      </c>
      <c r="BE308">
        <f>IF(standardized!AD309="","",AA$2*standardized!AD309)</f>
        <v>2</v>
      </c>
      <c r="BF308" t="str">
        <f>IF(standardized!AE308="","",AB$2*standardized!AE308)</f>
        <v/>
      </c>
      <c r="BH308" t="str">
        <f>IF(ISERR(AE308/standardized!D309),"",AE308/standardized!D309)</f>
        <v/>
      </c>
      <c r="BI308" t="str">
        <f>IF(ISERR(AF308/standardized!E309),"",AF308/standardized!E309)</f>
        <v/>
      </c>
      <c r="BJ308" t="str">
        <f>IF(ISERR(AG308/standardized!F309),"",AG308/standardized!F309)</f>
        <v/>
      </c>
      <c r="BK308" t="str">
        <f>IF(ISERR(AH308/standardized!G309),"",AH308/standardized!G309)</f>
        <v/>
      </c>
      <c r="BL308" t="str">
        <f>IF(ISERR(AI308/standardized!H309),"",AI308/standardized!H309)</f>
        <v/>
      </c>
      <c r="BM308">
        <f>IF(ISERR(AJ308/standardized!I309),"",AJ308/standardized!I309)</f>
        <v>0.2</v>
      </c>
      <c r="BN308">
        <f>IF(ISERR(AK308/standardized!J309),"",AK308/standardized!J309)</f>
        <v>0.2</v>
      </c>
      <c r="BO308">
        <f>IF(ISERR(AL308/standardized!K309),"",AL308/standardized!K309)</f>
        <v>0.2</v>
      </c>
      <c r="BP308">
        <f>IF(ISERR(AM308/standardized!L309),"",AM308/standardized!L309)</f>
        <v>0.2</v>
      </c>
      <c r="BQ308" t="str">
        <f>IF(ISERR(AN308/standardized!M309),"",AN308/standardized!M309)</f>
        <v/>
      </c>
      <c r="BR308" t="str">
        <f>IF(ISERR(AO308/standardized!N309),"",AO308/standardized!N309)</f>
        <v/>
      </c>
      <c r="BS308" t="str">
        <f>IF(ISERR(AP308/standardized!O309),"",AP308/standardized!O309)</f>
        <v/>
      </c>
      <c r="BT308" t="str">
        <f>IF(ISERR(AQ308/standardized!P309),"",AQ308/standardized!P309)</f>
        <v/>
      </c>
      <c r="BU308" t="str">
        <f>IF(ISERR(AR308/standardized!Q309),"",AR308/standardized!Q309)</f>
        <v/>
      </c>
      <c r="BV308">
        <f>IF(ISERR(AS308/standardized!R309),"",AS308/standardized!R309)</f>
        <v>0.3</v>
      </c>
      <c r="BW308">
        <f>IF(ISERR(AT308/standardized!S309),"",AT308/standardized!S309)</f>
        <v>0.3</v>
      </c>
      <c r="BX308" t="str">
        <f>IF(ISERR(AU308/standardized!T309),"",AU308/standardized!T309)</f>
        <v/>
      </c>
      <c r="BY308">
        <f>IF(ISERR(AV308/standardized!U309),"",AV308/standardized!U309)</f>
        <v>1</v>
      </c>
      <c r="BZ308" t="str">
        <f>IF(ISERR(AW308/standardized!V309),"",AW308/standardized!V309)</f>
        <v/>
      </c>
      <c r="CA308" t="str">
        <f>IF(ISERR(AX308/standardized!W309),"",AX308/standardized!W309)</f>
        <v/>
      </c>
      <c r="CB308" t="str">
        <f>IF(ISERR(AY308/standardized!X309),"",AY308/standardized!X309)</f>
        <v/>
      </c>
      <c r="CC308" t="str">
        <f>IF(ISERR(AZ308/standardized!Y309),"",AZ308/standardized!Y309)</f>
        <v/>
      </c>
      <c r="CD308" t="str">
        <f>IF(ISERR(BA308/standardized!Z309),"",BA308/standardized!Z309)</f>
        <v/>
      </c>
      <c r="CE308" t="str">
        <f>IF(ISERR(BB308/standardized!AA309),"",BB308/standardized!AA309)</f>
        <v/>
      </c>
      <c r="CF308" t="str">
        <f>IF(ISERR(BC308/standardized!AB309),"",BC308/standardized!AB309)</f>
        <v/>
      </c>
      <c r="CG308">
        <f>IF(ISERR(BD308/standardized!AC309),"",BD308/standardized!AC309)</f>
        <v>1</v>
      </c>
      <c r="CH308">
        <f>IF(ISERR(BE308/standardized!AD309),"",BE308/standardized!AD309)</f>
        <v>1</v>
      </c>
      <c r="CJ308" t="s">
        <v>579</v>
      </c>
      <c r="CK308">
        <f t="shared" si="32"/>
        <v>1.9772727272727268</v>
      </c>
    </row>
    <row r="309" spans="31:89" x14ac:dyDescent="0.25">
      <c r="AE309" t="str">
        <f>IF(standardized!D310="","",A$2*standardized!D310)</f>
        <v/>
      </c>
      <c r="AF309" t="str">
        <f>IF(standardized!E310="","",B$2*standardized!E310)</f>
        <v/>
      </c>
      <c r="AG309" t="str">
        <f>IF(standardized!F310="","",C$2*standardized!F310)</f>
        <v/>
      </c>
      <c r="AH309" t="str">
        <f>IF(standardized!G310="","",D$2*standardized!G310)</f>
        <v/>
      </c>
      <c r="AI309" t="str">
        <f>IF(standardized!H310="","",E$2*standardized!H310)</f>
        <v/>
      </c>
      <c r="AJ309" t="str">
        <f>IF(standardized!I310="","",F$2*standardized!I310)</f>
        <v/>
      </c>
      <c r="AK309" t="str">
        <f>IF(standardized!J310="","",G$2*standardized!J310)</f>
        <v/>
      </c>
      <c r="AL309" t="str">
        <f>IF(standardized!K310="","",H$2*standardized!K310)</f>
        <v/>
      </c>
      <c r="AM309" t="str">
        <f>IF(standardized!L310="","",I$2*standardized!L310)</f>
        <v/>
      </c>
      <c r="AN309" t="str">
        <f>IF(standardized!M310="","",J$2*standardized!M310)</f>
        <v/>
      </c>
      <c r="AO309">
        <f>IF(standardized!N310="","",K$2*standardized!N310)</f>
        <v>1.2</v>
      </c>
      <c r="AP309" t="str">
        <f>IF(standardized!O310="","",L$2*standardized!O310)</f>
        <v/>
      </c>
      <c r="AQ309" t="str">
        <f>IF(standardized!P310="","",M$2*standardized!P310)</f>
        <v/>
      </c>
      <c r="AR309" t="str">
        <f>IF(standardized!Q310="","",N$2*standardized!Q310)</f>
        <v/>
      </c>
      <c r="AS309" t="str">
        <f>IF(standardized!R310="","",O$2*standardized!R310)</f>
        <v/>
      </c>
      <c r="AT309">
        <f>IF(standardized!S310="","",P$2*standardized!S310)</f>
        <v>0.89999999999999991</v>
      </c>
      <c r="AU309" t="str">
        <f>IF(standardized!T310="","",Q$2*standardized!T310)</f>
        <v/>
      </c>
      <c r="AV309">
        <f>IF(standardized!U310="","",R$2*standardized!U310)</f>
        <v>2</v>
      </c>
      <c r="AW309" t="str">
        <f>IF(standardized!V310="","",S$2*standardized!V310)</f>
        <v/>
      </c>
      <c r="AX309" t="str">
        <f>IF(standardized!W310="","",T$2*standardized!W310)</f>
        <v/>
      </c>
      <c r="AY309" t="str">
        <f>IF(standardized!X310="","",U$2*standardized!X310)</f>
        <v/>
      </c>
      <c r="AZ309" t="str">
        <f>IF(standardized!Y310="","",V$2*standardized!Y310)</f>
        <v/>
      </c>
      <c r="BA309" t="str">
        <f>IF(standardized!Z310="","",W$2*standardized!Z310)</f>
        <v/>
      </c>
      <c r="BB309" t="str">
        <f>IF(standardized!AA310="","",X$2*standardized!AA310)</f>
        <v/>
      </c>
      <c r="BC309">
        <f>IF(standardized!AB310="","",Y$2*standardized!AB310)</f>
        <v>1</v>
      </c>
      <c r="BD309">
        <f>IF(standardized!AC310="","",Z$2*standardized!AC310)</f>
        <v>1</v>
      </c>
      <c r="BE309">
        <f>IF(standardized!AD310="","",AA$2*standardized!AD310)</f>
        <v>1</v>
      </c>
      <c r="BF309" t="str">
        <f>IF(standardized!AE309="","",AB$2*standardized!AE309)</f>
        <v/>
      </c>
      <c r="BH309" t="str">
        <f>IF(ISERR(AE309/standardized!D310),"",AE309/standardized!D310)</f>
        <v/>
      </c>
      <c r="BI309" t="str">
        <f>IF(ISERR(AF309/standardized!E310),"",AF309/standardized!E310)</f>
        <v/>
      </c>
      <c r="BJ309" t="str">
        <f>IF(ISERR(AG309/standardized!F310),"",AG309/standardized!F310)</f>
        <v/>
      </c>
      <c r="BK309" t="str">
        <f>IF(ISERR(AH309/standardized!G310),"",AH309/standardized!G310)</f>
        <v/>
      </c>
      <c r="BL309" t="str">
        <f>IF(ISERR(AI309/standardized!H310),"",AI309/standardized!H310)</f>
        <v/>
      </c>
      <c r="BM309" t="str">
        <f>IF(ISERR(AJ309/standardized!I310),"",AJ309/standardized!I310)</f>
        <v/>
      </c>
      <c r="BN309" t="str">
        <f>IF(ISERR(AK309/standardized!J310),"",AK309/standardized!J310)</f>
        <v/>
      </c>
      <c r="BO309" t="str">
        <f>IF(ISERR(AL309/standardized!K310),"",AL309/standardized!K310)</f>
        <v/>
      </c>
      <c r="BP309" t="str">
        <f>IF(ISERR(AM309/standardized!L310),"",AM309/standardized!L310)</f>
        <v/>
      </c>
      <c r="BQ309" t="str">
        <f>IF(ISERR(AN309/standardized!M310),"",AN309/standardized!M310)</f>
        <v/>
      </c>
      <c r="BR309">
        <f>IF(ISERR(AO309/standardized!N310),"",AO309/standardized!N310)</f>
        <v>0.3</v>
      </c>
      <c r="BS309" t="str">
        <f>IF(ISERR(AP309/standardized!O310),"",AP309/standardized!O310)</f>
        <v/>
      </c>
      <c r="BT309" t="str">
        <f>IF(ISERR(AQ309/standardized!P310),"",AQ309/standardized!P310)</f>
        <v/>
      </c>
      <c r="BU309" t="str">
        <f>IF(ISERR(AR309/standardized!Q310),"",AR309/standardized!Q310)</f>
        <v/>
      </c>
      <c r="BV309" t="str">
        <f>IF(ISERR(AS309/standardized!R310),"",AS309/standardized!R310)</f>
        <v/>
      </c>
      <c r="BW309">
        <f>IF(ISERR(AT309/standardized!S310),"",AT309/standardized!S310)</f>
        <v>0.3</v>
      </c>
      <c r="BX309" t="str">
        <f>IF(ISERR(AU309/standardized!T310),"",AU309/standardized!T310)</f>
        <v/>
      </c>
      <c r="BY309">
        <f>IF(ISERR(AV309/standardized!U310),"",AV309/standardized!U310)</f>
        <v>1</v>
      </c>
      <c r="BZ309" t="str">
        <f>IF(ISERR(AW309/standardized!V310),"",AW309/standardized!V310)</f>
        <v/>
      </c>
      <c r="CA309" t="str">
        <f>IF(ISERR(AX309/standardized!W310),"",AX309/standardized!W310)</f>
        <v/>
      </c>
      <c r="CB309" t="str">
        <f>IF(ISERR(AY309/standardized!X310),"",AY309/standardized!X310)</f>
        <v/>
      </c>
      <c r="CC309" t="str">
        <f>IF(ISERR(AZ309/standardized!Y310),"",AZ309/standardized!Y310)</f>
        <v/>
      </c>
      <c r="CD309" t="str">
        <f>IF(ISERR(BA309/standardized!Z310),"",BA309/standardized!Z310)</f>
        <v/>
      </c>
      <c r="CE309" t="str">
        <f>IF(ISERR(BB309/standardized!AA310),"",BB309/standardized!AA310)</f>
        <v/>
      </c>
      <c r="CF309">
        <f>IF(ISERR(BC309/standardized!AB310),"",BC309/standardized!AB310)</f>
        <v>1</v>
      </c>
      <c r="CG309">
        <f>IF(ISERR(BD309/standardized!AC310),"",BD309/standardized!AC310)</f>
        <v>1</v>
      </c>
      <c r="CH309">
        <f>IF(ISERR(BE309/standardized!AD310),"",BE309/standardized!AD310)</f>
        <v>1</v>
      </c>
      <c r="CJ309" t="s">
        <v>615</v>
      </c>
      <c r="CK309">
        <f t="shared" si="32"/>
        <v>1.5434782608695652</v>
      </c>
    </row>
    <row r="310" spans="31:89" x14ac:dyDescent="0.25">
      <c r="AE310" t="str">
        <f>IF(standardized!D311="","",A$2*standardized!D311)</f>
        <v/>
      </c>
      <c r="AF310" t="str">
        <f>IF(standardized!E311="","",B$2*standardized!E311)</f>
        <v/>
      </c>
      <c r="AG310" t="str">
        <f>IF(standardized!F311="","",C$2*standardized!F311)</f>
        <v/>
      </c>
      <c r="AH310" t="str">
        <f>IF(standardized!G311="","",D$2*standardized!G311)</f>
        <v/>
      </c>
      <c r="AI310" t="str">
        <f>IF(standardized!H311="","",E$2*standardized!H311)</f>
        <v/>
      </c>
      <c r="AJ310">
        <f>IF(standardized!I311="","",F$2*standardized!I311)</f>
        <v>0.8</v>
      </c>
      <c r="AK310">
        <f>IF(standardized!J311="","",G$2*standardized!J311)</f>
        <v>0.8</v>
      </c>
      <c r="AL310" t="str">
        <f>IF(standardized!K311="","",H$2*standardized!K311)</f>
        <v/>
      </c>
      <c r="AM310" t="str">
        <f>IF(standardized!L311="","",I$2*standardized!L311)</f>
        <v/>
      </c>
      <c r="AN310">
        <f>IF(standardized!M311="","",J$2*standardized!M311)</f>
        <v>0.8</v>
      </c>
      <c r="AO310" t="str">
        <f>IF(standardized!N311="","",K$2*standardized!N311)</f>
        <v/>
      </c>
      <c r="AP310" t="str">
        <f>IF(standardized!O311="","",L$2*standardized!O311)</f>
        <v/>
      </c>
      <c r="AQ310" t="str">
        <f>IF(standardized!P311="","",M$2*standardized!P311)</f>
        <v/>
      </c>
      <c r="AR310" t="str">
        <f>IF(standardized!Q311="","",N$2*standardized!Q311)</f>
        <v/>
      </c>
      <c r="AS310" t="str">
        <f>IF(standardized!R311="","",O$2*standardized!R311)</f>
        <v/>
      </c>
      <c r="AT310" t="str">
        <f>IF(standardized!S311="","",P$2*standardized!S311)</f>
        <v/>
      </c>
      <c r="AU310" t="str">
        <f>IF(standardized!T311="","",Q$2*standardized!T311)</f>
        <v/>
      </c>
      <c r="AV310">
        <f>IF(standardized!U311="","",R$2*standardized!U311)</f>
        <v>2</v>
      </c>
      <c r="AW310" t="str">
        <f>IF(standardized!V311="","",S$2*standardized!V311)</f>
        <v/>
      </c>
      <c r="AX310">
        <f>IF(standardized!W311="","",T$2*standardized!W311)</f>
        <v>1.5</v>
      </c>
      <c r="AY310" t="str">
        <f>IF(standardized!X311="","",U$2*standardized!X311)</f>
        <v/>
      </c>
      <c r="AZ310" t="str">
        <f>IF(standardized!Y311="","",V$2*standardized!Y311)</f>
        <v/>
      </c>
      <c r="BA310" t="str">
        <f>IF(standardized!Z311="","",W$2*standardized!Z311)</f>
        <v/>
      </c>
      <c r="BB310" t="str">
        <f>IF(standardized!AA311="","",X$2*standardized!AA311)</f>
        <v/>
      </c>
      <c r="BC310" t="str">
        <f>IF(standardized!AB311="","",Y$2*standardized!AB311)</f>
        <v/>
      </c>
      <c r="BD310" t="str">
        <f>IF(standardized!AC311="","",Z$2*standardized!AC311)</f>
        <v/>
      </c>
      <c r="BE310" t="str">
        <f>IF(standardized!AD311="","",AA$2*standardized!AD311)</f>
        <v/>
      </c>
      <c r="BF310" t="str">
        <f>IF(standardized!AE310="","",AB$2*standardized!AE310)</f>
        <v/>
      </c>
      <c r="BH310" t="str">
        <f>IF(ISERR(AE310/standardized!D311),"",AE310/standardized!D311)</f>
        <v/>
      </c>
      <c r="BI310" t="str">
        <f>IF(ISERR(AF310/standardized!E311),"",AF310/standardized!E311)</f>
        <v/>
      </c>
      <c r="BJ310" t="str">
        <f>IF(ISERR(AG310/standardized!F311),"",AG310/standardized!F311)</f>
        <v/>
      </c>
      <c r="BK310" t="str">
        <f>IF(ISERR(AH310/standardized!G311),"",AH310/standardized!G311)</f>
        <v/>
      </c>
      <c r="BL310" t="str">
        <f>IF(ISERR(AI310/standardized!H311),"",AI310/standardized!H311)</f>
        <v/>
      </c>
      <c r="BM310">
        <f>IF(ISERR(AJ310/standardized!I311),"",AJ310/standardized!I311)</f>
        <v>0.2</v>
      </c>
      <c r="BN310">
        <f>IF(ISERR(AK310/standardized!J311),"",AK310/standardized!J311)</f>
        <v>0.2</v>
      </c>
      <c r="BO310" t="str">
        <f>IF(ISERR(AL310/standardized!K311),"",AL310/standardized!K311)</f>
        <v/>
      </c>
      <c r="BP310" t="str">
        <f>IF(ISERR(AM310/standardized!L311),"",AM310/standardized!L311)</f>
        <v/>
      </c>
      <c r="BQ310">
        <f>IF(ISERR(AN310/standardized!M311),"",AN310/standardized!M311)</f>
        <v>0.2</v>
      </c>
      <c r="BR310" t="str">
        <f>IF(ISERR(AO310/standardized!N311),"",AO310/standardized!N311)</f>
        <v/>
      </c>
      <c r="BS310" t="str">
        <f>IF(ISERR(AP310/standardized!O311),"",AP310/standardized!O311)</f>
        <v/>
      </c>
      <c r="BT310" t="str">
        <f>IF(ISERR(AQ310/standardized!P311),"",AQ310/standardized!P311)</f>
        <v/>
      </c>
      <c r="BU310" t="str">
        <f>IF(ISERR(AR310/standardized!Q311),"",AR310/standardized!Q311)</f>
        <v/>
      </c>
      <c r="BV310" t="str">
        <f>IF(ISERR(AS310/standardized!R311),"",AS310/standardized!R311)</f>
        <v/>
      </c>
      <c r="BW310" t="str">
        <f>IF(ISERR(AT310/standardized!S311),"",AT310/standardized!S311)</f>
        <v/>
      </c>
      <c r="BX310" t="str">
        <f>IF(ISERR(AU310/standardized!T311),"",AU310/standardized!T311)</f>
        <v/>
      </c>
      <c r="BY310">
        <f>IF(ISERR(AV310/standardized!U311),"",AV310/standardized!U311)</f>
        <v>1</v>
      </c>
      <c r="BZ310" t="str">
        <f>IF(ISERR(AW310/standardized!V311),"",AW310/standardized!V311)</f>
        <v/>
      </c>
      <c r="CA310">
        <f>IF(ISERR(AX310/standardized!W311),"",AX310/standardized!W311)</f>
        <v>0.5</v>
      </c>
      <c r="CB310" t="str">
        <f>IF(ISERR(AY310/standardized!X311),"",AY310/standardized!X311)</f>
        <v/>
      </c>
      <c r="CC310" t="str">
        <f>IF(ISERR(AZ310/standardized!Y311),"",AZ310/standardized!Y311)</f>
        <v/>
      </c>
      <c r="CD310" t="str">
        <f>IF(ISERR(BA310/standardized!Z311),"",BA310/standardized!Z311)</f>
        <v/>
      </c>
      <c r="CE310" t="str">
        <f>IF(ISERR(BB310/standardized!AA311),"",BB310/standardized!AA311)</f>
        <v/>
      </c>
      <c r="CF310" t="str">
        <f>IF(ISERR(BC310/standardized!AB311),"",BC310/standardized!AB311)</f>
        <v/>
      </c>
      <c r="CG310" t="str">
        <f>IF(ISERR(BD310/standardized!AC311),"",BD310/standardized!AC311)</f>
        <v/>
      </c>
      <c r="CH310" t="str">
        <f>IF(ISERR(BE310/standardized!AD311),"",BE310/standardized!AD311)</f>
        <v/>
      </c>
      <c r="CJ310" t="s">
        <v>534</v>
      </c>
      <c r="CK310">
        <f t="shared" si="32"/>
        <v>2.8095238095238098</v>
      </c>
    </row>
    <row r="311" spans="31:89" x14ac:dyDescent="0.25">
      <c r="AE311" t="str">
        <f>IF(standardized!D312="","",A$2*standardized!D312)</f>
        <v/>
      </c>
      <c r="AF311" t="str">
        <f>IF(standardized!E312="","",B$2*standardized!E312)</f>
        <v/>
      </c>
      <c r="AG311" t="str">
        <f>IF(standardized!F312="","",C$2*standardized!F312)</f>
        <v/>
      </c>
      <c r="AH311" t="str">
        <f>IF(standardized!G312="","",D$2*standardized!G312)</f>
        <v/>
      </c>
      <c r="AI311" t="str">
        <f>IF(standardized!H312="","",E$2*standardized!H312)</f>
        <v/>
      </c>
      <c r="AJ311">
        <f>IF(standardized!I312="","",F$2*standardized!I312)</f>
        <v>0.8</v>
      </c>
      <c r="AK311">
        <f>IF(standardized!J312="","",G$2*standardized!J312)</f>
        <v>0.8</v>
      </c>
      <c r="AL311" t="str">
        <f>IF(standardized!K312="","",H$2*standardized!K312)</f>
        <v/>
      </c>
      <c r="AM311" t="str">
        <f>IF(standardized!L312="","",I$2*standardized!L312)</f>
        <v/>
      </c>
      <c r="AN311">
        <f>IF(standardized!M312="","",J$2*standardized!M312)</f>
        <v>0.8</v>
      </c>
      <c r="AO311">
        <f>IF(standardized!N312="","",K$2*standardized!N312)</f>
        <v>1.2</v>
      </c>
      <c r="AP311" t="str">
        <f>IF(standardized!O312="","",L$2*standardized!O312)</f>
        <v/>
      </c>
      <c r="AQ311" t="str">
        <f>IF(standardized!P312="","",M$2*standardized!P312)</f>
        <v/>
      </c>
      <c r="AR311" t="str">
        <f>IF(standardized!Q312="","",N$2*standardized!Q312)</f>
        <v/>
      </c>
      <c r="AS311" t="str">
        <f>IF(standardized!R312="","",O$2*standardized!R312)</f>
        <v/>
      </c>
      <c r="AT311">
        <f>IF(standardized!S312="","",P$2*standardized!S312)</f>
        <v>0.89999999999999991</v>
      </c>
      <c r="AU311" t="str">
        <f>IF(standardized!T312="","",Q$2*standardized!T312)</f>
        <v/>
      </c>
      <c r="AV311" t="str">
        <f>IF(standardized!U312="","",R$2*standardized!U312)</f>
        <v/>
      </c>
      <c r="AW311" t="str">
        <f>IF(standardized!V312="","",S$2*standardized!V312)</f>
        <v/>
      </c>
      <c r="AX311" t="str">
        <f>IF(standardized!W312="","",T$2*standardized!W312)</f>
        <v/>
      </c>
      <c r="AY311" t="str">
        <f>IF(standardized!X312="","",U$2*standardized!X312)</f>
        <v/>
      </c>
      <c r="AZ311" t="str">
        <f>IF(standardized!Y312="","",V$2*standardized!Y312)</f>
        <v/>
      </c>
      <c r="BA311" t="str">
        <f>IF(standardized!Z312="","",W$2*standardized!Z312)</f>
        <v/>
      </c>
      <c r="BB311" t="str">
        <f>IF(standardized!AA312="","",X$2*standardized!AA312)</f>
        <v/>
      </c>
      <c r="BC311">
        <f>IF(standardized!AB312="","",Y$2*standardized!AB312)</f>
        <v>1</v>
      </c>
      <c r="BD311">
        <f>IF(standardized!AC312="","",Z$2*standardized!AC312)</f>
        <v>1</v>
      </c>
      <c r="BE311">
        <f>IF(standardized!AD312="","",AA$2*standardized!AD312)</f>
        <v>1</v>
      </c>
      <c r="BF311" t="str">
        <f>IF(standardized!AE311="","",AB$2*standardized!AE311)</f>
        <v/>
      </c>
      <c r="BH311" t="str">
        <f>IF(ISERR(AE311/standardized!D312),"",AE311/standardized!D312)</f>
        <v/>
      </c>
      <c r="BI311" t="str">
        <f>IF(ISERR(AF311/standardized!E312),"",AF311/standardized!E312)</f>
        <v/>
      </c>
      <c r="BJ311" t="str">
        <f>IF(ISERR(AG311/standardized!F312),"",AG311/standardized!F312)</f>
        <v/>
      </c>
      <c r="BK311" t="str">
        <f>IF(ISERR(AH311/standardized!G312),"",AH311/standardized!G312)</f>
        <v/>
      </c>
      <c r="BL311" t="str">
        <f>IF(ISERR(AI311/standardized!H312),"",AI311/standardized!H312)</f>
        <v/>
      </c>
      <c r="BM311">
        <f>IF(ISERR(AJ311/standardized!I312),"",AJ311/standardized!I312)</f>
        <v>0.2</v>
      </c>
      <c r="BN311">
        <f>IF(ISERR(AK311/standardized!J312),"",AK311/standardized!J312)</f>
        <v>0.2</v>
      </c>
      <c r="BO311" t="str">
        <f>IF(ISERR(AL311/standardized!K312),"",AL311/standardized!K312)</f>
        <v/>
      </c>
      <c r="BP311" t="str">
        <f>IF(ISERR(AM311/standardized!L312),"",AM311/standardized!L312)</f>
        <v/>
      </c>
      <c r="BQ311">
        <f>IF(ISERR(AN311/standardized!M312),"",AN311/standardized!M312)</f>
        <v>0.2</v>
      </c>
      <c r="BR311">
        <f>IF(ISERR(AO311/standardized!N312),"",AO311/standardized!N312)</f>
        <v>0.3</v>
      </c>
      <c r="BS311" t="str">
        <f>IF(ISERR(AP311/standardized!O312),"",AP311/standardized!O312)</f>
        <v/>
      </c>
      <c r="BT311" t="str">
        <f>IF(ISERR(AQ311/standardized!P312),"",AQ311/standardized!P312)</f>
        <v/>
      </c>
      <c r="BU311" t="str">
        <f>IF(ISERR(AR311/standardized!Q312),"",AR311/standardized!Q312)</f>
        <v/>
      </c>
      <c r="BV311" t="str">
        <f>IF(ISERR(AS311/standardized!R312),"",AS311/standardized!R312)</f>
        <v/>
      </c>
      <c r="BW311">
        <f>IF(ISERR(AT311/standardized!S312),"",AT311/standardized!S312)</f>
        <v>0.3</v>
      </c>
      <c r="BX311" t="str">
        <f>IF(ISERR(AU311/standardized!T312),"",AU311/standardized!T312)</f>
        <v/>
      </c>
      <c r="BY311" t="str">
        <f>IF(ISERR(AV311/standardized!U312),"",AV311/standardized!U312)</f>
        <v/>
      </c>
      <c r="BZ311" t="str">
        <f>IF(ISERR(AW311/standardized!V312),"",AW311/standardized!V312)</f>
        <v/>
      </c>
      <c r="CA311" t="str">
        <f>IF(ISERR(AX311/standardized!W312),"",AX311/standardized!W312)</f>
        <v/>
      </c>
      <c r="CB311" t="str">
        <f>IF(ISERR(AY311/standardized!X312),"",AY311/standardized!X312)</f>
        <v/>
      </c>
      <c r="CC311" t="str">
        <f>IF(ISERR(AZ311/standardized!Y312),"",AZ311/standardized!Y312)</f>
        <v/>
      </c>
      <c r="CD311" t="str">
        <f>IF(ISERR(BA311/standardized!Z312),"",BA311/standardized!Z312)</f>
        <v/>
      </c>
      <c r="CE311" t="str">
        <f>IF(ISERR(BB311/standardized!AA312),"",BB311/standardized!AA312)</f>
        <v/>
      </c>
      <c r="CF311">
        <f>IF(ISERR(BC311/standardized!AB312),"",BC311/standardized!AB312)</f>
        <v>1</v>
      </c>
      <c r="CG311">
        <f>IF(ISERR(BD311/standardized!AC312),"",BD311/standardized!AC312)</f>
        <v>1</v>
      </c>
      <c r="CH311">
        <f>IF(ISERR(BE311/standardized!AD312),"",BE311/standardized!AD312)</f>
        <v>1</v>
      </c>
      <c r="CJ311" t="s">
        <v>537</v>
      </c>
      <c r="CK311">
        <f t="shared" si="32"/>
        <v>1.7857142857142856</v>
      </c>
    </row>
    <row r="312" spans="31:89" x14ac:dyDescent="0.25">
      <c r="AE312" t="str">
        <f>IF(standardized!D313="","",A$2*standardized!D313)</f>
        <v/>
      </c>
      <c r="AF312" t="str">
        <f>IF(standardized!E313="","",B$2*standardized!E313)</f>
        <v/>
      </c>
      <c r="AG312" t="str">
        <f>IF(standardized!F313="","",C$2*standardized!F313)</f>
        <v/>
      </c>
      <c r="AH312" t="str">
        <f>IF(standardized!G313="","",D$2*standardized!G313)</f>
        <v/>
      </c>
      <c r="AI312" t="str">
        <f>IF(standardized!H313="","",E$2*standardized!H313)</f>
        <v/>
      </c>
      <c r="AJ312">
        <f>IF(standardized!I313="","",F$2*standardized!I313)</f>
        <v>0.8</v>
      </c>
      <c r="AK312">
        <f>IF(standardized!J313="","",G$2*standardized!J313)</f>
        <v>0.60000000000000009</v>
      </c>
      <c r="AL312" t="str">
        <f>IF(standardized!K313="","",H$2*standardized!K313)</f>
        <v/>
      </c>
      <c r="AM312" t="str">
        <f>IF(standardized!L313="","",I$2*standardized!L313)</f>
        <v/>
      </c>
      <c r="AN312">
        <f>IF(standardized!M313="","",J$2*standardized!M313)</f>
        <v>0.8</v>
      </c>
      <c r="AO312" t="str">
        <f>IF(standardized!N313="","",K$2*standardized!N313)</f>
        <v/>
      </c>
      <c r="AP312" t="str">
        <f>IF(standardized!O313="","",L$2*standardized!O313)</f>
        <v/>
      </c>
      <c r="AQ312" t="str">
        <f>IF(standardized!P313="","",M$2*standardized!P313)</f>
        <v/>
      </c>
      <c r="AR312" t="str">
        <f>IF(standardized!Q313="","",N$2*standardized!Q313)</f>
        <v/>
      </c>
      <c r="AS312" t="str">
        <f>IF(standardized!R313="","",O$2*standardized!R313)</f>
        <v/>
      </c>
      <c r="AT312" t="str">
        <f>IF(standardized!S313="","",P$2*standardized!S313)</f>
        <v/>
      </c>
      <c r="AU312" t="str">
        <f>IF(standardized!T313="","",Q$2*standardized!T313)</f>
        <v/>
      </c>
      <c r="AV312" t="str">
        <f>IF(standardized!U313="","",R$2*standardized!U313)</f>
        <v/>
      </c>
      <c r="AW312" t="str">
        <f>IF(standardized!V313="","",S$2*standardized!V313)</f>
        <v/>
      </c>
      <c r="AX312">
        <f>IF(standardized!W313="","",T$2*standardized!W313)</f>
        <v>1.5</v>
      </c>
      <c r="AY312" t="str">
        <f>IF(standardized!X313="","",U$2*standardized!X313)</f>
        <v/>
      </c>
      <c r="AZ312" t="str">
        <f>IF(standardized!Y313="","",V$2*standardized!Y313)</f>
        <v/>
      </c>
      <c r="BA312" t="str">
        <f>IF(standardized!Z313="","",W$2*standardized!Z313)</f>
        <v/>
      </c>
      <c r="BB312" t="str">
        <f>IF(standardized!AA313="","",X$2*standardized!AA313)</f>
        <v/>
      </c>
      <c r="BC312" t="str">
        <f>IF(standardized!AB313="","",Y$2*standardized!AB313)</f>
        <v/>
      </c>
      <c r="BD312">
        <f>IF(standardized!AC313="","",Z$2*standardized!AC313)</f>
        <v>1</v>
      </c>
      <c r="BE312">
        <f>IF(standardized!AD313="","",AA$2*standardized!AD313)</f>
        <v>1</v>
      </c>
      <c r="BF312" t="str">
        <f>IF(standardized!AE312="","",AB$2*standardized!AE312)</f>
        <v/>
      </c>
      <c r="BH312" t="str">
        <f>IF(ISERR(AE312/standardized!D313),"",AE312/standardized!D313)</f>
        <v/>
      </c>
      <c r="BI312" t="str">
        <f>IF(ISERR(AF312/standardized!E313),"",AF312/standardized!E313)</f>
        <v/>
      </c>
      <c r="BJ312" t="str">
        <f>IF(ISERR(AG312/standardized!F313),"",AG312/standardized!F313)</f>
        <v/>
      </c>
      <c r="BK312" t="str">
        <f>IF(ISERR(AH312/standardized!G313),"",AH312/standardized!G313)</f>
        <v/>
      </c>
      <c r="BL312" t="str">
        <f>IF(ISERR(AI312/standardized!H313),"",AI312/standardized!H313)</f>
        <v/>
      </c>
      <c r="BM312">
        <f>IF(ISERR(AJ312/standardized!I313),"",AJ312/standardized!I313)</f>
        <v>0.2</v>
      </c>
      <c r="BN312">
        <f>IF(ISERR(AK312/standardized!J313),"",AK312/standardized!J313)</f>
        <v>0.20000000000000004</v>
      </c>
      <c r="BO312" t="str">
        <f>IF(ISERR(AL312/standardized!K313),"",AL312/standardized!K313)</f>
        <v/>
      </c>
      <c r="BP312" t="str">
        <f>IF(ISERR(AM312/standardized!L313),"",AM312/standardized!L313)</f>
        <v/>
      </c>
      <c r="BQ312">
        <f>IF(ISERR(AN312/standardized!M313),"",AN312/standardized!M313)</f>
        <v>0.2</v>
      </c>
      <c r="BR312" t="str">
        <f>IF(ISERR(AO312/standardized!N313),"",AO312/standardized!N313)</f>
        <v/>
      </c>
      <c r="BS312" t="str">
        <f>IF(ISERR(AP312/standardized!O313),"",AP312/standardized!O313)</f>
        <v/>
      </c>
      <c r="BT312" t="str">
        <f>IF(ISERR(AQ312/standardized!P313),"",AQ312/standardized!P313)</f>
        <v/>
      </c>
      <c r="BU312" t="str">
        <f>IF(ISERR(AR312/standardized!Q313),"",AR312/standardized!Q313)</f>
        <v/>
      </c>
      <c r="BV312" t="str">
        <f>IF(ISERR(AS312/standardized!R313),"",AS312/standardized!R313)</f>
        <v/>
      </c>
      <c r="BW312" t="str">
        <f>IF(ISERR(AT312/standardized!S313),"",AT312/standardized!S313)</f>
        <v/>
      </c>
      <c r="BX312" t="str">
        <f>IF(ISERR(AU312/standardized!T313),"",AU312/standardized!T313)</f>
        <v/>
      </c>
      <c r="BY312" t="str">
        <f>IF(ISERR(AV312/standardized!U313),"",AV312/standardized!U313)</f>
        <v/>
      </c>
      <c r="BZ312" t="str">
        <f>IF(ISERR(AW312/standardized!V313),"",AW312/standardized!V313)</f>
        <v/>
      </c>
      <c r="CA312">
        <f>IF(ISERR(AX312/standardized!W313),"",AX312/standardized!W313)</f>
        <v>0.5</v>
      </c>
      <c r="CB312" t="str">
        <f>IF(ISERR(AY312/standardized!X313),"",AY312/standardized!X313)</f>
        <v/>
      </c>
      <c r="CC312" t="str">
        <f>IF(ISERR(AZ312/standardized!Y313),"",AZ312/standardized!Y313)</f>
        <v/>
      </c>
      <c r="CD312" t="str">
        <f>IF(ISERR(BA312/standardized!Z313),"",BA312/standardized!Z313)</f>
        <v/>
      </c>
      <c r="CE312" t="str">
        <f>IF(ISERR(BB312/standardized!AA313),"",BB312/standardized!AA313)</f>
        <v/>
      </c>
      <c r="CF312" t="str">
        <f>IF(ISERR(BC312/standardized!AB313),"",BC312/standardized!AB313)</f>
        <v/>
      </c>
      <c r="CG312">
        <f>IF(ISERR(BD312/standardized!AC313),"",BD312/standardized!AC313)</f>
        <v>1</v>
      </c>
      <c r="CH312">
        <f>IF(ISERR(BE312/standardized!AD313),"",BE312/standardized!AD313)</f>
        <v>1</v>
      </c>
      <c r="CJ312" t="s">
        <v>585</v>
      </c>
      <c r="CK312">
        <f t="shared" si="32"/>
        <v>1.8387096774193548</v>
      </c>
    </row>
    <row r="313" spans="31:89" x14ac:dyDescent="0.25">
      <c r="AE313" t="str">
        <f>IF(standardized!D314="","",A$2*standardized!D314)</f>
        <v/>
      </c>
      <c r="AF313" t="str">
        <f>IF(standardized!E314="","",B$2*standardized!E314)</f>
        <v/>
      </c>
      <c r="AG313" t="str">
        <f>IF(standardized!F314="","",C$2*standardized!F314)</f>
        <v/>
      </c>
      <c r="AH313" t="str">
        <f>IF(standardized!G314="","",D$2*standardized!G314)</f>
        <v/>
      </c>
      <c r="AI313" t="str">
        <f>IF(standardized!H314="","",E$2*standardized!H314)</f>
        <v/>
      </c>
      <c r="AJ313" t="str">
        <f>IF(standardized!I314="","",F$2*standardized!I314)</f>
        <v/>
      </c>
      <c r="AK313" t="str">
        <f>IF(standardized!J314="","",G$2*standardized!J314)</f>
        <v/>
      </c>
      <c r="AL313" t="str">
        <f>IF(standardized!K314="","",H$2*standardized!K314)</f>
        <v/>
      </c>
      <c r="AM313" t="str">
        <f>IF(standardized!L314="","",I$2*standardized!L314)</f>
        <v/>
      </c>
      <c r="AN313" t="str">
        <f>IF(standardized!M314="","",J$2*standardized!M314)</f>
        <v/>
      </c>
      <c r="AO313" t="str">
        <f>IF(standardized!N314="","",K$2*standardized!N314)</f>
        <v/>
      </c>
      <c r="AP313" t="str">
        <f>IF(standardized!O314="","",L$2*standardized!O314)</f>
        <v/>
      </c>
      <c r="AQ313" t="str">
        <f>IF(standardized!P314="","",M$2*standardized!P314)</f>
        <v/>
      </c>
      <c r="AR313" t="str">
        <f>IF(standardized!Q314="","",N$2*standardized!Q314)</f>
        <v/>
      </c>
      <c r="AS313" t="str">
        <f>IF(standardized!R314="","",O$2*standardized!R314)</f>
        <v/>
      </c>
      <c r="AT313" t="str">
        <f>IF(standardized!S314="","",P$2*standardized!S314)</f>
        <v/>
      </c>
      <c r="AU313" t="str">
        <f>IF(standardized!T314="","",Q$2*standardized!T314)</f>
        <v/>
      </c>
      <c r="AV313" t="str">
        <f>IF(standardized!U314="","",R$2*standardized!U314)</f>
        <v/>
      </c>
      <c r="AW313" t="str">
        <f>IF(standardized!V314="","",S$2*standardized!V314)</f>
        <v/>
      </c>
      <c r="AX313" t="str">
        <f>IF(standardized!W314="","",T$2*standardized!W314)</f>
        <v/>
      </c>
      <c r="AY313" t="str">
        <f>IF(standardized!X314="","",U$2*standardized!X314)</f>
        <v/>
      </c>
      <c r="AZ313" t="str">
        <f>IF(standardized!Y314="","",V$2*standardized!Y314)</f>
        <v/>
      </c>
      <c r="BA313">
        <f>IF(standardized!Z314="","",W$2*standardized!Z314)</f>
        <v>4</v>
      </c>
      <c r="BB313">
        <f>IF(standardized!AA314="","",X$2*standardized!AA314)</f>
        <v>3</v>
      </c>
      <c r="BC313">
        <f>IF(standardized!AB314="","",Y$2*standardized!AB314)</f>
        <v>5</v>
      </c>
      <c r="BD313" t="str">
        <f>IF(standardized!AC314="","",Z$2*standardized!AC314)</f>
        <v/>
      </c>
      <c r="BE313" t="str">
        <f>IF(standardized!AD314="","",AA$2*standardized!AD314)</f>
        <v/>
      </c>
      <c r="BF313" t="str">
        <f>IF(standardized!AE313="","",AB$2*standardized!AE313)</f>
        <v/>
      </c>
      <c r="BH313" t="str">
        <f>IF(ISERR(AE313/standardized!D314),"",AE313/standardized!D314)</f>
        <v/>
      </c>
      <c r="BI313" t="str">
        <f>IF(ISERR(AF313/standardized!E314),"",AF313/standardized!E314)</f>
        <v/>
      </c>
      <c r="BJ313" t="str">
        <f>IF(ISERR(AG313/standardized!F314),"",AG313/standardized!F314)</f>
        <v/>
      </c>
      <c r="BK313" t="str">
        <f>IF(ISERR(AH313/standardized!G314),"",AH313/standardized!G314)</f>
        <v/>
      </c>
      <c r="BL313" t="str">
        <f>IF(ISERR(AI313/standardized!H314),"",AI313/standardized!H314)</f>
        <v/>
      </c>
      <c r="BM313" t="str">
        <f>IF(ISERR(AJ313/standardized!I314),"",AJ313/standardized!I314)</f>
        <v/>
      </c>
      <c r="BN313" t="str">
        <f>IF(ISERR(AK313/standardized!J314),"",AK313/standardized!J314)</f>
        <v/>
      </c>
      <c r="BO313" t="str">
        <f>IF(ISERR(AL313/standardized!K314),"",AL313/standardized!K314)</f>
        <v/>
      </c>
      <c r="BP313" t="str">
        <f>IF(ISERR(AM313/standardized!L314),"",AM313/standardized!L314)</f>
        <v/>
      </c>
      <c r="BQ313" t="str">
        <f>IF(ISERR(AN313/standardized!M314),"",AN313/standardized!M314)</f>
        <v/>
      </c>
      <c r="BR313" t="str">
        <f>IF(ISERR(AO313/standardized!N314),"",AO313/standardized!N314)</f>
        <v/>
      </c>
      <c r="BS313" t="str">
        <f>IF(ISERR(AP313/standardized!O314),"",AP313/standardized!O314)</f>
        <v/>
      </c>
      <c r="BT313" t="str">
        <f>IF(ISERR(AQ313/standardized!P314),"",AQ313/standardized!P314)</f>
        <v/>
      </c>
      <c r="BU313" t="str">
        <f>IF(ISERR(AR313/standardized!Q314),"",AR313/standardized!Q314)</f>
        <v/>
      </c>
      <c r="BV313" t="str">
        <f>IF(ISERR(AS313/standardized!R314),"",AS313/standardized!R314)</f>
        <v/>
      </c>
      <c r="BW313" t="str">
        <f>IF(ISERR(AT313/standardized!S314),"",AT313/standardized!S314)</f>
        <v/>
      </c>
      <c r="BX313" t="str">
        <f>IF(ISERR(AU313/standardized!T314),"",AU313/standardized!T314)</f>
        <v/>
      </c>
      <c r="BY313" t="str">
        <f>IF(ISERR(AV313/standardized!U314),"",AV313/standardized!U314)</f>
        <v/>
      </c>
      <c r="BZ313" t="str">
        <f>IF(ISERR(AW313/standardized!V314),"",AW313/standardized!V314)</f>
        <v/>
      </c>
      <c r="CA313" t="str">
        <f>IF(ISERR(AX313/standardized!W314),"",AX313/standardized!W314)</f>
        <v/>
      </c>
      <c r="CB313" t="str">
        <f>IF(ISERR(AY313/standardized!X314),"",AY313/standardized!X314)</f>
        <v/>
      </c>
      <c r="CC313" t="str">
        <f>IF(ISERR(AZ313/standardized!Y314),"",AZ313/standardized!Y314)</f>
        <v/>
      </c>
      <c r="CD313">
        <f>IF(ISERR(BA313/standardized!Z314),"",BA313/standardized!Z314)</f>
        <v>1</v>
      </c>
      <c r="CE313">
        <f>IF(ISERR(BB313/standardized!AA314),"",BB313/standardized!AA314)</f>
        <v>1</v>
      </c>
      <c r="CF313">
        <f>IF(ISERR(BC313/standardized!AB314),"",BC313/standardized!AB314)</f>
        <v>1</v>
      </c>
      <c r="CG313" t="str">
        <f>IF(ISERR(BD313/standardized!AC314),"",BD313/standardized!AC314)</f>
        <v/>
      </c>
      <c r="CH313" t="str">
        <f>IF(ISERR(BE313/standardized!AD314),"",BE313/standardized!AD314)</f>
        <v/>
      </c>
      <c r="CJ313" t="s">
        <v>659</v>
      </c>
      <c r="CK313">
        <f t="shared" si="32"/>
        <v>4</v>
      </c>
    </row>
    <row r="314" spans="31:89" x14ac:dyDescent="0.25">
      <c r="AE314" t="str">
        <f>IF(standardized!D315="","",A$2*standardized!D315)</f>
        <v/>
      </c>
      <c r="AF314" t="str">
        <f>IF(standardized!E315="","",B$2*standardized!E315)</f>
        <v/>
      </c>
      <c r="AG314" t="str">
        <f>IF(standardized!F315="","",C$2*standardized!F315)</f>
        <v/>
      </c>
      <c r="AH314" t="str">
        <f>IF(standardized!G315="","",D$2*standardized!G315)</f>
        <v/>
      </c>
      <c r="AI314" t="str">
        <f>IF(standardized!H315="","",E$2*standardized!H315)</f>
        <v/>
      </c>
      <c r="AJ314">
        <f>IF(standardized!I315="","",F$2*standardized!I315)</f>
        <v>0.60000000000000009</v>
      </c>
      <c r="AK314">
        <f>IF(standardized!J315="","",G$2*standardized!J315)</f>
        <v>0.60000000000000009</v>
      </c>
      <c r="AL314" t="str">
        <f>IF(standardized!K315="","",H$2*standardized!K315)</f>
        <v/>
      </c>
      <c r="AM314" t="str">
        <f>IF(standardized!L315="","",I$2*standardized!L315)</f>
        <v/>
      </c>
      <c r="AN314" t="str">
        <f>IF(standardized!M315="","",J$2*standardized!M315)</f>
        <v/>
      </c>
      <c r="AO314">
        <f>IF(standardized!N315="","",K$2*standardized!N315)</f>
        <v>1.2</v>
      </c>
      <c r="AP314" t="str">
        <f>IF(standardized!O315="","",L$2*standardized!O315)</f>
        <v/>
      </c>
      <c r="AQ314" t="str">
        <f>IF(standardized!P315="","",M$2*standardized!P315)</f>
        <v/>
      </c>
      <c r="AR314" t="str">
        <f>IF(standardized!Q315="","",N$2*standardized!Q315)</f>
        <v/>
      </c>
      <c r="AS314" t="str">
        <f>IF(standardized!R315="","",O$2*standardized!R315)</f>
        <v/>
      </c>
      <c r="AT314">
        <f>IF(standardized!S315="","",P$2*standardized!S315)</f>
        <v>0.89999999999999991</v>
      </c>
      <c r="AU314" t="str">
        <f>IF(standardized!T315="","",Q$2*standardized!T315)</f>
        <v/>
      </c>
      <c r="AV314" t="str">
        <f>IF(standardized!U315="","",R$2*standardized!U315)</f>
        <v/>
      </c>
      <c r="AW314" t="str">
        <f>IF(standardized!V315="","",S$2*standardized!V315)</f>
        <v/>
      </c>
      <c r="AX314" t="str">
        <f>IF(standardized!W315="","",T$2*standardized!W315)</f>
        <v/>
      </c>
      <c r="AY314" t="str">
        <f>IF(standardized!X315="","",U$2*standardized!X315)</f>
        <v/>
      </c>
      <c r="AZ314" t="str">
        <f>IF(standardized!Y315="","",V$2*standardized!Y315)</f>
        <v/>
      </c>
      <c r="BA314" t="str">
        <f>IF(standardized!Z315="","",W$2*standardized!Z315)</f>
        <v/>
      </c>
      <c r="BB314" t="str">
        <f>IF(standardized!AA315="","",X$2*standardized!AA315)</f>
        <v/>
      </c>
      <c r="BC314">
        <f>IF(standardized!AB315="","",Y$2*standardized!AB315)</f>
        <v>1</v>
      </c>
      <c r="BD314" t="str">
        <f>IF(standardized!AC315="","",Z$2*standardized!AC315)</f>
        <v/>
      </c>
      <c r="BE314" t="str">
        <f>IF(standardized!AD315="","",AA$2*standardized!AD315)</f>
        <v/>
      </c>
      <c r="BF314" t="str">
        <f>IF(standardized!AE314="","",AB$2*standardized!AE314)</f>
        <v/>
      </c>
      <c r="BH314" t="str">
        <f>IF(ISERR(AE314/standardized!D315),"",AE314/standardized!D315)</f>
        <v/>
      </c>
      <c r="BI314" t="str">
        <f>IF(ISERR(AF314/standardized!E315),"",AF314/standardized!E315)</f>
        <v/>
      </c>
      <c r="BJ314" t="str">
        <f>IF(ISERR(AG314/standardized!F315),"",AG314/standardized!F315)</f>
        <v/>
      </c>
      <c r="BK314" t="str">
        <f>IF(ISERR(AH314/standardized!G315),"",AH314/standardized!G315)</f>
        <v/>
      </c>
      <c r="BL314" t="str">
        <f>IF(ISERR(AI314/standardized!H315),"",AI314/standardized!H315)</f>
        <v/>
      </c>
      <c r="BM314">
        <f>IF(ISERR(AJ314/standardized!I315),"",AJ314/standardized!I315)</f>
        <v>0.20000000000000004</v>
      </c>
      <c r="BN314">
        <f>IF(ISERR(AK314/standardized!J315),"",AK314/standardized!J315)</f>
        <v>0.20000000000000004</v>
      </c>
      <c r="BO314" t="str">
        <f>IF(ISERR(AL314/standardized!K315),"",AL314/standardized!K315)</f>
        <v/>
      </c>
      <c r="BP314" t="str">
        <f>IF(ISERR(AM314/standardized!L315),"",AM314/standardized!L315)</f>
        <v/>
      </c>
      <c r="BQ314" t="str">
        <f>IF(ISERR(AN314/standardized!M315),"",AN314/standardized!M315)</f>
        <v/>
      </c>
      <c r="BR314">
        <f>IF(ISERR(AO314/standardized!N315),"",AO314/standardized!N315)</f>
        <v>0.3</v>
      </c>
      <c r="BS314" t="str">
        <f>IF(ISERR(AP314/standardized!O315),"",AP314/standardized!O315)</f>
        <v/>
      </c>
      <c r="BT314" t="str">
        <f>IF(ISERR(AQ314/standardized!P315),"",AQ314/standardized!P315)</f>
        <v/>
      </c>
      <c r="BU314" t="str">
        <f>IF(ISERR(AR314/standardized!Q315),"",AR314/standardized!Q315)</f>
        <v/>
      </c>
      <c r="BV314" t="str">
        <f>IF(ISERR(AS314/standardized!R315),"",AS314/standardized!R315)</f>
        <v/>
      </c>
      <c r="BW314">
        <f>IF(ISERR(AT314/standardized!S315),"",AT314/standardized!S315)</f>
        <v>0.3</v>
      </c>
      <c r="BX314" t="str">
        <f>IF(ISERR(AU314/standardized!T315),"",AU314/standardized!T315)</f>
        <v/>
      </c>
      <c r="BY314" t="str">
        <f>IF(ISERR(AV314/standardized!U315),"",AV314/standardized!U315)</f>
        <v/>
      </c>
      <c r="BZ314" t="str">
        <f>IF(ISERR(AW314/standardized!V315),"",AW314/standardized!V315)</f>
        <v/>
      </c>
      <c r="CA314" t="str">
        <f>IF(ISERR(AX314/standardized!W315),"",AX314/standardized!W315)</f>
        <v/>
      </c>
      <c r="CB314" t="str">
        <f>IF(ISERR(AY314/standardized!X315),"",AY314/standardized!X315)</f>
        <v/>
      </c>
      <c r="CC314" t="str">
        <f>IF(ISERR(AZ314/standardized!Y315),"",AZ314/standardized!Y315)</f>
        <v/>
      </c>
      <c r="CD314" t="str">
        <f>IF(ISERR(BA314/standardized!Z315),"",BA314/standardized!Z315)</f>
        <v/>
      </c>
      <c r="CE314" t="str">
        <f>IF(ISERR(BB314/standardized!AA315),"",BB314/standardized!AA315)</f>
        <v/>
      </c>
      <c r="CF314">
        <f>IF(ISERR(BC314/standardized!AB315),"",BC314/standardized!AB315)</f>
        <v>1</v>
      </c>
      <c r="CG314" t="str">
        <f>IF(ISERR(BD314/standardized!AC315),"",BD314/standardized!AC315)</f>
        <v/>
      </c>
      <c r="CH314" t="str">
        <f>IF(ISERR(BE314/standardized!AD315),"",BE314/standardized!AD315)</f>
        <v/>
      </c>
      <c r="CJ314" t="s">
        <v>599</v>
      </c>
      <c r="CK314">
        <f t="shared" si="32"/>
        <v>2.1500000000000004</v>
      </c>
    </row>
    <row r="315" spans="31:89" x14ac:dyDescent="0.25">
      <c r="AE315" t="str">
        <f>IF(standardized!D316="","",A$2*standardized!D316)</f>
        <v/>
      </c>
      <c r="AF315" t="str">
        <f>IF(standardized!E316="","",B$2*standardized!E316)</f>
        <v/>
      </c>
      <c r="AG315" t="str">
        <f>IF(standardized!F316="","",C$2*standardized!F316)</f>
        <v/>
      </c>
      <c r="AH315" t="str">
        <f>IF(standardized!G316="","",D$2*standardized!G316)</f>
        <v/>
      </c>
      <c r="AI315" t="str">
        <f>IF(standardized!H316="","",E$2*standardized!H316)</f>
        <v/>
      </c>
      <c r="AJ315">
        <f>IF(standardized!I316="","",F$2*standardized!I316)</f>
        <v>0.60000000000000009</v>
      </c>
      <c r="AK315">
        <f>IF(standardized!J316="","",G$2*standardized!J316)</f>
        <v>0.60000000000000009</v>
      </c>
      <c r="AL315">
        <f>IF(standardized!K316="","",H$2*standardized!K316)</f>
        <v>0.2</v>
      </c>
      <c r="AM315" t="str">
        <f>IF(standardized!L316="","",I$2*standardized!L316)</f>
        <v/>
      </c>
      <c r="AN315" t="str">
        <f>IF(standardized!M316="","",J$2*standardized!M316)</f>
        <v/>
      </c>
      <c r="AO315">
        <f>IF(standardized!N316="","",K$2*standardized!N316)</f>
        <v>1.2</v>
      </c>
      <c r="AP315" t="str">
        <f>IF(standardized!O316="","",L$2*standardized!O316)</f>
        <v/>
      </c>
      <c r="AQ315">
        <f>IF(standardized!P316="","",M$2*standardized!P316)</f>
        <v>0.3</v>
      </c>
      <c r="AR315" t="str">
        <f>IF(standardized!Q316="","",N$2*standardized!Q316)</f>
        <v/>
      </c>
      <c r="AS315" t="str">
        <f>IF(standardized!R316="","",O$2*standardized!R316)</f>
        <v/>
      </c>
      <c r="AT315">
        <f>IF(standardized!S316="","",P$2*standardized!S316)</f>
        <v>0.6</v>
      </c>
      <c r="AU315" t="str">
        <f>IF(standardized!T316="","",Q$2*standardized!T316)</f>
        <v/>
      </c>
      <c r="AV315" t="str">
        <f>IF(standardized!U316="","",R$2*standardized!U316)</f>
        <v/>
      </c>
      <c r="AW315" t="str">
        <f>IF(standardized!V316="","",S$2*standardized!V316)</f>
        <v/>
      </c>
      <c r="AX315" t="str">
        <f>IF(standardized!W316="","",T$2*standardized!W316)</f>
        <v/>
      </c>
      <c r="AY315" t="str">
        <f>IF(standardized!X316="","",U$2*standardized!X316)</f>
        <v/>
      </c>
      <c r="AZ315" t="str">
        <f>IF(standardized!Y316="","",V$2*standardized!Y316)</f>
        <v/>
      </c>
      <c r="BA315" t="str">
        <f>IF(standardized!Z316="","",W$2*standardized!Z316)</f>
        <v/>
      </c>
      <c r="BB315" t="str">
        <f>IF(standardized!AA316="","",X$2*standardized!AA316)</f>
        <v/>
      </c>
      <c r="BC315" t="str">
        <f>IF(standardized!AB316="","",Y$2*standardized!AB316)</f>
        <v/>
      </c>
      <c r="BD315">
        <f>IF(standardized!AC316="","",Z$2*standardized!AC316)</f>
        <v>1</v>
      </c>
      <c r="BE315">
        <f>IF(standardized!AD316="","",AA$2*standardized!AD316)</f>
        <v>1</v>
      </c>
      <c r="BF315" t="str">
        <f>IF(standardized!AE315="","",AB$2*standardized!AE315)</f>
        <v/>
      </c>
      <c r="BH315" t="str">
        <f>IF(ISERR(AE315/standardized!D316),"",AE315/standardized!D316)</f>
        <v/>
      </c>
      <c r="BI315" t="str">
        <f>IF(ISERR(AF315/standardized!E316),"",AF315/standardized!E316)</f>
        <v/>
      </c>
      <c r="BJ315" t="str">
        <f>IF(ISERR(AG315/standardized!F316),"",AG315/standardized!F316)</f>
        <v/>
      </c>
      <c r="BK315" t="str">
        <f>IF(ISERR(AH315/standardized!G316),"",AH315/standardized!G316)</f>
        <v/>
      </c>
      <c r="BL315" t="str">
        <f>IF(ISERR(AI315/standardized!H316),"",AI315/standardized!H316)</f>
        <v/>
      </c>
      <c r="BM315">
        <f>IF(ISERR(AJ315/standardized!I316),"",AJ315/standardized!I316)</f>
        <v>0.20000000000000004</v>
      </c>
      <c r="BN315">
        <f>IF(ISERR(AK315/standardized!J316),"",AK315/standardized!J316)</f>
        <v>0.20000000000000004</v>
      </c>
      <c r="BO315">
        <f>IF(ISERR(AL315/standardized!K316),"",AL315/standardized!K316)</f>
        <v>0.2</v>
      </c>
      <c r="BP315" t="str">
        <f>IF(ISERR(AM315/standardized!L316),"",AM315/standardized!L316)</f>
        <v/>
      </c>
      <c r="BQ315" t="str">
        <f>IF(ISERR(AN315/standardized!M316),"",AN315/standardized!M316)</f>
        <v/>
      </c>
      <c r="BR315">
        <f>IF(ISERR(AO315/standardized!N316),"",AO315/standardized!N316)</f>
        <v>0.3</v>
      </c>
      <c r="BS315" t="str">
        <f>IF(ISERR(AP315/standardized!O316),"",AP315/standardized!O316)</f>
        <v/>
      </c>
      <c r="BT315">
        <f>IF(ISERR(AQ315/standardized!P316),"",AQ315/standardized!P316)</f>
        <v>0.3</v>
      </c>
      <c r="BU315" t="str">
        <f>IF(ISERR(AR315/standardized!Q316),"",AR315/standardized!Q316)</f>
        <v/>
      </c>
      <c r="BV315" t="str">
        <f>IF(ISERR(AS315/standardized!R316),"",AS315/standardized!R316)</f>
        <v/>
      </c>
      <c r="BW315">
        <f>IF(ISERR(AT315/standardized!S316),"",AT315/standardized!S316)</f>
        <v>0.3</v>
      </c>
      <c r="BX315" t="str">
        <f>IF(ISERR(AU315/standardized!T316),"",AU315/standardized!T316)</f>
        <v/>
      </c>
      <c r="BY315" t="str">
        <f>IF(ISERR(AV315/standardized!U316),"",AV315/standardized!U316)</f>
        <v/>
      </c>
      <c r="BZ315" t="str">
        <f>IF(ISERR(AW315/standardized!V316),"",AW315/standardized!V316)</f>
        <v/>
      </c>
      <c r="CA315" t="str">
        <f>IF(ISERR(AX315/standardized!W316),"",AX315/standardized!W316)</f>
        <v/>
      </c>
      <c r="CB315" t="str">
        <f>IF(ISERR(AY315/standardized!X316),"",AY315/standardized!X316)</f>
        <v/>
      </c>
      <c r="CC315" t="str">
        <f>IF(ISERR(AZ315/standardized!Y316),"",AZ315/standardized!Y316)</f>
        <v/>
      </c>
      <c r="CD315" t="str">
        <f>IF(ISERR(BA315/standardized!Z316),"",BA315/standardized!Z316)</f>
        <v/>
      </c>
      <c r="CE315" t="str">
        <f>IF(ISERR(BB315/standardized!AA316),"",BB315/standardized!AA316)</f>
        <v/>
      </c>
      <c r="CF315" t="str">
        <f>IF(ISERR(BC315/standardized!AB316),"",BC315/standardized!AB316)</f>
        <v/>
      </c>
      <c r="CG315">
        <f>IF(ISERR(BD315/standardized!AC316),"",BD315/standardized!AC316)</f>
        <v>1</v>
      </c>
      <c r="CH315">
        <f>IF(ISERR(BE315/standardized!AD316),"",BE315/standardized!AD316)</f>
        <v>1</v>
      </c>
      <c r="CJ315" t="s">
        <v>589</v>
      </c>
      <c r="CK315">
        <f t="shared" si="32"/>
        <v>1.5714285714285714</v>
      </c>
    </row>
    <row r="316" spans="31:89" x14ac:dyDescent="0.25">
      <c r="AE316" t="str">
        <f>IF(standardized!D317="","",A$2*standardized!D317)</f>
        <v/>
      </c>
      <c r="AF316" t="str">
        <f>IF(standardized!E317="","",B$2*standardized!E317)</f>
        <v/>
      </c>
      <c r="AG316" t="str">
        <f>IF(standardized!F317="","",C$2*standardized!F317)</f>
        <v/>
      </c>
      <c r="AH316" t="str">
        <f>IF(standardized!G317="","",D$2*standardized!G317)</f>
        <v/>
      </c>
      <c r="AI316" t="str">
        <f>IF(standardized!H317="","",E$2*standardized!H317)</f>
        <v/>
      </c>
      <c r="AJ316" t="str">
        <f>IF(standardized!I317="","",F$2*standardized!I317)</f>
        <v/>
      </c>
      <c r="AK316" t="str">
        <f>IF(standardized!J317="","",G$2*standardized!J317)</f>
        <v/>
      </c>
      <c r="AL316" t="str">
        <f>IF(standardized!K317="","",H$2*standardized!K317)</f>
        <v/>
      </c>
      <c r="AM316" t="str">
        <f>IF(standardized!L317="","",I$2*standardized!L317)</f>
        <v/>
      </c>
      <c r="AN316" t="str">
        <f>IF(standardized!M317="","",J$2*standardized!M317)</f>
        <v/>
      </c>
      <c r="AO316">
        <f>IF(standardized!N317="","",K$2*standardized!N317)</f>
        <v>1.5</v>
      </c>
      <c r="AP316" t="str">
        <f>IF(standardized!O317="","",L$2*standardized!O317)</f>
        <v/>
      </c>
      <c r="AQ316" t="str">
        <f>IF(standardized!P317="","",M$2*standardized!P317)</f>
        <v/>
      </c>
      <c r="AR316" t="str">
        <f>IF(standardized!Q317="","",N$2*standardized!Q317)</f>
        <v/>
      </c>
      <c r="AS316" t="str">
        <f>IF(standardized!R317="","",O$2*standardized!R317)</f>
        <v/>
      </c>
      <c r="AT316">
        <f>IF(standardized!S317="","",P$2*standardized!S317)</f>
        <v>1.2</v>
      </c>
      <c r="AU316" t="str">
        <f>IF(standardized!T317="","",Q$2*standardized!T317)</f>
        <v/>
      </c>
      <c r="AV316" t="str">
        <f>IF(standardized!U317="","",R$2*standardized!U317)</f>
        <v/>
      </c>
      <c r="AW316" t="str">
        <f>IF(standardized!V317="","",S$2*standardized!V317)</f>
        <v/>
      </c>
      <c r="AX316" t="str">
        <f>IF(standardized!W317="","",T$2*standardized!W317)</f>
        <v/>
      </c>
      <c r="AY316" t="str">
        <f>IF(standardized!X317="","",U$2*standardized!X317)</f>
        <v/>
      </c>
      <c r="AZ316" t="str">
        <f>IF(standardized!Y317="","",V$2*standardized!Y317)</f>
        <v/>
      </c>
      <c r="BA316" t="str">
        <f>IF(standardized!Z317="","",W$2*standardized!Z317)</f>
        <v/>
      </c>
      <c r="BB316" t="str">
        <f>IF(standardized!AA317="","",X$2*standardized!AA317)</f>
        <v/>
      </c>
      <c r="BC316" t="str">
        <f>IF(standardized!AB317="","",Y$2*standardized!AB317)</f>
        <v/>
      </c>
      <c r="BD316" t="str">
        <f>IF(standardized!AC317="","",Z$2*standardized!AC317)</f>
        <v/>
      </c>
      <c r="BE316" t="str">
        <f>IF(standardized!AD317="","",AA$2*standardized!AD317)</f>
        <v/>
      </c>
      <c r="BF316" t="str">
        <f>IF(standardized!AE316="","",AB$2*standardized!AE316)</f>
        <v/>
      </c>
      <c r="BH316" t="str">
        <f>IF(ISERR(AE316/standardized!D317),"",AE316/standardized!D317)</f>
        <v/>
      </c>
      <c r="BI316" t="str">
        <f>IF(ISERR(AF316/standardized!E317),"",AF316/standardized!E317)</f>
        <v/>
      </c>
      <c r="BJ316" t="str">
        <f>IF(ISERR(AG316/standardized!F317),"",AG316/standardized!F317)</f>
        <v/>
      </c>
      <c r="BK316" t="str">
        <f>IF(ISERR(AH316/standardized!G317),"",AH316/standardized!G317)</f>
        <v/>
      </c>
      <c r="BL316" t="str">
        <f>IF(ISERR(AI316/standardized!H317),"",AI316/standardized!H317)</f>
        <v/>
      </c>
      <c r="BM316" t="str">
        <f>IF(ISERR(AJ316/standardized!I317),"",AJ316/standardized!I317)</f>
        <v/>
      </c>
      <c r="BN316" t="str">
        <f>IF(ISERR(AK316/standardized!J317),"",AK316/standardized!J317)</f>
        <v/>
      </c>
      <c r="BO316" t="str">
        <f>IF(ISERR(AL316/standardized!K317),"",AL316/standardized!K317)</f>
        <v/>
      </c>
      <c r="BP316" t="str">
        <f>IF(ISERR(AM316/standardized!L317),"",AM316/standardized!L317)</f>
        <v/>
      </c>
      <c r="BQ316" t="str">
        <f>IF(ISERR(AN316/standardized!M317),"",AN316/standardized!M317)</f>
        <v/>
      </c>
      <c r="BR316">
        <f>IF(ISERR(AO316/standardized!N317),"",AO316/standardized!N317)</f>
        <v>0.3</v>
      </c>
      <c r="BS316" t="str">
        <f>IF(ISERR(AP316/standardized!O317),"",AP316/standardized!O317)</f>
        <v/>
      </c>
      <c r="BT316" t="str">
        <f>IF(ISERR(AQ316/standardized!P317),"",AQ316/standardized!P317)</f>
        <v/>
      </c>
      <c r="BU316" t="str">
        <f>IF(ISERR(AR316/standardized!Q317),"",AR316/standardized!Q317)</f>
        <v/>
      </c>
      <c r="BV316" t="str">
        <f>IF(ISERR(AS316/standardized!R317),"",AS316/standardized!R317)</f>
        <v/>
      </c>
      <c r="BW316">
        <f>IF(ISERR(AT316/standardized!S317),"",AT316/standardized!S317)</f>
        <v>0.3</v>
      </c>
      <c r="BX316" t="str">
        <f>IF(ISERR(AU316/standardized!T317),"",AU316/standardized!T317)</f>
        <v/>
      </c>
      <c r="BY316" t="str">
        <f>IF(ISERR(AV316/standardized!U317),"",AV316/standardized!U317)</f>
        <v/>
      </c>
      <c r="BZ316" t="str">
        <f>IF(ISERR(AW316/standardized!V317),"",AW316/standardized!V317)</f>
        <v/>
      </c>
      <c r="CA316" t="str">
        <f>IF(ISERR(AX316/standardized!W317),"",AX316/standardized!W317)</f>
        <v/>
      </c>
      <c r="CB316" t="str">
        <f>IF(ISERR(AY316/standardized!X317),"",AY316/standardized!X317)</f>
        <v/>
      </c>
      <c r="CC316" t="str">
        <f>IF(ISERR(AZ316/standardized!Y317),"",AZ316/standardized!Y317)</f>
        <v/>
      </c>
      <c r="CD316" t="str">
        <f>IF(ISERR(BA316/standardized!Z317),"",BA316/standardized!Z317)</f>
        <v/>
      </c>
      <c r="CE316" t="str">
        <f>IF(ISERR(BB316/standardized!AA317),"",BB316/standardized!AA317)</f>
        <v/>
      </c>
      <c r="CF316" t="str">
        <f>IF(ISERR(BC316/standardized!AB317),"",BC316/standardized!AB317)</f>
        <v/>
      </c>
      <c r="CG316" t="str">
        <f>IF(ISERR(BD316/standardized!AC317),"",BD316/standardized!AC317)</f>
        <v/>
      </c>
      <c r="CH316" t="str">
        <f>IF(ISERR(BE316/standardized!AD317),"",BE316/standardized!AD317)</f>
        <v/>
      </c>
      <c r="CJ316" t="s">
        <v>625</v>
      </c>
      <c r="CK316">
        <f t="shared" si="32"/>
        <v>4.5000000000000009</v>
      </c>
    </row>
    <row r="317" spans="31:89" x14ac:dyDescent="0.25">
      <c r="AE317" t="str">
        <f>IF(standardized!D318="","",A$2*standardized!D318)</f>
        <v/>
      </c>
      <c r="AF317" t="str">
        <f>IF(standardized!E318="","",B$2*standardized!E318)</f>
        <v/>
      </c>
      <c r="AG317" t="str">
        <f>IF(standardized!F318="","",C$2*standardized!F318)</f>
        <v/>
      </c>
      <c r="AH317" t="str">
        <f>IF(standardized!G318="","",D$2*standardized!G318)</f>
        <v/>
      </c>
      <c r="AI317" t="str">
        <f>IF(standardized!H318="","",E$2*standardized!H318)</f>
        <v/>
      </c>
      <c r="AJ317">
        <f>IF(standardized!I318="","",F$2*standardized!I318)</f>
        <v>0.60000000000000009</v>
      </c>
      <c r="AK317">
        <f>IF(standardized!J318="","",G$2*standardized!J318)</f>
        <v>0.60000000000000009</v>
      </c>
      <c r="AL317" t="str">
        <f>IF(standardized!K318="","",H$2*standardized!K318)</f>
        <v/>
      </c>
      <c r="AM317">
        <f>IF(standardized!L318="","",I$2*standardized!L318)</f>
        <v>0.4</v>
      </c>
      <c r="AN317" t="str">
        <f>IF(standardized!M318="","",J$2*standardized!M318)</f>
        <v/>
      </c>
      <c r="AO317" t="str">
        <f>IF(standardized!N318="","",K$2*standardized!N318)</f>
        <v/>
      </c>
      <c r="AP317" t="str">
        <f>IF(standardized!O318="","",L$2*standardized!O318)</f>
        <v/>
      </c>
      <c r="AQ317" t="str">
        <f>IF(standardized!P318="","",M$2*standardized!P318)</f>
        <v/>
      </c>
      <c r="AR317" t="str">
        <f>IF(standardized!Q318="","",N$2*standardized!Q318)</f>
        <v/>
      </c>
      <c r="AS317">
        <f>IF(standardized!R318="","",O$2*standardized!R318)</f>
        <v>0.3</v>
      </c>
      <c r="AT317">
        <f>IF(standardized!S318="","",P$2*standardized!S318)</f>
        <v>0.6</v>
      </c>
      <c r="AU317" t="str">
        <f>IF(standardized!T318="","",Q$2*standardized!T318)</f>
        <v/>
      </c>
      <c r="AV317" t="str">
        <f>IF(standardized!U318="","",R$2*standardized!U318)</f>
        <v/>
      </c>
      <c r="AW317" t="str">
        <f>IF(standardized!V318="","",S$2*standardized!V318)</f>
        <v/>
      </c>
      <c r="AX317" t="str">
        <f>IF(standardized!W318="","",T$2*standardized!W318)</f>
        <v/>
      </c>
      <c r="AY317" t="str">
        <f>IF(standardized!X318="","",U$2*standardized!X318)</f>
        <v/>
      </c>
      <c r="AZ317" t="str">
        <f>IF(standardized!Y318="","",V$2*standardized!Y318)</f>
        <v/>
      </c>
      <c r="BA317" t="str">
        <f>IF(standardized!Z318="","",W$2*standardized!Z318)</f>
        <v/>
      </c>
      <c r="BB317" t="str">
        <f>IF(standardized!AA318="","",X$2*standardized!AA318)</f>
        <v/>
      </c>
      <c r="BC317" t="str">
        <f>IF(standardized!AB318="","",Y$2*standardized!AB318)</f>
        <v/>
      </c>
      <c r="BD317">
        <f>IF(standardized!AC318="","",Z$2*standardized!AC318)</f>
        <v>1</v>
      </c>
      <c r="BE317">
        <f>IF(standardized!AD318="","",AA$2*standardized!AD318)</f>
        <v>1</v>
      </c>
      <c r="BF317" t="str">
        <f>IF(standardized!AE317="","",AB$2*standardized!AE317)</f>
        <v/>
      </c>
      <c r="BH317" t="str">
        <f>IF(ISERR(AE317/standardized!D318),"",AE317/standardized!D318)</f>
        <v/>
      </c>
      <c r="BI317" t="str">
        <f>IF(ISERR(AF317/standardized!E318),"",AF317/standardized!E318)</f>
        <v/>
      </c>
      <c r="BJ317" t="str">
        <f>IF(ISERR(AG317/standardized!F318),"",AG317/standardized!F318)</f>
        <v/>
      </c>
      <c r="BK317" t="str">
        <f>IF(ISERR(AH317/standardized!G318),"",AH317/standardized!G318)</f>
        <v/>
      </c>
      <c r="BL317" t="str">
        <f>IF(ISERR(AI317/standardized!H318),"",AI317/standardized!H318)</f>
        <v/>
      </c>
      <c r="BM317">
        <f>IF(ISERR(AJ317/standardized!I318),"",AJ317/standardized!I318)</f>
        <v>0.20000000000000004</v>
      </c>
      <c r="BN317">
        <f>IF(ISERR(AK317/standardized!J318),"",AK317/standardized!J318)</f>
        <v>0.20000000000000004</v>
      </c>
      <c r="BO317" t="str">
        <f>IF(ISERR(AL317/standardized!K318),"",AL317/standardized!K318)</f>
        <v/>
      </c>
      <c r="BP317">
        <f>IF(ISERR(AM317/standardized!L318),"",AM317/standardized!L318)</f>
        <v>0.2</v>
      </c>
      <c r="BQ317" t="str">
        <f>IF(ISERR(AN317/standardized!M318),"",AN317/standardized!M318)</f>
        <v/>
      </c>
      <c r="BR317" t="str">
        <f>IF(ISERR(AO317/standardized!N318),"",AO317/standardized!N318)</f>
        <v/>
      </c>
      <c r="BS317" t="str">
        <f>IF(ISERR(AP317/standardized!O318),"",AP317/standardized!O318)</f>
        <v/>
      </c>
      <c r="BT317" t="str">
        <f>IF(ISERR(AQ317/standardized!P318),"",AQ317/standardized!P318)</f>
        <v/>
      </c>
      <c r="BU317" t="str">
        <f>IF(ISERR(AR317/standardized!Q318),"",AR317/standardized!Q318)</f>
        <v/>
      </c>
      <c r="BV317">
        <f>IF(ISERR(AS317/standardized!R318),"",AS317/standardized!R318)</f>
        <v>0.3</v>
      </c>
      <c r="BW317">
        <f>IF(ISERR(AT317/standardized!S318),"",AT317/standardized!S318)</f>
        <v>0.3</v>
      </c>
      <c r="BX317" t="str">
        <f>IF(ISERR(AU317/standardized!T318),"",AU317/standardized!T318)</f>
        <v/>
      </c>
      <c r="BY317" t="str">
        <f>IF(ISERR(AV317/standardized!U318),"",AV317/standardized!U318)</f>
        <v/>
      </c>
      <c r="BZ317" t="str">
        <f>IF(ISERR(AW317/standardized!V318),"",AW317/standardized!V318)</f>
        <v/>
      </c>
      <c r="CA317" t="str">
        <f>IF(ISERR(AX317/standardized!W318),"",AX317/standardized!W318)</f>
        <v/>
      </c>
      <c r="CB317" t="str">
        <f>IF(ISERR(AY317/standardized!X318),"",AY317/standardized!X318)</f>
        <v/>
      </c>
      <c r="CC317" t="str">
        <f>IF(ISERR(AZ317/standardized!Y318),"",AZ317/standardized!Y318)</f>
        <v/>
      </c>
      <c r="CD317" t="str">
        <f>IF(ISERR(BA317/standardized!Z318),"",BA317/standardized!Z318)</f>
        <v/>
      </c>
      <c r="CE317" t="str">
        <f>IF(ISERR(BB317/standardized!AA318),"",BB317/standardized!AA318)</f>
        <v/>
      </c>
      <c r="CF317" t="str">
        <f>IF(ISERR(BC317/standardized!AB318),"",BC317/standardized!AB318)</f>
        <v/>
      </c>
      <c r="CG317">
        <f>IF(ISERR(BD317/standardized!AC318),"",BD317/standardized!AC318)</f>
        <v>1</v>
      </c>
      <c r="CH317">
        <f>IF(ISERR(BE317/standardized!AD318),"",BE317/standardized!AD318)</f>
        <v>1</v>
      </c>
      <c r="CJ317" t="s">
        <v>619</v>
      </c>
      <c r="CK317">
        <f t="shared" si="32"/>
        <v>1.40625</v>
      </c>
    </row>
    <row r="318" spans="31:89" x14ac:dyDescent="0.25">
      <c r="AE318" t="str">
        <f>IF(standardized!D319="","",A$2*standardized!D319)</f>
        <v/>
      </c>
      <c r="AF318" t="str">
        <f>IF(standardized!E319="","",B$2*standardized!E319)</f>
        <v/>
      </c>
      <c r="AG318" t="str">
        <f>IF(standardized!F319="","",C$2*standardized!F319)</f>
        <v/>
      </c>
      <c r="AH318" t="str">
        <f>IF(standardized!G319="","",D$2*standardized!G319)</f>
        <v/>
      </c>
      <c r="AI318" t="str">
        <f>IF(standardized!H319="","",E$2*standardized!H319)</f>
        <v/>
      </c>
      <c r="AJ318" t="str">
        <f>IF(standardized!I319="","",F$2*standardized!I319)</f>
        <v/>
      </c>
      <c r="AK318" t="str">
        <f>IF(standardized!J319="","",G$2*standardized!J319)</f>
        <v/>
      </c>
      <c r="AL318" t="str">
        <f>IF(standardized!K319="","",H$2*standardized!K319)</f>
        <v/>
      </c>
      <c r="AM318">
        <f>IF(standardized!L319="","",I$2*standardized!L319)</f>
        <v>0.4</v>
      </c>
      <c r="AN318">
        <f>IF(standardized!M319="","",J$2*standardized!M319)</f>
        <v>0.8</v>
      </c>
      <c r="AO318" t="str">
        <f>IF(standardized!N319="","",K$2*standardized!N319)</f>
        <v/>
      </c>
      <c r="AP318" t="str">
        <f>IF(standardized!O319="","",L$2*standardized!O319)</f>
        <v/>
      </c>
      <c r="AQ318" t="str">
        <f>IF(standardized!P319="","",M$2*standardized!P319)</f>
        <v/>
      </c>
      <c r="AR318" t="str">
        <f>IF(standardized!Q319="","",N$2*standardized!Q319)</f>
        <v/>
      </c>
      <c r="AS318">
        <f>IF(standardized!R319="","",O$2*standardized!R319)</f>
        <v>1.2</v>
      </c>
      <c r="AT318" t="str">
        <f>IF(standardized!S319="","",P$2*standardized!S319)</f>
        <v/>
      </c>
      <c r="AU318" t="str">
        <f>IF(standardized!T319="","",Q$2*standardized!T319)</f>
        <v/>
      </c>
      <c r="AV318" t="str">
        <f>IF(standardized!U319="","",R$2*standardized!U319)</f>
        <v/>
      </c>
      <c r="AW318" t="str">
        <f>IF(standardized!V319="","",S$2*standardized!V319)</f>
        <v/>
      </c>
      <c r="AX318" t="str">
        <f>IF(standardized!W319="","",T$2*standardized!W319)</f>
        <v/>
      </c>
      <c r="AY318" t="str">
        <f>IF(standardized!X319="","",U$2*standardized!X319)</f>
        <v/>
      </c>
      <c r="AZ318" t="str">
        <f>IF(standardized!Y319="","",V$2*standardized!Y319)</f>
        <v/>
      </c>
      <c r="BA318" t="str">
        <f>IF(standardized!Z319="","",W$2*standardized!Z319)</f>
        <v/>
      </c>
      <c r="BB318" t="str">
        <f>IF(standardized!AA319="","",X$2*standardized!AA319)</f>
        <v/>
      </c>
      <c r="BC318" t="str">
        <f>IF(standardized!AB319="","",Y$2*standardized!AB319)</f>
        <v/>
      </c>
      <c r="BD318">
        <f>IF(standardized!AC319="","",Z$2*standardized!AC319)</f>
        <v>2</v>
      </c>
      <c r="BE318">
        <f>IF(standardized!AD319="","",AA$2*standardized!AD319)</f>
        <v>2</v>
      </c>
      <c r="BF318" t="str">
        <f>IF(standardized!AE318="","",AB$2*standardized!AE318)</f>
        <v/>
      </c>
      <c r="BH318" t="str">
        <f>IF(ISERR(AE318/standardized!D319),"",AE318/standardized!D319)</f>
        <v/>
      </c>
      <c r="BI318" t="str">
        <f>IF(ISERR(AF318/standardized!E319),"",AF318/standardized!E319)</f>
        <v/>
      </c>
      <c r="BJ318" t="str">
        <f>IF(ISERR(AG318/standardized!F319),"",AG318/standardized!F319)</f>
        <v/>
      </c>
      <c r="BK318" t="str">
        <f>IF(ISERR(AH318/standardized!G319),"",AH318/standardized!G319)</f>
        <v/>
      </c>
      <c r="BL318" t="str">
        <f>IF(ISERR(AI318/standardized!H319),"",AI318/standardized!H319)</f>
        <v/>
      </c>
      <c r="BM318" t="str">
        <f>IF(ISERR(AJ318/standardized!I319),"",AJ318/standardized!I319)</f>
        <v/>
      </c>
      <c r="BN318" t="str">
        <f>IF(ISERR(AK318/standardized!J319),"",AK318/standardized!J319)</f>
        <v/>
      </c>
      <c r="BO318" t="str">
        <f>IF(ISERR(AL318/standardized!K319),"",AL318/standardized!K319)</f>
        <v/>
      </c>
      <c r="BP318">
        <f>IF(ISERR(AM318/standardized!L319),"",AM318/standardized!L319)</f>
        <v>0.2</v>
      </c>
      <c r="BQ318">
        <f>IF(ISERR(AN318/standardized!M319),"",AN318/standardized!M319)</f>
        <v>0.2</v>
      </c>
      <c r="BR318" t="str">
        <f>IF(ISERR(AO318/standardized!N319),"",AO318/standardized!N319)</f>
        <v/>
      </c>
      <c r="BS318" t="str">
        <f>IF(ISERR(AP318/standardized!O319),"",AP318/standardized!O319)</f>
        <v/>
      </c>
      <c r="BT318" t="str">
        <f>IF(ISERR(AQ318/standardized!P319),"",AQ318/standardized!P319)</f>
        <v/>
      </c>
      <c r="BU318" t="str">
        <f>IF(ISERR(AR318/standardized!Q319),"",AR318/standardized!Q319)</f>
        <v/>
      </c>
      <c r="BV318">
        <f>IF(ISERR(AS318/standardized!R319),"",AS318/standardized!R319)</f>
        <v>0.3</v>
      </c>
      <c r="BW318" t="str">
        <f>IF(ISERR(AT318/standardized!S319),"",AT318/standardized!S319)</f>
        <v/>
      </c>
      <c r="BX318" t="str">
        <f>IF(ISERR(AU318/standardized!T319),"",AU318/standardized!T319)</f>
        <v/>
      </c>
      <c r="BY318" t="str">
        <f>IF(ISERR(AV318/standardized!U319),"",AV318/standardized!U319)</f>
        <v/>
      </c>
      <c r="BZ318" t="str">
        <f>IF(ISERR(AW318/standardized!V319),"",AW318/standardized!V319)</f>
        <v/>
      </c>
      <c r="CA318" t="str">
        <f>IF(ISERR(AX318/standardized!W319),"",AX318/standardized!W319)</f>
        <v/>
      </c>
      <c r="CB318" t="str">
        <f>IF(ISERR(AY318/standardized!X319),"",AY318/standardized!X319)</f>
        <v/>
      </c>
      <c r="CC318" t="str">
        <f>IF(ISERR(AZ318/standardized!Y319),"",AZ318/standardized!Y319)</f>
        <v/>
      </c>
      <c r="CD318" t="str">
        <f>IF(ISERR(BA318/standardized!Z319),"",BA318/standardized!Z319)</f>
        <v/>
      </c>
      <c r="CE318" t="str">
        <f>IF(ISERR(BB318/standardized!AA319),"",BB318/standardized!AA319)</f>
        <v/>
      </c>
      <c r="CF318" t="str">
        <f>IF(ISERR(BC318/standardized!AB319),"",BC318/standardized!AB319)</f>
        <v/>
      </c>
      <c r="CG318">
        <f>IF(ISERR(BD318/standardized!AC319),"",BD318/standardized!AC319)</f>
        <v>1</v>
      </c>
      <c r="CH318">
        <f>IF(ISERR(BE318/standardized!AD319),"",BE318/standardized!AD319)</f>
        <v>1</v>
      </c>
      <c r="CJ318" t="s">
        <v>639</v>
      </c>
      <c r="CK318">
        <f t="shared" si="32"/>
        <v>2.3703703703703702</v>
      </c>
    </row>
    <row r="319" spans="31:89" x14ac:dyDescent="0.25">
      <c r="AE319" t="str">
        <f>IF(standardized!D320="","",A$2*standardized!D320)</f>
        <v/>
      </c>
      <c r="AF319" t="str">
        <f>IF(standardized!E320="","",B$2*standardized!E320)</f>
        <v/>
      </c>
      <c r="AG319" t="str">
        <f>IF(standardized!F320="","",C$2*standardized!F320)</f>
        <v/>
      </c>
      <c r="AH319" t="str">
        <f>IF(standardized!G320="","",D$2*standardized!G320)</f>
        <v/>
      </c>
      <c r="AI319" t="str">
        <f>IF(standardized!H320="","",E$2*standardized!H320)</f>
        <v/>
      </c>
      <c r="AJ319">
        <f>IF(standardized!I320="","",F$2*standardized!I320)</f>
        <v>0.2</v>
      </c>
      <c r="AK319">
        <f>IF(standardized!J320="","",G$2*standardized!J320)</f>
        <v>0.2</v>
      </c>
      <c r="AL319">
        <f>IF(standardized!K320="","",H$2*standardized!K320)</f>
        <v>0.4</v>
      </c>
      <c r="AM319" t="str">
        <f>IF(standardized!L320="","",I$2*standardized!L320)</f>
        <v/>
      </c>
      <c r="AN319" t="str">
        <f>IF(standardized!M320="","",J$2*standardized!M320)</f>
        <v/>
      </c>
      <c r="AO319" t="str">
        <f>IF(standardized!N320="","",K$2*standardized!N320)</f>
        <v/>
      </c>
      <c r="AP319" t="str">
        <f>IF(standardized!O320="","",L$2*standardized!O320)</f>
        <v/>
      </c>
      <c r="AQ319">
        <f>IF(standardized!P320="","",M$2*standardized!P320)</f>
        <v>0.3</v>
      </c>
      <c r="AR319" t="str">
        <f>IF(standardized!Q320="","",N$2*standardized!Q320)</f>
        <v/>
      </c>
      <c r="AS319" t="str">
        <f>IF(standardized!R320="","",O$2*standardized!R320)</f>
        <v/>
      </c>
      <c r="AT319">
        <f>IF(standardized!S320="","",P$2*standardized!S320)</f>
        <v>1.2</v>
      </c>
      <c r="AU319" t="str">
        <f>IF(standardized!T320="","",Q$2*standardized!T320)</f>
        <v/>
      </c>
      <c r="AV319" t="str">
        <f>IF(standardized!U320="","",R$2*standardized!U320)</f>
        <v/>
      </c>
      <c r="AW319" t="str">
        <f>IF(standardized!V320="","",S$2*standardized!V320)</f>
        <v/>
      </c>
      <c r="AX319" t="str">
        <f>IF(standardized!W320="","",T$2*standardized!W320)</f>
        <v/>
      </c>
      <c r="AY319" t="str">
        <f>IF(standardized!X320="","",U$2*standardized!X320)</f>
        <v/>
      </c>
      <c r="AZ319" t="str">
        <f>IF(standardized!Y320="","",V$2*standardized!Y320)</f>
        <v/>
      </c>
      <c r="BA319" t="str">
        <f>IF(standardized!Z320="","",W$2*standardized!Z320)</f>
        <v/>
      </c>
      <c r="BB319" t="str">
        <f>IF(standardized!AA320="","",X$2*standardized!AA320)</f>
        <v/>
      </c>
      <c r="BC319" t="str">
        <f>IF(standardized!AB320="","",Y$2*standardized!AB320)</f>
        <v/>
      </c>
      <c r="BD319" t="str">
        <f>IF(standardized!AC320="","",Z$2*standardized!AC320)</f>
        <v/>
      </c>
      <c r="BE319" t="str">
        <f>IF(standardized!AD320="","",AA$2*standardized!AD320)</f>
        <v/>
      </c>
      <c r="BF319" t="str">
        <f>IF(standardized!AE319="","",AB$2*standardized!AE319)</f>
        <v/>
      </c>
      <c r="BH319" t="str">
        <f>IF(ISERR(AE319/standardized!D320),"",AE319/standardized!D320)</f>
        <v/>
      </c>
      <c r="BI319" t="str">
        <f>IF(ISERR(AF319/standardized!E320),"",AF319/standardized!E320)</f>
        <v/>
      </c>
      <c r="BJ319" t="str">
        <f>IF(ISERR(AG319/standardized!F320),"",AG319/standardized!F320)</f>
        <v/>
      </c>
      <c r="BK319" t="str">
        <f>IF(ISERR(AH319/standardized!G320),"",AH319/standardized!G320)</f>
        <v/>
      </c>
      <c r="BL319" t="str">
        <f>IF(ISERR(AI319/standardized!H320),"",AI319/standardized!H320)</f>
        <v/>
      </c>
      <c r="BM319">
        <f>IF(ISERR(AJ319/standardized!I320),"",AJ319/standardized!I320)</f>
        <v>0.2</v>
      </c>
      <c r="BN319">
        <f>IF(ISERR(AK319/standardized!J320),"",AK319/standardized!J320)</f>
        <v>0.2</v>
      </c>
      <c r="BO319">
        <f>IF(ISERR(AL319/standardized!K320),"",AL319/standardized!K320)</f>
        <v>0.2</v>
      </c>
      <c r="BP319" t="str">
        <f>IF(ISERR(AM319/standardized!L320),"",AM319/standardized!L320)</f>
        <v/>
      </c>
      <c r="BQ319" t="str">
        <f>IF(ISERR(AN319/standardized!M320),"",AN319/standardized!M320)</f>
        <v/>
      </c>
      <c r="BR319" t="str">
        <f>IF(ISERR(AO319/standardized!N320),"",AO319/standardized!N320)</f>
        <v/>
      </c>
      <c r="BS319" t="str">
        <f>IF(ISERR(AP319/standardized!O320),"",AP319/standardized!O320)</f>
        <v/>
      </c>
      <c r="BT319">
        <f>IF(ISERR(AQ319/standardized!P320),"",AQ319/standardized!P320)</f>
        <v>0.3</v>
      </c>
      <c r="BU319" t="str">
        <f>IF(ISERR(AR319/standardized!Q320),"",AR319/standardized!Q320)</f>
        <v/>
      </c>
      <c r="BV319" t="str">
        <f>IF(ISERR(AS319/standardized!R320),"",AS319/standardized!R320)</f>
        <v/>
      </c>
      <c r="BW319">
        <f>IF(ISERR(AT319/standardized!S320),"",AT319/standardized!S320)</f>
        <v>0.3</v>
      </c>
      <c r="BX319" t="str">
        <f>IF(ISERR(AU319/standardized!T320),"",AU319/standardized!T320)</f>
        <v/>
      </c>
      <c r="BY319" t="str">
        <f>IF(ISERR(AV319/standardized!U320),"",AV319/standardized!U320)</f>
        <v/>
      </c>
      <c r="BZ319" t="str">
        <f>IF(ISERR(AW319/standardized!V320),"",AW319/standardized!V320)</f>
        <v/>
      </c>
      <c r="CA319" t="str">
        <f>IF(ISERR(AX319/standardized!W320),"",AX319/standardized!W320)</f>
        <v/>
      </c>
      <c r="CB319" t="str">
        <f>IF(ISERR(AY319/standardized!X320),"",AY319/standardized!X320)</f>
        <v/>
      </c>
      <c r="CC319" t="str">
        <f>IF(ISERR(AZ319/standardized!Y320),"",AZ319/standardized!Y320)</f>
        <v/>
      </c>
      <c r="CD319" t="str">
        <f>IF(ISERR(BA319/standardized!Z320),"",BA319/standardized!Z320)</f>
        <v/>
      </c>
      <c r="CE319" t="str">
        <f>IF(ISERR(BB319/standardized!AA320),"",BB319/standardized!AA320)</f>
        <v/>
      </c>
      <c r="CF319" t="str">
        <f>IF(ISERR(BC319/standardized!AB320),"",BC319/standardized!AB320)</f>
        <v/>
      </c>
      <c r="CG319" t="str">
        <f>IF(ISERR(BD319/standardized!AC320),"",BD319/standardized!AC320)</f>
        <v/>
      </c>
      <c r="CH319" t="str">
        <f>IF(ISERR(BE319/standardized!AD320),"",BE319/standardized!AD320)</f>
        <v/>
      </c>
      <c r="CJ319" t="s">
        <v>637</v>
      </c>
      <c r="CK319">
        <f t="shared" si="32"/>
        <v>1.9166666666666663</v>
      </c>
    </row>
    <row r="320" spans="31:89" x14ac:dyDescent="0.25">
      <c r="AE320" t="str">
        <f>IF(standardized!D321="","",A$2*standardized!D321)</f>
        <v/>
      </c>
      <c r="AF320" t="str">
        <f>IF(standardized!E321="","",B$2*standardized!E321)</f>
        <v/>
      </c>
      <c r="AG320" t="str">
        <f>IF(standardized!F321="","",C$2*standardized!F321)</f>
        <v/>
      </c>
      <c r="AH320" t="str">
        <f>IF(standardized!G321="","",D$2*standardized!G321)</f>
        <v/>
      </c>
      <c r="AI320" t="str">
        <f>IF(standardized!H321="","",E$2*standardized!H321)</f>
        <v/>
      </c>
      <c r="AJ320">
        <f>IF(standardized!I321="","",F$2*standardized!I321)</f>
        <v>0.60000000000000009</v>
      </c>
      <c r="AK320">
        <f>IF(standardized!J321="","",G$2*standardized!J321)</f>
        <v>0.60000000000000009</v>
      </c>
      <c r="AL320">
        <f>IF(standardized!K321="","",H$2*standardized!K321)</f>
        <v>0.4</v>
      </c>
      <c r="AM320" t="str">
        <f>IF(standardized!L321="","",I$2*standardized!L321)</f>
        <v/>
      </c>
      <c r="AN320" t="str">
        <f>IF(standardized!M321="","",J$2*standardized!M321)</f>
        <v/>
      </c>
      <c r="AO320" t="str">
        <f>IF(standardized!N321="","",K$2*standardized!N321)</f>
        <v/>
      </c>
      <c r="AP320" t="str">
        <f>IF(standardized!O321="","",L$2*standardized!O321)</f>
        <v/>
      </c>
      <c r="AQ320">
        <f>IF(standardized!P321="","",M$2*standardized!P321)</f>
        <v>0.6</v>
      </c>
      <c r="AR320" t="str">
        <f>IF(standardized!Q321="","",N$2*standardized!Q321)</f>
        <v/>
      </c>
      <c r="AS320" t="str">
        <f>IF(standardized!R321="","",O$2*standardized!R321)</f>
        <v/>
      </c>
      <c r="AT320" t="str">
        <f>IF(standardized!S321="","",P$2*standardized!S321)</f>
        <v/>
      </c>
      <c r="AU320" t="str">
        <f>IF(standardized!T321="","",Q$2*standardized!T321)</f>
        <v/>
      </c>
      <c r="AV320" t="str">
        <f>IF(standardized!U321="","",R$2*standardized!U321)</f>
        <v/>
      </c>
      <c r="AW320" t="str">
        <f>IF(standardized!V321="","",S$2*standardized!V321)</f>
        <v/>
      </c>
      <c r="AX320" t="str">
        <f>IF(standardized!W321="","",T$2*standardized!W321)</f>
        <v/>
      </c>
      <c r="AY320" t="str">
        <f>IF(standardized!X321="","",U$2*standardized!X321)</f>
        <v/>
      </c>
      <c r="AZ320" t="str">
        <f>IF(standardized!Y321="","",V$2*standardized!Y321)</f>
        <v/>
      </c>
      <c r="BA320" t="str">
        <f>IF(standardized!Z321="","",W$2*standardized!Z321)</f>
        <v/>
      </c>
      <c r="BB320" t="str">
        <f>IF(standardized!AA321="","",X$2*standardized!AA321)</f>
        <v/>
      </c>
      <c r="BC320" t="str">
        <f>IF(standardized!AB321="","",Y$2*standardized!AB321)</f>
        <v/>
      </c>
      <c r="BD320" t="str">
        <f>IF(standardized!AC321="","",Z$2*standardized!AC321)</f>
        <v/>
      </c>
      <c r="BE320" t="str">
        <f>IF(standardized!AD321="","",AA$2*standardized!AD321)</f>
        <v/>
      </c>
      <c r="BF320" t="str">
        <f>IF(standardized!AE320="","",AB$2*standardized!AE320)</f>
        <v/>
      </c>
      <c r="BH320" t="str">
        <f>IF(ISERR(AE320/standardized!D321),"",AE320/standardized!D321)</f>
        <v/>
      </c>
      <c r="BI320" t="str">
        <f>IF(ISERR(AF320/standardized!E321),"",AF320/standardized!E321)</f>
        <v/>
      </c>
      <c r="BJ320" t="str">
        <f>IF(ISERR(AG320/standardized!F321),"",AG320/standardized!F321)</f>
        <v/>
      </c>
      <c r="BK320" t="str">
        <f>IF(ISERR(AH320/standardized!G321),"",AH320/standardized!G321)</f>
        <v/>
      </c>
      <c r="BL320" t="str">
        <f>IF(ISERR(AI320/standardized!H321),"",AI320/standardized!H321)</f>
        <v/>
      </c>
      <c r="BM320">
        <f>IF(ISERR(AJ320/standardized!I321),"",AJ320/standardized!I321)</f>
        <v>0.20000000000000004</v>
      </c>
      <c r="BN320">
        <f>IF(ISERR(AK320/standardized!J321),"",AK320/standardized!J321)</f>
        <v>0.20000000000000004</v>
      </c>
      <c r="BO320">
        <f>IF(ISERR(AL320/standardized!K321),"",AL320/standardized!K321)</f>
        <v>0.2</v>
      </c>
      <c r="BP320" t="str">
        <f>IF(ISERR(AM320/standardized!L321),"",AM320/standardized!L321)</f>
        <v/>
      </c>
      <c r="BQ320" t="str">
        <f>IF(ISERR(AN320/standardized!M321),"",AN320/standardized!M321)</f>
        <v/>
      </c>
      <c r="BR320" t="str">
        <f>IF(ISERR(AO320/standardized!N321),"",AO320/standardized!N321)</f>
        <v/>
      </c>
      <c r="BS320" t="str">
        <f>IF(ISERR(AP320/standardized!O321),"",AP320/standardized!O321)</f>
        <v/>
      </c>
      <c r="BT320">
        <f>IF(ISERR(AQ320/standardized!P321),"",AQ320/standardized!P321)</f>
        <v>0.3</v>
      </c>
      <c r="BU320" t="str">
        <f>IF(ISERR(AR320/standardized!Q321),"",AR320/standardized!Q321)</f>
        <v/>
      </c>
      <c r="BV320" t="str">
        <f>IF(ISERR(AS320/standardized!R321),"",AS320/standardized!R321)</f>
        <v/>
      </c>
      <c r="BW320" t="str">
        <f>IF(ISERR(AT320/standardized!S321),"",AT320/standardized!S321)</f>
        <v/>
      </c>
      <c r="BX320" t="str">
        <f>IF(ISERR(AU320/standardized!T321),"",AU320/standardized!T321)</f>
        <v/>
      </c>
      <c r="BY320" t="str">
        <f>IF(ISERR(AV320/standardized!U321),"",AV320/standardized!U321)</f>
        <v/>
      </c>
      <c r="BZ320" t="str">
        <f>IF(ISERR(AW320/standardized!V321),"",AW320/standardized!V321)</f>
        <v/>
      </c>
      <c r="CA320" t="str">
        <f>IF(ISERR(AX320/standardized!W321),"",AX320/standardized!W321)</f>
        <v/>
      </c>
      <c r="CB320" t="str">
        <f>IF(ISERR(AY320/standardized!X321),"",AY320/standardized!X321)</f>
        <v/>
      </c>
      <c r="CC320" t="str">
        <f>IF(ISERR(AZ320/standardized!Y321),"",AZ320/standardized!Y321)</f>
        <v/>
      </c>
      <c r="CD320" t="str">
        <f>IF(ISERR(BA320/standardized!Z321),"",BA320/standardized!Z321)</f>
        <v/>
      </c>
      <c r="CE320" t="str">
        <f>IF(ISERR(BB320/standardized!AA321),"",BB320/standardized!AA321)</f>
        <v/>
      </c>
      <c r="CF320" t="str">
        <f>IF(ISERR(BC320/standardized!AB321),"",BC320/standardized!AB321)</f>
        <v/>
      </c>
      <c r="CG320" t="str">
        <f>IF(ISERR(BD320/standardized!AC321),"",BD320/standardized!AC321)</f>
        <v/>
      </c>
      <c r="CH320" t="str">
        <f>IF(ISERR(BE320/standardized!AD321),"",BE320/standardized!AD321)</f>
        <v/>
      </c>
      <c r="CJ320" t="s">
        <v>641</v>
      </c>
      <c r="CK320">
        <f t="shared" si="32"/>
        <v>2.4444444444444442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1"/>
  <sheetViews>
    <sheetView workbookViewId="0">
      <pane xSplit="7575" ySplit="570" topLeftCell="V248" activePane="bottomRight"/>
      <selection sqref="A1:A1048576"/>
      <selection pane="topRight" activeCell="AD1" sqref="AD1:AD1048576"/>
      <selection pane="bottomLeft" activeCell="A74" sqref="A74"/>
      <selection pane="bottomRight" activeCell="AD252" sqref="AD252"/>
    </sheetView>
  </sheetViews>
  <sheetFormatPr defaultColWidth="8.7109375" defaultRowHeight="15" x14ac:dyDescent="0.25"/>
  <cols>
    <col min="1" max="1" width="14.28515625" style="7" customWidth="1"/>
    <col min="2" max="2" width="48.85546875" style="7" customWidth="1"/>
    <col min="3" max="3" width="18.28515625" style="7" customWidth="1"/>
    <col min="4" max="16384" width="8.7109375" style="7"/>
  </cols>
  <sheetData>
    <row r="1" spans="1:31" s="6" customFormat="1" ht="14.45" x14ac:dyDescent="0.35">
      <c r="A1" s="6" t="s">
        <v>0</v>
      </c>
      <c r="B1" s="6" t="s">
        <v>1</v>
      </c>
      <c r="C1" s="6" t="s">
        <v>673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1374</v>
      </c>
      <c r="AE1" s="6" t="s">
        <v>702</v>
      </c>
    </row>
    <row r="2" spans="1:31" ht="14.45" x14ac:dyDescent="0.35">
      <c r="A2" s="7" t="s">
        <v>28</v>
      </c>
      <c r="B2" s="7" t="s">
        <v>643</v>
      </c>
      <c r="C2" s="7">
        <v>1</v>
      </c>
      <c r="D2" s="7">
        <v>4</v>
      </c>
      <c r="E2" s="7">
        <v>5</v>
      </c>
      <c r="F2" s="7">
        <v>5</v>
      </c>
      <c r="G2" s="7">
        <v>5</v>
      </c>
      <c r="H2" s="7">
        <v>5</v>
      </c>
      <c r="I2" s="7">
        <v>5</v>
      </c>
      <c r="J2" s="7">
        <v>5</v>
      </c>
      <c r="K2" s="7">
        <v>5</v>
      </c>
      <c r="L2" s="7">
        <v>5</v>
      </c>
      <c r="M2" s="7">
        <v>5</v>
      </c>
      <c r="N2" s="7">
        <v>5</v>
      </c>
      <c r="O2" s="7">
        <v>5</v>
      </c>
      <c r="P2" s="7">
        <v>5</v>
      </c>
      <c r="Q2" s="7">
        <v>5</v>
      </c>
      <c r="R2" s="7" t="s">
        <v>29</v>
      </c>
      <c r="S2" s="7">
        <v>5</v>
      </c>
      <c r="T2" s="7">
        <v>5</v>
      </c>
      <c r="U2" s="7">
        <v>5</v>
      </c>
      <c r="V2" s="7">
        <v>5</v>
      </c>
      <c r="W2" s="7">
        <v>5</v>
      </c>
      <c r="X2" s="7">
        <v>5</v>
      </c>
      <c r="Y2" s="7">
        <v>5</v>
      </c>
      <c r="Z2">
        <v>5</v>
      </c>
      <c r="AA2">
        <v>5</v>
      </c>
      <c r="AB2">
        <v>5</v>
      </c>
      <c r="AC2">
        <v>5</v>
      </c>
      <c r="AD2">
        <v>5</v>
      </c>
      <c r="AE2" s="7">
        <v>5</v>
      </c>
    </row>
    <row r="3" spans="1:31" ht="14.45" x14ac:dyDescent="0.35">
      <c r="A3" s="7" t="s">
        <v>30</v>
      </c>
      <c r="B3" s="7" t="s">
        <v>644</v>
      </c>
      <c r="C3" s="7">
        <v>1</v>
      </c>
      <c r="D3" s="7">
        <v>4</v>
      </c>
      <c r="E3" s="7">
        <v>5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7">
        <v>5</v>
      </c>
      <c r="M3" s="7">
        <v>5</v>
      </c>
      <c r="N3" s="7">
        <v>5</v>
      </c>
      <c r="O3" s="7">
        <v>5</v>
      </c>
      <c r="P3" s="7">
        <v>5</v>
      </c>
      <c r="Q3" s="7">
        <v>5</v>
      </c>
      <c r="R3" s="7" t="s">
        <v>29</v>
      </c>
      <c r="S3" s="7">
        <v>5</v>
      </c>
      <c r="T3" s="7">
        <v>4</v>
      </c>
      <c r="U3" s="7">
        <v>5</v>
      </c>
      <c r="V3" s="7">
        <v>4</v>
      </c>
      <c r="W3" s="7">
        <v>5</v>
      </c>
      <c r="X3" s="7">
        <v>5</v>
      </c>
      <c r="Y3" s="7">
        <v>5</v>
      </c>
      <c r="Z3">
        <v>5</v>
      </c>
      <c r="AA3">
        <v>5</v>
      </c>
      <c r="AB3">
        <v>5</v>
      </c>
      <c r="AC3">
        <v>5</v>
      </c>
      <c r="AD3">
        <v>5</v>
      </c>
      <c r="AE3" s="7">
        <v>5</v>
      </c>
    </row>
    <row r="4" spans="1:31" ht="14.45" x14ac:dyDescent="0.35">
      <c r="A4" s="7" t="s">
        <v>31</v>
      </c>
      <c r="B4" s="7" t="s">
        <v>645</v>
      </c>
      <c r="C4" s="7">
        <v>1</v>
      </c>
      <c r="D4" s="7">
        <v>4</v>
      </c>
      <c r="E4" s="7">
        <v>5</v>
      </c>
      <c r="F4" s="7">
        <v>5</v>
      </c>
      <c r="G4" s="7">
        <v>5</v>
      </c>
      <c r="H4" s="7">
        <v>5</v>
      </c>
      <c r="I4" s="7">
        <v>5</v>
      </c>
      <c r="J4" s="7">
        <v>5</v>
      </c>
      <c r="K4" s="7">
        <v>5</v>
      </c>
      <c r="L4" s="7">
        <v>5</v>
      </c>
      <c r="M4" s="7">
        <v>5</v>
      </c>
      <c r="N4" s="7">
        <v>5</v>
      </c>
      <c r="O4" s="7">
        <v>5</v>
      </c>
      <c r="P4" s="7">
        <v>5</v>
      </c>
      <c r="Q4" s="7">
        <v>5</v>
      </c>
      <c r="R4" s="7" t="s">
        <v>29</v>
      </c>
      <c r="S4" s="7">
        <v>5</v>
      </c>
      <c r="T4" s="7">
        <v>4</v>
      </c>
      <c r="U4" s="7">
        <v>5</v>
      </c>
      <c r="V4" s="7">
        <v>4</v>
      </c>
      <c r="W4" s="7">
        <v>5</v>
      </c>
      <c r="X4" s="7">
        <v>5</v>
      </c>
      <c r="Y4" s="7">
        <v>5</v>
      </c>
      <c r="Z4">
        <v>5</v>
      </c>
      <c r="AA4">
        <v>5</v>
      </c>
      <c r="AB4">
        <v>5</v>
      </c>
      <c r="AC4">
        <v>5</v>
      </c>
      <c r="AD4">
        <v>5</v>
      </c>
      <c r="AE4" s="7">
        <v>5</v>
      </c>
    </row>
    <row r="5" spans="1:31" ht="14.45" x14ac:dyDescent="0.35">
      <c r="A5" s="7" t="s">
        <v>32</v>
      </c>
      <c r="B5" s="7" t="s">
        <v>646</v>
      </c>
      <c r="C5" s="7">
        <v>1</v>
      </c>
      <c r="D5" s="7">
        <v>4</v>
      </c>
      <c r="E5" s="7">
        <v>3</v>
      </c>
      <c r="F5" s="7">
        <v>4</v>
      </c>
      <c r="G5" s="7">
        <v>5</v>
      </c>
      <c r="H5" s="7">
        <v>5</v>
      </c>
      <c r="I5" s="7">
        <v>5</v>
      </c>
      <c r="J5" s="7">
        <v>5</v>
      </c>
      <c r="K5" s="7">
        <v>5</v>
      </c>
      <c r="L5" s="7">
        <v>5</v>
      </c>
      <c r="M5" s="7">
        <v>5</v>
      </c>
      <c r="N5" s="7">
        <v>5</v>
      </c>
      <c r="O5" s="7">
        <v>5</v>
      </c>
      <c r="P5" s="7">
        <v>5</v>
      </c>
      <c r="Q5" s="7">
        <v>5</v>
      </c>
      <c r="R5" s="7" t="s">
        <v>29</v>
      </c>
      <c r="S5" s="7">
        <v>5</v>
      </c>
      <c r="T5" s="7">
        <v>4</v>
      </c>
      <c r="U5" s="7">
        <v>5</v>
      </c>
      <c r="V5" s="7">
        <v>4</v>
      </c>
      <c r="W5" s="7">
        <v>5</v>
      </c>
      <c r="X5" s="7">
        <v>5</v>
      </c>
      <c r="Y5" s="7">
        <v>5</v>
      </c>
      <c r="Z5">
        <v>4</v>
      </c>
      <c r="AA5">
        <v>4</v>
      </c>
      <c r="AB5">
        <v>5</v>
      </c>
      <c r="AC5">
        <v>4</v>
      </c>
      <c r="AD5">
        <v>4</v>
      </c>
      <c r="AE5" s="7">
        <v>5</v>
      </c>
    </row>
    <row r="6" spans="1:31" ht="14.45" x14ac:dyDescent="0.35">
      <c r="A6" s="7" t="s">
        <v>33</v>
      </c>
      <c r="B6" s="7" t="s">
        <v>34</v>
      </c>
      <c r="C6" s="7">
        <v>1</v>
      </c>
      <c r="D6" s="7">
        <v>4</v>
      </c>
      <c r="E6" s="7">
        <v>5</v>
      </c>
      <c r="F6" s="7">
        <v>5</v>
      </c>
      <c r="G6" s="7">
        <v>5</v>
      </c>
      <c r="H6" s="7">
        <v>5</v>
      </c>
      <c r="I6" s="7">
        <v>4</v>
      </c>
      <c r="J6" s="7">
        <v>4</v>
      </c>
      <c r="K6" s="7">
        <v>5</v>
      </c>
      <c r="L6" s="7">
        <v>5</v>
      </c>
      <c r="M6" s="7">
        <v>4</v>
      </c>
      <c r="N6" s="7">
        <v>5</v>
      </c>
      <c r="O6" s="7">
        <v>4</v>
      </c>
      <c r="P6" s="7">
        <v>5</v>
      </c>
      <c r="Q6" s="7">
        <v>5</v>
      </c>
      <c r="R6" s="7" t="s">
        <v>29</v>
      </c>
      <c r="S6" s="7">
        <v>5</v>
      </c>
      <c r="T6" s="7">
        <v>3</v>
      </c>
      <c r="U6" s="7">
        <v>4</v>
      </c>
      <c r="V6" s="7">
        <v>3</v>
      </c>
      <c r="W6" s="7">
        <v>4</v>
      </c>
      <c r="X6" s="7">
        <v>4</v>
      </c>
      <c r="Y6" s="7">
        <v>4</v>
      </c>
      <c r="Z6">
        <v>5</v>
      </c>
      <c r="AA6">
        <v>5</v>
      </c>
      <c r="AB6">
        <v>5</v>
      </c>
      <c r="AC6">
        <v>4</v>
      </c>
      <c r="AD6">
        <v>4</v>
      </c>
      <c r="AE6" s="7">
        <v>0</v>
      </c>
    </row>
    <row r="7" spans="1:31" ht="14.45" x14ac:dyDescent="0.35">
      <c r="A7" s="7" t="s">
        <v>37</v>
      </c>
      <c r="B7" s="7" t="s">
        <v>647</v>
      </c>
      <c r="C7" s="7">
        <v>1</v>
      </c>
      <c r="D7" s="7">
        <v>4</v>
      </c>
      <c r="E7" s="7">
        <v>3</v>
      </c>
      <c r="F7" s="7">
        <v>4</v>
      </c>
      <c r="G7" s="7">
        <v>5</v>
      </c>
      <c r="H7" s="7">
        <v>5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7">
        <v>4</v>
      </c>
      <c r="O7" s="7">
        <v>5</v>
      </c>
      <c r="P7" s="7">
        <v>4</v>
      </c>
      <c r="Q7" s="7">
        <v>5</v>
      </c>
      <c r="R7" s="7" t="s">
        <v>38</v>
      </c>
      <c r="S7" s="7">
        <v>4</v>
      </c>
      <c r="T7" s="7">
        <v>4</v>
      </c>
      <c r="U7" s="7">
        <v>5</v>
      </c>
      <c r="V7" s="7">
        <v>4</v>
      </c>
      <c r="W7" s="7">
        <v>4</v>
      </c>
      <c r="X7" s="7">
        <v>4</v>
      </c>
      <c r="Y7" s="7">
        <v>5</v>
      </c>
      <c r="Z7">
        <v>5</v>
      </c>
      <c r="AA7">
        <v>4</v>
      </c>
      <c r="AB7">
        <v>4</v>
      </c>
      <c r="AC7">
        <v>5</v>
      </c>
      <c r="AD7">
        <v>5</v>
      </c>
      <c r="AE7" s="7">
        <v>5</v>
      </c>
    </row>
    <row r="8" spans="1:31" ht="14.45" x14ac:dyDescent="0.35">
      <c r="A8" s="7" t="s">
        <v>35</v>
      </c>
      <c r="B8" s="7" t="s">
        <v>36</v>
      </c>
      <c r="C8" s="7">
        <v>1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4</v>
      </c>
      <c r="K8" s="7">
        <v>5</v>
      </c>
      <c r="L8" s="7">
        <v>5</v>
      </c>
      <c r="M8" s="7">
        <v>4</v>
      </c>
      <c r="N8" s="7">
        <v>4</v>
      </c>
      <c r="O8" s="7">
        <v>4</v>
      </c>
      <c r="P8" s="7">
        <v>5</v>
      </c>
      <c r="Q8" s="7">
        <v>5</v>
      </c>
      <c r="S8" s="7">
        <v>5</v>
      </c>
      <c r="T8" s="7">
        <v>3</v>
      </c>
      <c r="U8" s="7">
        <v>4</v>
      </c>
      <c r="V8" s="7">
        <v>3</v>
      </c>
      <c r="W8" s="7">
        <v>4</v>
      </c>
      <c r="X8" s="7">
        <v>3</v>
      </c>
      <c r="Y8" s="7">
        <v>5</v>
      </c>
      <c r="Z8">
        <v>5</v>
      </c>
      <c r="AA8">
        <v>5</v>
      </c>
      <c r="AB8">
        <v>5</v>
      </c>
      <c r="AC8">
        <v>5</v>
      </c>
      <c r="AD8">
        <v>5</v>
      </c>
      <c r="AE8" s="7">
        <v>5</v>
      </c>
    </row>
    <row r="9" spans="1:31" ht="14.45" x14ac:dyDescent="0.35">
      <c r="A9" s="7" t="s">
        <v>39</v>
      </c>
      <c r="B9" s="7" t="s">
        <v>40</v>
      </c>
      <c r="C9" s="7">
        <v>1</v>
      </c>
      <c r="D9" s="7">
        <v>5</v>
      </c>
      <c r="E9" s="7">
        <v>5</v>
      </c>
      <c r="F9" s="7">
        <v>5</v>
      </c>
      <c r="G9" s="7">
        <v>5</v>
      </c>
      <c r="H9" s="7">
        <v>5</v>
      </c>
      <c r="I9" s="7">
        <v>4</v>
      </c>
      <c r="J9" s="7">
        <v>3</v>
      </c>
      <c r="K9" s="7">
        <v>4</v>
      </c>
      <c r="L9" s="7">
        <v>5</v>
      </c>
      <c r="M9" s="7">
        <v>4</v>
      </c>
      <c r="N9" s="7">
        <v>5</v>
      </c>
      <c r="O9" s="7">
        <v>3</v>
      </c>
      <c r="P9" s="7">
        <v>4</v>
      </c>
      <c r="Q9" s="7">
        <v>5</v>
      </c>
      <c r="R9" s="7" t="s">
        <v>38</v>
      </c>
      <c r="S9" s="7">
        <v>5</v>
      </c>
      <c r="T9" s="7">
        <v>3</v>
      </c>
      <c r="U9" s="7">
        <v>4</v>
      </c>
      <c r="V9" s="7">
        <v>3</v>
      </c>
      <c r="W9" s="7">
        <v>4</v>
      </c>
      <c r="X9" s="7">
        <v>3</v>
      </c>
      <c r="Y9" s="7">
        <v>4</v>
      </c>
      <c r="Z9">
        <v>5</v>
      </c>
      <c r="AA9">
        <v>5</v>
      </c>
      <c r="AB9">
        <v>4</v>
      </c>
      <c r="AC9">
        <v>4</v>
      </c>
      <c r="AD9">
        <v>5</v>
      </c>
      <c r="AE9" s="7">
        <v>0</v>
      </c>
    </row>
    <row r="10" spans="1:31" ht="14.45" x14ac:dyDescent="0.35">
      <c r="A10" s="7" t="s">
        <v>41</v>
      </c>
      <c r="B10" s="7" t="s">
        <v>42</v>
      </c>
      <c r="C10" s="7">
        <v>1</v>
      </c>
      <c r="D10" s="7">
        <v>5</v>
      </c>
      <c r="E10" s="7">
        <v>4</v>
      </c>
      <c r="F10" s="7">
        <v>4</v>
      </c>
      <c r="G10" s="7">
        <v>3</v>
      </c>
      <c r="H10" s="7">
        <v>4</v>
      </c>
      <c r="I10" s="7">
        <v>5</v>
      </c>
      <c r="J10" s="7">
        <v>4</v>
      </c>
      <c r="K10" s="7">
        <v>4</v>
      </c>
      <c r="L10" s="7">
        <v>5</v>
      </c>
      <c r="M10" s="7">
        <v>5</v>
      </c>
      <c r="N10" s="7">
        <v>5</v>
      </c>
      <c r="O10" s="7">
        <v>5</v>
      </c>
      <c r="P10" s="7">
        <v>4</v>
      </c>
      <c r="Q10" s="7">
        <v>5</v>
      </c>
      <c r="R10" s="7" t="s">
        <v>38</v>
      </c>
      <c r="S10" s="7">
        <v>5</v>
      </c>
      <c r="T10" s="7">
        <v>4</v>
      </c>
      <c r="U10" s="7">
        <v>4</v>
      </c>
      <c r="V10" s="7">
        <v>3</v>
      </c>
      <c r="W10" s="7">
        <v>4</v>
      </c>
      <c r="X10" s="7">
        <v>4</v>
      </c>
      <c r="Y10" s="7">
        <v>5</v>
      </c>
      <c r="Z10">
        <v>3</v>
      </c>
      <c r="AA10">
        <v>4</v>
      </c>
      <c r="AB10">
        <v>4</v>
      </c>
      <c r="AC10">
        <v>4</v>
      </c>
      <c r="AD10">
        <v>3</v>
      </c>
      <c r="AE10" s="7">
        <v>0</v>
      </c>
    </row>
    <row r="11" spans="1:31" ht="14.45" x14ac:dyDescent="0.35">
      <c r="A11" s="7" t="s">
        <v>49</v>
      </c>
      <c r="B11" s="7" t="s">
        <v>50</v>
      </c>
      <c r="C11" s="7">
        <v>1</v>
      </c>
      <c r="D11" s="7">
        <v>4</v>
      </c>
      <c r="E11" s="7">
        <v>5</v>
      </c>
      <c r="F11" s="7">
        <v>5</v>
      </c>
      <c r="G11" s="7">
        <v>4</v>
      </c>
      <c r="H11" s="7">
        <v>3</v>
      </c>
      <c r="I11" s="7">
        <v>3</v>
      </c>
      <c r="J11" s="7">
        <v>3</v>
      </c>
      <c r="K11" s="7">
        <v>4</v>
      </c>
      <c r="L11" s="7">
        <v>4</v>
      </c>
      <c r="N11" s="7">
        <v>5</v>
      </c>
      <c r="O11" s="7">
        <v>3</v>
      </c>
      <c r="P11" s="7">
        <v>4</v>
      </c>
      <c r="Q11" s="7">
        <v>5</v>
      </c>
      <c r="R11" s="7" t="s">
        <v>38</v>
      </c>
      <c r="S11" s="7">
        <v>5</v>
      </c>
      <c r="T11" s="7">
        <v>3</v>
      </c>
      <c r="U11" s="7">
        <v>3</v>
      </c>
      <c r="V11" s="7">
        <v>3</v>
      </c>
      <c r="W11" s="7">
        <v>3</v>
      </c>
      <c r="X11" s="7">
        <v>2</v>
      </c>
      <c r="Y11" s="7">
        <v>2</v>
      </c>
      <c r="Z11">
        <v>4</v>
      </c>
      <c r="AA11">
        <v>4</v>
      </c>
      <c r="AB11">
        <v>5</v>
      </c>
      <c r="AC11">
        <v>5</v>
      </c>
      <c r="AD11">
        <v>5</v>
      </c>
      <c r="AE11" s="7">
        <v>0</v>
      </c>
    </row>
    <row r="12" spans="1:31" ht="14.45" x14ac:dyDescent="0.35">
      <c r="A12" s="7" t="s">
        <v>43</v>
      </c>
      <c r="B12" s="7" t="s">
        <v>44</v>
      </c>
      <c r="C12" s="7">
        <v>1</v>
      </c>
      <c r="D12" s="7">
        <v>5</v>
      </c>
      <c r="E12" s="7">
        <v>4</v>
      </c>
      <c r="F12" s="7">
        <v>4</v>
      </c>
      <c r="G12" s="7">
        <v>4</v>
      </c>
      <c r="H12" s="7">
        <v>2</v>
      </c>
      <c r="I12" s="7">
        <v>4</v>
      </c>
      <c r="J12" s="7">
        <v>4</v>
      </c>
      <c r="K12" s="7">
        <v>4</v>
      </c>
      <c r="L12" s="7">
        <v>5</v>
      </c>
      <c r="M12" s="7">
        <v>4</v>
      </c>
      <c r="N12" s="7">
        <v>5</v>
      </c>
      <c r="O12" s="7">
        <v>3</v>
      </c>
      <c r="P12" s="7">
        <v>4</v>
      </c>
      <c r="Q12" s="7">
        <v>5</v>
      </c>
      <c r="R12" s="7" t="s">
        <v>38</v>
      </c>
      <c r="S12" s="7">
        <v>4</v>
      </c>
      <c r="T12" s="7">
        <v>3</v>
      </c>
      <c r="U12" s="7">
        <v>3</v>
      </c>
      <c r="V12" s="7">
        <v>3</v>
      </c>
      <c r="W12" s="7">
        <v>3</v>
      </c>
      <c r="X12" s="7">
        <v>3</v>
      </c>
      <c r="Y12" s="7">
        <v>2</v>
      </c>
      <c r="Z12">
        <v>5</v>
      </c>
      <c r="AA12">
        <v>4</v>
      </c>
      <c r="AB12">
        <v>5</v>
      </c>
      <c r="AC12">
        <v>5</v>
      </c>
      <c r="AD12">
        <v>5</v>
      </c>
      <c r="AE12" s="7">
        <v>0</v>
      </c>
    </row>
    <row r="13" spans="1:31" ht="14.45" x14ac:dyDescent="0.35">
      <c r="A13" s="7" t="s">
        <v>45</v>
      </c>
      <c r="B13" s="7" t="s">
        <v>46</v>
      </c>
      <c r="C13" s="7">
        <v>1</v>
      </c>
      <c r="D13" s="7">
        <v>4</v>
      </c>
      <c r="E13" s="7">
        <v>5</v>
      </c>
      <c r="F13" s="7">
        <v>5</v>
      </c>
      <c r="G13" s="7">
        <v>5</v>
      </c>
      <c r="H13" s="7">
        <v>5</v>
      </c>
      <c r="I13" s="7">
        <v>3</v>
      </c>
      <c r="J13" s="7">
        <v>3</v>
      </c>
      <c r="K13" s="7">
        <v>3</v>
      </c>
      <c r="L13" s="7">
        <v>2</v>
      </c>
      <c r="M13" s="7">
        <v>4</v>
      </c>
      <c r="N13" s="7">
        <v>5</v>
      </c>
      <c r="O13" s="7">
        <v>3</v>
      </c>
      <c r="P13" s="7">
        <v>2</v>
      </c>
      <c r="Q13" s="7">
        <v>4</v>
      </c>
      <c r="R13" s="7" t="s">
        <v>38</v>
      </c>
      <c r="S13" s="7">
        <v>4</v>
      </c>
      <c r="T13" s="7">
        <v>2</v>
      </c>
      <c r="U13" s="7">
        <v>3</v>
      </c>
      <c r="V13" s="7">
        <v>2</v>
      </c>
      <c r="W13" s="7">
        <v>3</v>
      </c>
      <c r="X13" s="7">
        <v>3</v>
      </c>
      <c r="Y13" s="7">
        <v>2</v>
      </c>
      <c r="Z13">
        <v>5</v>
      </c>
      <c r="AA13">
        <v>5</v>
      </c>
      <c r="AB13">
        <v>4</v>
      </c>
      <c r="AC13">
        <v>4</v>
      </c>
      <c r="AD13">
        <v>5</v>
      </c>
      <c r="AE13" s="7">
        <v>0</v>
      </c>
    </row>
    <row r="14" spans="1:31" ht="14.45" x14ac:dyDescent="0.35">
      <c r="A14" s="7" t="s">
        <v>53</v>
      </c>
      <c r="B14" s="7" t="s">
        <v>54</v>
      </c>
      <c r="C14" s="7">
        <v>1</v>
      </c>
      <c r="D14" s="7">
        <v>4</v>
      </c>
      <c r="E14" s="7">
        <v>4</v>
      </c>
      <c r="F14" s="7">
        <v>4</v>
      </c>
      <c r="G14" s="7">
        <v>3</v>
      </c>
      <c r="H14" s="7">
        <v>4</v>
      </c>
      <c r="I14" s="7">
        <v>3</v>
      </c>
      <c r="J14" s="7">
        <v>3</v>
      </c>
      <c r="K14" s="7">
        <v>4</v>
      </c>
      <c r="L14" s="7">
        <v>5</v>
      </c>
      <c r="N14" s="7">
        <v>4</v>
      </c>
      <c r="O14" s="7">
        <v>3</v>
      </c>
      <c r="P14" s="7">
        <v>4</v>
      </c>
      <c r="Q14" s="7">
        <v>5</v>
      </c>
      <c r="R14" s="7" t="s">
        <v>55</v>
      </c>
      <c r="S14" s="7">
        <v>4</v>
      </c>
      <c r="T14" s="7">
        <v>3</v>
      </c>
      <c r="U14" s="7">
        <v>3</v>
      </c>
      <c r="V14" s="7">
        <v>2</v>
      </c>
      <c r="W14" s="7">
        <v>3</v>
      </c>
      <c r="X14" s="7">
        <v>3</v>
      </c>
      <c r="Y14" s="7">
        <v>4</v>
      </c>
      <c r="Z14">
        <v>4</v>
      </c>
      <c r="AA14">
        <v>4</v>
      </c>
      <c r="AB14">
        <v>4</v>
      </c>
      <c r="AC14">
        <v>4</v>
      </c>
      <c r="AD14">
        <v>3</v>
      </c>
      <c r="AE14" s="7">
        <v>0</v>
      </c>
    </row>
    <row r="15" spans="1:31" ht="14.45" x14ac:dyDescent="0.35">
      <c r="A15" s="7" t="s">
        <v>51</v>
      </c>
      <c r="B15" s="7" t="s">
        <v>52</v>
      </c>
      <c r="C15" s="7">
        <v>1</v>
      </c>
      <c r="D15" s="7">
        <v>4</v>
      </c>
      <c r="E15" s="7">
        <v>5</v>
      </c>
      <c r="F15" s="7">
        <v>5</v>
      </c>
      <c r="G15" s="7">
        <v>3</v>
      </c>
      <c r="H15" s="7">
        <v>4</v>
      </c>
      <c r="I15" s="7">
        <v>4</v>
      </c>
      <c r="J15" s="7">
        <v>4</v>
      </c>
      <c r="K15" s="7">
        <v>4</v>
      </c>
      <c r="L15" s="7">
        <v>4</v>
      </c>
      <c r="M15" s="7">
        <v>4</v>
      </c>
      <c r="N15" s="7">
        <v>5</v>
      </c>
      <c r="O15" s="7">
        <v>3</v>
      </c>
      <c r="P15" s="7">
        <v>4</v>
      </c>
      <c r="Q15" s="7">
        <v>4</v>
      </c>
      <c r="R15" s="7" t="s">
        <v>38</v>
      </c>
      <c r="S15" s="7">
        <v>4</v>
      </c>
      <c r="T15" s="7">
        <v>2</v>
      </c>
      <c r="U15" s="7">
        <v>3</v>
      </c>
      <c r="V15" s="7">
        <v>2</v>
      </c>
      <c r="W15" s="7">
        <v>3</v>
      </c>
      <c r="Y15" s="7">
        <v>2</v>
      </c>
      <c r="Z15">
        <v>5</v>
      </c>
      <c r="AA15">
        <v>5</v>
      </c>
      <c r="AB15">
        <v>4</v>
      </c>
      <c r="AC15">
        <v>3</v>
      </c>
      <c r="AD15">
        <v>4</v>
      </c>
      <c r="AE15" s="7">
        <v>0</v>
      </c>
    </row>
    <row r="16" spans="1:31" ht="14.45" x14ac:dyDescent="0.35">
      <c r="A16" s="7" t="s">
        <v>56</v>
      </c>
      <c r="B16" s="7" t="s">
        <v>57</v>
      </c>
      <c r="C16" s="7">
        <v>1</v>
      </c>
      <c r="D16" s="7">
        <v>4</v>
      </c>
      <c r="E16" s="7">
        <v>4</v>
      </c>
      <c r="F16" s="7">
        <v>3</v>
      </c>
      <c r="G16" s="7">
        <v>4</v>
      </c>
      <c r="H16" s="7">
        <v>4</v>
      </c>
      <c r="I16" s="7">
        <v>3</v>
      </c>
      <c r="J16" s="7">
        <v>3</v>
      </c>
      <c r="K16" s="7">
        <v>4</v>
      </c>
      <c r="L16" s="7">
        <v>3</v>
      </c>
      <c r="M16" s="7">
        <v>4</v>
      </c>
      <c r="N16" s="7">
        <v>5</v>
      </c>
      <c r="O16" s="7">
        <v>3</v>
      </c>
      <c r="P16" s="7">
        <v>4</v>
      </c>
      <c r="Q16" s="7">
        <v>5</v>
      </c>
      <c r="R16" s="7" t="s">
        <v>38</v>
      </c>
      <c r="S16" s="7">
        <v>4</v>
      </c>
      <c r="T16" s="7">
        <v>3</v>
      </c>
      <c r="U16" s="7">
        <v>3</v>
      </c>
      <c r="V16" s="7">
        <v>2</v>
      </c>
      <c r="W16" s="7">
        <v>3</v>
      </c>
      <c r="X16" s="7">
        <v>3</v>
      </c>
      <c r="Y16" s="7">
        <v>2</v>
      </c>
      <c r="Z16">
        <v>3</v>
      </c>
      <c r="AA16">
        <v>3</v>
      </c>
      <c r="AB16">
        <v>5</v>
      </c>
      <c r="AC16">
        <v>4</v>
      </c>
      <c r="AD16">
        <v>4</v>
      </c>
      <c r="AE16" s="7">
        <v>0</v>
      </c>
    </row>
    <row r="17" spans="1:31" ht="14.45" x14ac:dyDescent="0.35">
      <c r="A17" s="7" t="s">
        <v>47</v>
      </c>
      <c r="B17" s="7" t="s">
        <v>48</v>
      </c>
      <c r="C17" s="7">
        <v>1</v>
      </c>
      <c r="D17" s="7">
        <v>4</v>
      </c>
      <c r="E17" s="7">
        <v>4</v>
      </c>
      <c r="F17" s="7">
        <v>2</v>
      </c>
      <c r="G17" s="7">
        <v>5</v>
      </c>
      <c r="H17" s="7">
        <v>5</v>
      </c>
      <c r="I17" s="7">
        <v>4</v>
      </c>
      <c r="J17" s="7">
        <v>4</v>
      </c>
      <c r="K17" s="7">
        <v>4</v>
      </c>
      <c r="L17" s="7">
        <v>4</v>
      </c>
      <c r="M17" s="7">
        <v>4</v>
      </c>
      <c r="N17" s="7">
        <v>4</v>
      </c>
      <c r="O17" s="7">
        <v>4</v>
      </c>
      <c r="P17" s="7">
        <v>4</v>
      </c>
      <c r="Q17" s="7">
        <v>5</v>
      </c>
      <c r="S17" s="7">
        <v>4</v>
      </c>
      <c r="T17" s="7">
        <v>3</v>
      </c>
      <c r="U17" s="7">
        <v>3</v>
      </c>
      <c r="V17" s="7">
        <v>3</v>
      </c>
      <c r="W17" s="7">
        <v>3</v>
      </c>
      <c r="X17" s="7">
        <v>3</v>
      </c>
      <c r="Y17" s="7">
        <v>4</v>
      </c>
      <c r="Z17">
        <v>3</v>
      </c>
      <c r="AA17">
        <v>3</v>
      </c>
      <c r="AB17">
        <v>3</v>
      </c>
      <c r="AC17">
        <v>3</v>
      </c>
      <c r="AD17">
        <v>2</v>
      </c>
      <c r="AE17" s="7">
        <v>0</v>
      </c>
    </row>
    <row r="18" spans="1:31" ht="14.45" x14ac:dyDescent="0.35">
      <c r="A18" s="7" t="s">
        <v>58</v>
      </c>
      <c r="B18" s="7" t="s">
        <v>59</v>
      </c>
      <c r="C18" s="7">
        <v>1</v>
      </c>
      <c r="D18" s="7">
        <v>4</v>
      </c>
      <c r="E18" s="7">
        <v>4</v>
      </c>
      <c r="F18" s="7">
        <v>4</v>
      </c>
      <c r="G18" s="7">
        <v>4</v>
      </c>
      <c r="H18" s="7">
        <v>4</v>
      </c>
      <c r="I18" s="7">
        <v>3</v>
      </c>
      <c r="J18" s="7">
        <v>3</v>
      </c>
      <c r="K18" s="7">
        <v>3</v>
      </c>
      <c r="L18" s="7">
        <v>4</v>
      </c>
      <c r="N18" s="7">
        <v>4</v>
      </c>
      <c r="O18" s="7">
        <v>2</v>
      </c>
      <c r="P18" s="7">
        <v>4</v>
      </c>
      <c r="Q18" s="7">
        <v>4</v>
      </c>
      <c r="R18" s="7" t="s">
        <v>38</v>
      </c>
      <c r="S18" s="7">
        <v>5</v>
      </c>
      <c r="T18" s="7">
        <v>2</v>
      </c>
      <c r="U18" s="7">
        <v>3</v>
      </c>
      <c r="V18" s="7">
        <v>2</v>
      </c>
      <c r="W18" s="7">
        <v>2</v>
      </c>
      <c r="X18" s="7">
        <v>2</v>
      </c>
      <c r="Y18" s="7">
        <v>2</v>
      </c>
      <c r="Z18">
        <v>2</v>
      </c>
      <c r="AA18">
        <v>3</v>
      </c>
      <c r="AB18">
        <v>4</v>
      </c>
      <c r="AC18">
        <v>5</v>
      </c>
      <c r="AD18">
        <v>4</v>
      </c>
      <c r="AE18" s="7">
        <v>0</v>
      </c>
    </row>
    <row r="19" spans="1:31" ht="14.45" x14ac:dyDescent="0.35">
      <c r="A19" s="7" t="s">
        <v>64</v>
      </c>
      <c r="B19" s="7" t="s">
        <v>65</v>
      </c>
      <c r="C19" s="7">
        <v>1</v>
      </c>
      <c r="D19" s="7">
        <v>4</v>
      </c>
      <c r="E19" s="7">
        <v>4</v>
      </c>
      <c r="F19" s="7">
        <v>4</v>
      </c>
      <c r="G19" s="7">
        <v>3</v>
      </c>
      <c r="H19" s="7">
        <v>4</v>
      </c>
      <c r="I19" s="7">
        <v>3</v>
      </c>
      <c r="J19" s="7">
        <v>1</v>
      </c>
      <c r="K19" s="7">
        <v>4</v>
      </c>
      <c r="L19" s="7">
        <v>3</v>
      </c>
      <c r="N19" s="7">
        <v>4</v>
      </c>
      <c r="O19" s="7">
        <v>3</v>
      </c>
      <c r="P19" s="7">
        <v>4</v>
      </c>
      <c r="Q19" s="7">
        <v>4</v>
      </c>
      <c r="R19" s="7" t="s">
        <v>38</v>
      </c>
      <c r="S19" s="7">
        <v>4</v>
      </c>
      <c r="T19" s="7">
        <v>3</v>
      </c>
      <c r="U19" s="7">
        <v>3</v>
      </c>
      <c r="V19" s="7">
        <v>2</v>
      </c>
      <c r="W19" s="7">
        <v>3</v>
      </c>
      <c r="Y19" s="7">
        <v>2</v>
      </c>
      <c r="Z19">
        <v>3</v>
      </c>
      <c r="AA19">
        <v>4</v>
      </c>
      <c r="AB19">
        <v>4</v>
      </c>
      <c r="AC19">
        <v>3</v>
      </c>
      <c r="AD19">
        <v>4</v>
      </c>
      <c r="AE19" s="7">
        <v>0</v>
      </c>
    </row>
    <row r="20" spans="1:31" ht="14.45" x14ac:dyDescent="0.35">
      <c r="A20" s="7" t="s">
        <v>60</v>
      </c>
      <c r="B20" s="7" t="s">
        <v>61</v>
      </c>
      <c r="C20" s="7">
        <v>1</v>
      </c>
      <c r="D20" s="7">
        <v>4</v>
      </c>
      <c r="E20" s="7">
        <v>4</v>
      </c>
      <c r="F20" s="7">
        <v>4</v>
      </c>
      <c r="G20" s="7">
        <v>3</v>
      </c>
      <c r="H20" s="7">
        <v>4</v>
      </c>
      <c r="I20" s="7">
        <v>3</v>
      </c>
      <c r="J20" s="7">
        <v>3</v>
      </c>
      <c r="K20" s="7">
        <v>4</v>
      </c>
      <c r="L20" s="7">
        <v>4</v>
      </c>
      <c r="N20" s="7">
        <v>4</v>
      </c>
      <c r="O20" s="7">
        <v>3</v>
      </c>
      <c r="P20" s="7">
        <v>4</v>
      </c>
      <c r="Q20" s="7">
        <v>4</v>
      </c>
      <c r="R20" s="7" t="s">
        <v>55</v>
      </c>
      <c r="S20" s="7">
        <v>4</v>
      </c>
      <c r="T20" s="7">
        <v>2</v>
      </c>
      <c r="U20" s="7">
        <v>3</v>
      </c>
      <c r="V20" s="7">
        <v>3</v>
      </c>
      <c r="W20" s="7">
        <v>3</v>
      </c>
      <c r="Y20" s="7">
        <v>2</v>
      </c>
      <c r="Z20">
        <v>3</v>
      </c>
      <c r="AA20">
        <v>3</v>
      </c>
      <c r="AB20">
        <v>3</v>
      </c>
      <c r="AC20">
        <v>2</v>
      </c>
      <c r="AD20">
        <v>3</v>
      </c>
      <c r="AE20" s="7">
        <v>0</v>
      </c>
    </row>
    <row r="21" spans="1:31" ht="14.45" x14ac:dyDescent="0.35">
      <c r="A21" s="7" t="s">
        <v>62</v>
      </c>
      <c r="B21" s="7" t="s">
        <v>63</v>
      </c>
      <c r="C21" s="7">
        <v>1</v>
      </c>
      <c r="D21" s="7">
        <v>4</v>
      </c>
      <c r="E21" s="7">
        <v>4</v>
      </c>
      <c r="F21" s="7">
        <v>2</v>
      </c>
      <c r="G21" s="7">
        <v>3</v>
      </c>
      <c r="H21" s="7">
        <v>4</v>
      </c>
      <c r="I21" s="7">
        <v>3</v>
      </c>
      <c r="J21" s="7">
        <v>3</v>
      </c>
      <c r="K21" s="7">
        <v>4</v>
      </c>
      <c r="L21" s="7">
        <v>4</v>
      </c>
      <c r="M21" s="7">
        <v>4</v>
      </c>
      <c r="N21" s="7">
        <v>4</v>
      </c>
      <c r="O21" s="7">
        <v>3</v>
      </c>
      <c r="P21" s="7">
        <v>4</v>
      </c>
      <c r="Q21" s="7">
        <v>4</v>
      </c>
      <c r="R21" s="7" t="s">
        <v>55</v>
      </c>
      <c r="S21" s="7">
        <v>4</v>
      </c>
      <c r="T21" s="7">
        <v>2</v>
      </c>
      <c r="U21" s="7">
        <v>3</v>
      </c>
      <c r="V21" s="7">
        <v>2</v>
      </c>
      <c r="W21" s="7">
        <v>2</v>
      </c>
      <c r="X21" s="7">
        <v>3</v>
      </c>
      <c r="Y21" s="7">
        <v>2</v>
      </c>
      <c r="Z21">
        <v>3</v>
      </c>
      <c r="AA21">
        <v>3</v>
      </c>
      <c r="AB21">
        <v>4</v>
      </c>
      <c r="AC21">
        <v>3</v>
      </c>
      <c r="AD21">
        <v>4</v>
      </c>
      <c r="AE21" s="7">
        <v>0</v>
      </c>
    </row>
    <row r="22" spans="1:31" ht="14.45" x14ac:dyDescent="0.35">
      <c r="A22" s="7" t="s">
        <v>68</v>
      </c>
      <c r="B22" s="7" t="s">
        <v>69</v>
      </c>
      <c r="C22" s="7">
        <v>1</v>
      </c>
      <c r="D22" s="7">
        <v>4</v>
      </c>
      <c r="E22" s="7">
        <v>3</v>
      </c>
      <c r="F22" s="7">
        <v>4</v>
      </c>
      <c r="G22" s="7">
        <v>4</v>
      </c>
      <c r="H22" s="7">
        <v>4</v>
      </c>
      <c r="I22" s="7">
        <v>3</v>
      </c>
      <c r="J22" s="7">
        <v>3</v>
      </c>
      <c r="K22" s="7">
        <v>3</v>
      </c>
      <c r="L22" s="7">
        <v>1</v>
      </c>
      <c r="N22" s="7">
        <v>5</v>
      </c>
      <c r="P22" s="7">
        <v>2</v>
      </c>
      <c r="Q22" s="7">
        <v>3</v>
      </c>
      <c r="R22" s="7" t="s">
        <v>55</v>
      </c>
      <c r="S22" s="7">
        <v>4</v>
      </c>
      <c r="T22" s="7">
        <v>2</v>
      </c>
      <c r="U22" s="7">
        <v>3</v>
      </c>
      <c r="V22" s="7">
        <v>2</v>
      </c>
      <c r="W22" s="7">
        <v>2</v>
      </c>
      <c r="Z22">
        <v>4</v>
      </c>
      <c r="AA22">
        <v>5</v>
      </c>
      <c r="AB22">
        <v>2</v>
      </c>
      <c r="AC22">
        <v>3</v>
      </c>
      <c r="AD22">
        <v>3</v>
      </c>
      <c r="AE22" s="7">
        <v>0</v>
      </c>
    </row>
    <row r="23" spans="1:31" ht="14.45" x14ac:dyDescent="0.35">
      <c r="A23" s="7" t="s">
        <v>76</v>
      </c>
      <c r="B23" s="7" t="s">
        <v>77</v>
      </c>
      <c r="C23" s="7">
        <v>1</v>
      </c>
      <c r="D23" s="7">
        <v>4</v>
      </c>
      <c r="E23" s="7">
        <v>4</v>
      </c>
      <c r="F23" s="7">
        <v>3</v>
      </c>
      <c r="G23" s="7">
        <v>4</v>
      </c>
      <c r="H23" s="7">
        <v>3</v>
      </c>
      <c r="I23" s="7">
        <v>3</v>
      </c>
      <c r="J23" s="7">
        <v>1</v>
      </c>
      <c r="K23" s="7">
        <v>3</v>
      </c>
      <c r="L23" s="7">
        <v>3</v>
      </c>
      <c r="N23" s="7">
        <v>4</v>
      </c>
      <c r="O23" s="7">
        <v>3</v>
      </c>
      <c r="P23" s="7">
        <v>2</v>
      </c>
      <c r="Q23" s="7">
        <v>4</v>
      </c>
      <c r="R23" s="7" t="s">
        <v>78</v>
      </c>
      <c r="S23" s="7">
        <v>4</v>
      </c>
      <c r="T23" s="7">
        <v>2</v>
      </c>
      <c r="U23" s="7">
        <v>2</v>
      </c>
      <c r="V23" s="7">
        <v>2</v>
      </c>
      <c r="W23" s="7">
        <v>2</v>
      </c>
      <c r="Z23">
        <v>3</v>
      </c>
      <c r="AA23">
        <v>3</v>
      </c>
      <c r="AB23">
        <v>4</v>
      </c>
      <c r="AC23">
        <v>4</v>
      </c>
      <c r="AD23">
        <v>3</v>
      </c>
      <c r="AE23" s="7">
        <v>0</v>
      </c>
    </row>
    <row r="24" spans="1:31" ht="14.45" x14ac:dyDescent="0.35">
      <c r="A24" s="7" t="s">
        <v>83</v>
      </c>
      <c r="B24" s="7" t="s">
        <v>84</v>
      </c>
      <c r="C24" s="7">
        <v>1</v>
      </c>
      <c r="D24" s="7">
        <v>4</v>
      </c>
      <c r="E24" s="7">
        <v>4</v>
      </c>
      <c r="F24" s="7">
        <v>2</v>
      </c>
      <c r="G24" s="7">
        <v>3</v>
      </c>
      <c r="H24" s="7">
        <v>4</v>
      </c>
      <c r="I24" s="7">
        <v>1</v>
      </c>
      <c r="J24" s="7">
        <v>1</v>
      </c>
      <c r="K24" s="7">
        <v>2</v>
      </c>
      <c r="L24" s="7">
        <v>2</v>
      </c>
      <c r="N24" s="7">
        <v>5</v>
      </c>
      <c r="O24" s="7">
        <v>2</v>
      </c>
      <c r="P24" s="7">
        <v>2</v>
      </c>
      <c r="Q24" s="7">
        <v>4</v>
      </c>
      <c r="S24" s="7">
        <v>3</v>
      </c>
      <c r="T24" s="7">
        <v>2</v>
      </c>
      <c r="U24" s="7">
        <v>2</v>
      </c>
      <c r="V24" s="7">
        <v>2</v>
      </c>
      <c r="W24" s="7">
        <v>2</v>
      </c>
      <c r="X24" s="7">
        <v>2</v>
      </c>
      <c r="Z24">
        <v>4</v>
      </c>
      <c r="AA24">
        <v>4</v>
      </c>
      <c r="AB24">
        <v>2</v>
      </c>
      <c r="AC24">
        <v>2</v>
      </c>
      <c r="AD24">
        <v>2</v>
      </c>
      <c r="AE24" s="7">
        <v>0</v>
      </c>
    </row>
    <row r="25" spans="1:31" ht="14.45" x14ac:dyDescent="0.35">
      <c r="A25" s="7" t="s">
        <v>70</v>
      </c>
      <c r="B25" s="7" t="s">
        <v>71</v>
      </c>
      <c r="C25" s="7">
        <v>1</v>
      </c>
      <c r="D25" s="7">
        <v>4</v>
      </c>
      <c r="E25" s="7">
        <v>4</v>
      </c>
      <c r="F25" s="7">
        <v>3</v>
      </c>
      <c r="G25" s="7">
        <v>4</v>
      </c>
      <c r="H25" s="7">
        <v>3</v>
      </c>
      <c r="I25" s="7">
        <v>3</v>
      </c>
      <c r="J25" s="7">
        <v>3</v>
      </c>
      <c r="K25" s="7">
        <v>3</v>
      </c>
      <c r="M25" s="7">
        <v>4</v>
      </c>
      <c r="N25" s="7">
        <v>4</v>
      </c>
      <c r="O25" s="7">
        <v>3</v>
      </c>
      <c r="P25" s="7">
        <v>2</v>
      </c>
      <c r="Q25" s="7">
        <v>3</v>
      </c>
      <c r="S25" s="7">
        <v>4</v>
      </c>
      <c r="T25" s="7">
        <v>2</v>
      </c>
      <c r="U25" s="7">
        <v>2</v>
      </c>
      <c r="V25" s="7">
        <v>2</v>
      </c>
      <c r="W25" s="7">
        <v>2</v>
      </c>
      <c r="Y25" s="7">
        <v>2</v>
      </c>
      <c r="Z25">
        <v>2</v>
      </c>
      <c r="AA25">
        <v>2</v>
      </c>
      <c r="AB25">
        <v>3</v>
      </c>
      <c r="AC25">
        <v>2</v>
      </c>
      <c r="AD25">
        <v>1</v>
      </c>
      <c r="AE25" s="7">
        <v>0</v>
      </c>
    </row>
    <row r="26" spans="1:31" ht="14.45" x14ac:dyDescent="0.35">
      <c r="A26" s="7" t="s">
        <v>99</v>
      </c>
      <c r="B26" s="7" t="s">
        <v>100</v>
      </c>
      <c r="C26" s="7">
        <v>1</v>
      </c>
      <c r="D26" s="7">
        <v>4</v>
      </c>
      <c r="E26" s="7">
        <v>3</v>
      </c>
      <c r="F26" s="7">
        <v>4</v>
      </c>
      <c r="G26" s="7">
        <v>5</v>
      </c>
      <c r="H26" s="7">
        <v>5</v>
      </c>
      <c r="I26" s="7">
        <v>3</v>
      </c>
      <c r="J26" s="7">
        <v>3</v>
      </c>
      <c r="L26" s="7">
        <v>3</v>
      </c>
      <c r="N26" s="7">
        <v>4</v>
      </c>
      <c r="S26" s="7">
        <v>4</v>
      </c>
      <c r="W26" s="7">
        <v>3</v>
      </c>
      <c r="Z26">
        <v>4</v>
      </c>
      <c r="AA26">
        <v>5</v>
      </c>
      <c r="AB26">
        <v>4</v>
      </c>
      <c r="AC26">
        <v>3</v>
      </c>
      <c r="AD26">
        <v>3</v>
      </c>
      <c r="AE26" s="7">
        <v>0</v>
      </c>
    </row>
    <row r="27" spans="1:31" ht="14.45" x14ac:dyDescent="0.35">
      <c r="A27" s="7" t="s">
        <v>97</v>
      </c>
      <c r="B27" s="7" t="s">
        <v>98</v>
      </c>
      <c r="C27" s="7">
        <v>1</v>
      </c>
      <c r="E27" s="7">
        <v>4</v>
      </c>
      <c r="F27" s="7">
        <v>4</v>
      </c>
      <c r="G27" s="7">
        <v>4</v>
      </c>
      <c r="H27" s="7">
        <v>4</v>
      </c>
      <c r="I27" s="7">
        <v>4</v>
      </c>
      <c r="J27" s="7">
        <v>4</v>
      </c>
      <c r="K27" s="7">
        <v>4</v>
      </c>
      <c r="N27" s="7">
        <v>5</v>
      </c>
      <c r="P27" s="7">
        <v>5</v>
      </c>
      <c r="S27" s="7">
        <v>4</v>
      </c>
      <c r="U27" s="7">
        <v>3</v>
      </c>
      <c r="X27" s="7">
        <v>3</v>
      </c>
      <c r="Z27">
        <v>2</v>
      </c>
      <c r="AA27">
        <v>3</v>
      </c>
      <c r="AB27">
        <v>5</v>
      </c>
      <c r="AC27">
        <v>3</v>
      </c>
      <c r="AD27">
        <v>3</v>
      </c>
      <c r="AE27" s="7">
        <v>0</v>
      </c>
    </row>
    <row r="28" spans="1:31" ht="14.45" x14ac:dyDescent="0.35">
      <c r="A28" s="7" t="s">
        <v>79</v>
      </c>
      <c r="B28" s="7" t="s">
        <v>80</v>
      </c>
      <c r="C28" s="7">
        <v>1</v>
      </c>
      <c r="E28" s="7">
        <v>4</v>
      </c>
      <c r="F28" s="7">
        <v>3</v>
      </c>
      <c r="G28" s="7">
        <v>5</v>
      </c>
      <c r="H28" s="7">
        <v>5</v>
      </c>
      <c r="N28" s="7">
        <v>5</v>
      </c>
      <c r="O28" s="7">
        <v>4</v>
      </c>
      <c r="P28" s="7">
        <v>2</v>
      </c>
      <c r="Q28" s="7">
        <v>4</v>
      </c>
      <c r="S28" s="7">
        <v>4</v>
      </c>
      <c r="T28" s="7">
        <v>2</v>
      </c>
      <c r="U28" s="7">
        <v>3</v>
      </c>
      <c r="V28" s="7">
        <v>2</v>
      </c>
      <c r="W28" s="7">
        <v>3</v>
      </c>
      <c r="Y28" s="7">
        <v>4</v>
      </c>
      <c r="Z28">
        <v>2</v>
      </c>
      <c r="AA28">
        <v>2</v>
      </c>
      <c r="AB28">
        <v>1</v>
      </c>
      <c r="AC28"/>
      <c r="AD28"/>
      <c r="AE28" s="7">
        <v>0</v>
      </c>
    </row>
    <row r="29" spans="1:31" ht="14.45" x14ac:dyDescent="0.35">
      <c r="A29" s="7" t="s">
        <v>85</v>
      </c>
      <c r="B29" s="7" t="s">
        <v>86</v>
      </c>
      <c r="C29" s="7">
        <v>1</v>
      </c>
      <c r="D29" s="7">
        <v>3</v>
      </c>
      <c r="E29" s="7">
        <v>4</v>
      </c>
      <c r="F29" s="7">
        <v>3</v>
      </c>
      <c r="G29" s="7">
        <v>4</v>
      </c>
      <c r="H29" s="7">
        <v>4</v>
      </c>
      <c r="I29" s="7">
        <v>1</v>
      </c>
      <c r="J29" s="7">
        <v>1</v>
      </c>
      <c r="K29" s="7">
        <v>2</v>
      </c>
      <c r="L29" s="7">
        <v>2</v>
      </c>
      <c r="N29" s="7">
        <v>4</v>
      </c>
      <c r="O29" s="7">
        <v>2</v>
      </c>
      <c r="P29" s="7">
        <v>2</v>
      </c>
      <c r="Q29" s="7">
        <v>4</v>
      </c>
      <c r="R29" s="7" t="s">
        <v>78</v>
      </c>
      <c r="S29" s="7">
        <v>4</v>
      </c>
      <c r="T29" s="7">
        <v>2</v>
      </c>
      <c r="U29" s="7">
        <v>2</v>
      </c>
      <c r="V29" s="7">
        <v>2</v>
      </c>
      <c r="W29" s="7">
        <v>2</v>
      </c>
      <c r="Z29">
        <v>2</v>
      </c>
      <c r="AA29">
        <v>2</v>
      </c>
      <c r="AB29">
        <v>3</v>
      </c>
      <c r="AC29">
        <v>3</v>
      </c>
      <c r="AD29">
        <v>3</v>
      </c>
      <c r="AE29" s="7">
        <v>0</v>
      </c>
    </row>
    <row r="30" spans="1:31" ht="14.45" x14ac:dyDescent="0.35">
      <c r="A30" s="7" t="s">
        <v>93</v>
      </c>
      <c r="B30" s="7" t="s">
        <v>94</v>
      </c>
      <c r="C30" s="7">
        <v>1</v>
      </c>
      <c r="D30" s="7">
        <v>4</v>
      </c>
      <c r="E30" s="7">
        <v>4</v>
      </c>
      <c r="F30" s="7">
        <v>2</v>
      </c>
      <c r="G30" s="7">
        <v>4</v>
      </c>
      <c r="H30" s="7">
        <v>3</v>
      </c>
      <c r="I30" s="7">
        <v>1</v>
      </c>
      <c r="J30" s="7">
        <v>1</v>
      </c>
      <c r="K30" s="7">
        <v>3</v>
      </c>
      <c r="L30" s="7">
        <v>1</v>
      </c>
      <c r="N30" s="7">
        <v>4</v>
      </c>
      <c r="O30" s="7">
        <v>2</v>
      </c>
      <c r="P30" s="7">
        <v>2</v>
      </c>
      <c r="Q30" s="7">
        <v>4</v>
      </c>
      <c r="S30" s="7">
        <v>4</v>
      </c>
      <c r="T30" s="7">
        <v>2</v>
      </c>
      <c r="U30" s="7">
        <v>2</v>
      </c>
      <c r="V30" s="7">
        <v>2</v>
      </c>
      <c r="W30" s="7">
        <v>2</v>
      </c>
      <c r="Z30">
        <v>3</v>
      </c>
      <c r="AA30">
        <v>2</v>
      </c>
      <c r="AB30">
        <v>2</v>
      </c>
      <c r="AC30">
        <v>2</v>
      </c>
      <c r="AD30">
        <v>2</v>
      </c>
      <c r="AE30" s="7">
        <v>0</v>
      </c>
    </row>
    <row r="31" spans="1:31" ht="14.45" x14ac:dyDescent="0.35">
      <c r="A31" s="7" t="s">
        <v>91</v>
      </c>
      <c r="B31" s="7" t="s">
        <v>92</v>
      </c>
      <c r="C31" s="7">
        <v>1</v>
      </c>
      <c r="D31" s="7">
        <v>4</v>
      </c>
      <c r="E31" s="7">
        <v>4</v>
      </c>
      <c r="F31" s="7">
        <v>3</v>
      </c>
      <c r="G31" s="7">
        <v>4</v>
      </c>
      <c r="H31" s="7">
        <v>2</v>
      </c>
      <c r="I31" s="7">
        <v>1</v>
      </c>
      <c r="J31" s="7">
        <v>1</v>
      </c>
      <c r="K31" s="7">
        <v>3</v>
      </c>
      <c r="L31" s="7">
        <v>2</v>
      </c>
      <c r="N31" s="7">
        <v>4</v>
      </c>
      <c r="O31" s="7">
        <v>2</v>
      </c>
      <c r="P31" s="7">
        <v>2</v>
      </c>
      <c r="Q31" s="7">
        <v>4</v>
      </c>
      <c r="S31" s="7">
        <v>4</v>
      </c>
      <c r="T31" s="7">
        <v>2</v>
      </c>
      <c r="U31" s="7">
        <v>2</v>
      </c>
      <c r="V31" s="7">
        <v>2</v>
      </c>
      <c r="W31" s="7">
        <v>2</v>
      </c>
      <c r="Y31" s="7">
        <v>2</v>
      </c>
      <c r="Z31"/>
      <c r="AA31"/>
      <c r="AB31">
        <v>3</v>
      </c>
      <c r="AC31">
        <v>5</v>
      </c>
      <c r="AD31">
        <v>4</v>
      </c>
      <c r="AE31" s="7">
        <v>0</v>
      </c>
    </row>
    <row r="32" spans="1:31" ht="14.45" x14ac:dyDescent="0.35">
      <c r="A32" s="7" t="s">
        <v>74</v>
      </c>
      <c r="B32" s="7" t="s">
        <v>75</v>
      </c>
      <c r="C32" s="7">
        <v>1</v>
      </c>
      <c r="D32" s="7">
        <v>4</v>
      </c>
      <c r="E32" s="7">
        <v>4</v>
      </c>
      <c r="F32" s="7">
        <v>2</v>
      </c>
      <c r="G32" s="7">
        <v>4</v>
      </c>
      <c r="H32" s="7">
        <v>3</v>
      </c>
      <c r="I32" s="7">
        <v>3</v>
      </c>
      <c r="J32" s="7">
        <v>3</v>
      </c>
      <c r="K32" s="7">
        <v>3</v>
      </c>
      <c r="L32" s="7">
        <v>2</v>
      </c>
      <c r="N32" s="7">
        <v>4</v>
      </c>
      <c r="O32" s="7">
        <v>2</v>
      </c>
      <c r="P32" s="7">
        <v>4</v>
      </c>
      <c r="Q32" s="7">
        <v>4</v>
      </c>
      <c r="R32" s="7" t="s">
        <v>38</v>
      </c>
      <c r="S32" s="7">
        <v>4</v>
      </c>
      <c r="T32" s="7">
        <v>2</v>
      </c>
      <c r="U32" s="7">
        <v>2</v>
      </c>
      <c r="V32" s="7">
        <v>2</v>
      </c>
      <c r="W32" s="7">
        <v>2</v>
      </c>
      <c r="Z32"/>
      <c r="AA32"/>
      <c r="AB32">
        <v>2</v>
      </c>
      <c r="AC32">
        <v>4</v>
      </c>
      <c r="AD32">
        <v>4</v>
      </c>
      <c r="AE32" s="7">
        <v>0</v>
      </c>
    </row>
    <row r="33" spans="1:31" ht="14.45" x14ac:dyDescent="0.35">
      <c r="A33" s="7" t="s">
        <v>81</v>
      </c>
      <c r="B33" s="7" t="s">
        <v>82</v>
      </c>
      <c r="C33" s="7">
        <v>1</v>
      </c>
      <c r="D33" s="7">
        <v>4</v>
      </c>
      <c r="E33" s="7">
        <v>4</v>
      </c>
      <c r="F33" s="7">
        <v>1</v>
      </c>
      <c r="G33" s="7">
        <v>4</v>
      </c>
      <c r="H33" s="7">
        <v>3</v>
      </c>
      <c r="I33" s="7">
        <v>3</v>
      </c>
      <c r="J33" s="7">
        <v>3</v>
      </c>
      <c r="K33" s="7">
        <v>3</v>
      </c>
      <c r="L33" s="7">
        <v>3</v>
      </c>
      <c r="N33" s="7">
        <v>4</v>
      </c>
      <c r="P33" s="7">
        <v>2</v>
      </c>
      <c r="Q33" s="7">
        <v>4</v>
      </c>
      <c r="R33" s="7" t="s">
        <v>55</v>
      </c>
      <c r="S33" s="7">
        <v>3</v>
      </c>
      <c r="T33" s="7">
        <v>2</v>
      </c>
      <c r="U33" s="7">
        <v>2</v>
      </c>
      <c r="V33" s="7">
        <v>2</v>
      </c>
      <c r="W33" s="7">
        <v>1</v>
      </c>
      <c r="X33" s="7">
        <v>2</v>
      </c>
      <c r="Z33">
        <v>1</v>
      </c>
      <c r="AA33">
        <v>1</v>
      </c>
      <c r="AB33">
        <v>2</v>
      </c>
      <c r="AC33">
        <v>2</v>
      </c>
      <c r="AD33">
        <v>3</v>
      </c>
      <c r="AE33" s="7">
        <v>0</v>
      </c>
    </row>
    <row r="34" spans="1:31" ht="14.45" x14ac:dyDescent="0.35">
      <c r="A34" s="7" t="s">
        <v>101</v>
      </c>
      <c r="B34" s="7" t="s">
        <v>102</v>
      </c>
      <c r="C34" s="7">
        <v>1</v>
      </c>
      <c r="D34" s="7">
        <v>4</v>
      </c>
      <c r="E34" s="7">
        <v>4</v>
      </c>
      <c r="F34" s="7">
        <v>3</v>
      </c>
      <c r="G34" s="7">
        <v>4</v>
      </c>
      <c r="H34" s="7">
        <v>4</v>
      </c>
      <c r="I34" s="7">
        <v>3</v>
      </c>
      <c r="J34" s="7">
        <v>3</v>
      </c>
      <c r="K34" s="7">
        <v>3</v>
      </c>
      <c r="L34" s="7">
        <v>1</v>
      </c>
      <c r="M34" s="7">
        <v>4</v>
      </c>
      <c r="N34" s="7">
        <v>4</v>
      </c>
      <c r="P34" s="7">
        <v>2</v>
      </c>
      <c r="S34" s="7">
        <v>3</v>
      </c>
      <c r="U34" s="7">
        <v>2</v>
      </c>
      <c r="W34" s="7">
        <v>2</v>
      </c>
      <c r="Z34">
        <v>2</v>
      </c>
      <c r="AA34">
        <v>3</v>
      </c>
      <c r="AB34">
        <v>1</v>
      </c>
      <c r="AC34">
        <v>3</v>
      </c>
      <c r="AD34">
        <v>3</v>
      </c>
      <c r="AE34" s="7">
        <v>0</v>
      </c>
    </row>
    <row r="35" spans="1:31" ht="14.45" x14ac:dyDescent="0.35">
      <c r="A35" s="7" t="s">
        <v>66</v>
      </c>
      <c r="B35" s="7" t="s">
        <v>67</v>
      </c>
      <c r="C35" s="7">
        <v>1</v>
      </c>
      <c r="D35" s="7">
        <v>4</v>
      </c>
      <c r="E35" s="7">
        <v>4</v>
      </c>
      <c r="F35" s="7">
        <v>3</v>
      </c>
      <c r="G35" s="7">
        <v>3</v>
      </c>
      <c r="H35" s="7">
        <v>4</v>
      </c>
      <c r="I35" s="7">
        <v>3</v>
      </c>
      <c r="J35" s="7">
        <v>3</v>
      </c>
      <c r="K35" s="7">
        <v>3</v>
      </c>
      <c r="L35" s="7">
        <v>4</v>
      </c>
      <c r="N35" s="7">
        <v>4</v>
      </c>
      <c r="O35" s="7">
        <v>3</v>
      </c>
      <c r="P35" s="7">
        <v>2</v>
      </c>
      <c r="Q35" s="7">
        <v>4</v>
      </c>
      <c r="R35" s="7" t="s">
        <v>38</v>
      </c>
      <c r="S35" s="7">
        <v>3</v>
      </c>
      <c r="T35" s="7">
        <v>2</v>
      </c>
      <c r="U35" s="7">
        <v>2</v>
      </c>
      <c r="V35" s="7">
        <v>2</v>
      </c>
      <c r="W35" s="7">
        <v>3</v>
      </c>
      <c r="X35" s="7">
        <v>2</v>
      </c>
      <c r="Z35"/>
      <c r="AA35"/>
      <c r="AB35">
        <v>2</v>
      </c>
      <c r="AC35"/>
      <c r="AD35"/>
      <c r="AE35" s="7">
        <v>0</v>
      </c>
    </row>
    <row r="36" spans="1:31" ht="14.45" x14ac:dyDescent="0.35">
      <c r="A36" s="7" t="s">
        <v>103</v>
      </c>
      <c r="B36" s="7" t="s">
        <v>104</v>
      </c>
      <c r="C36" s="7">
        <v>1</v>
      </c>
      <c r="D36" s="7">
        <v>4</v>
      </c>
      <c r="E36" s="7">
        <v>4</v>
      </c>
      <c r="F36" s="7">
        <v>3</v>
      </c>
      <c r="G36" s="7">
        <v>4</v>
      </c>
      <c r="H36" s="7">
        <v>2</v>
      </c>
      <c r="I36" s="7">
        <v>1</v>
      </c>
      <c r="J36" s="7">
        <v>1</v>
      </c>
      <c r="K36" s="7">
        <v>2</v>
      </c>
      <c r="L36" s="7">
        <v>2</v>
      </c>
      <c r="N36" s="7">
        <v>4</v>
      </c>
      <c r="P36" s="7">
        <v>2</v>
      </c>
      <c r="Q36" s="7">
        <v>3</v>
      </c>
      <c r="R36" s="7" t="s">
        <v>78</v>
      </c>
      <c r="S36" s="7">
        <v>3</v>
      </c>
      <c r="T36" s="7">
        <v>2</v>
      </c>
      <c r="U36" s="7">
        <v>2</v>
      </c>
      <c r="V36" s="7">
        <v>2</v>
      </c>
      <c r="W36" s="7">
        <v>2</v>
      </c>
      <c r="X36" s="7">
        <v>1</v>
      </c>
      <c r="Z36"/>
      <c r="AA36"/>
      <c r="AB36">
        <v>4</v>
      </c>
      <c r="AC36">
        <v>3</v>
      </c>
      <c r="AD36">
        <v>4</v>
      </c>
      <c r="AE36" s="7">
        <v>0</v>
      </c>
    </row>
    <row r="37" spans="1:31" ht="14.45" x14ac:dyDescent="0.35">
      <c r="A37" s="7" t="s">
        <v>95</v>
      </c>
      <c r="B37" s="7" t="s">
        <v>96</v>
      </c>
      <c r="C37" s="7">
        <v>1</v>
      </c>
      <c r="D37" s="7">
        <v>3</v>
      </c>
      <c r="E37" s="7">
        <v>4</v>
      </c>
      <c r="F37" s="7">
        <v>2</v>
      </c>
      <c r="G37" s="7">
        <v>4</v>
      </c>
      <c r="H37" s="7">
        <v>3</v>
      </c>
      <c r="I37" s="7">
        <v>1</v>
      </c>
      <c r="J37" s="7">
        <v>1</v>
      </c>
      <c r="K37" s="7">
        <v>3</v>
      </c>
      <c r="L37" s="7">
        <v>1</v>
      </c>
      <c r="N37" s="7">
        <v>4</v>
      </c>
      <c r="O37" s="7">
        <v>2</v>
      </c>
      <c r="P37" s="7">
        <v>2</v>
      </c>
      <c r="Q37" s="7">
        <v>3</v>
      </c>
      <c r="R37" s="7" t="s">
        <v>78</v>
      </c>
      <c r="S37" s="7">
        <v>4</v>
      </c>
      <c r="T37" s="7">
        <v>2</v>
      </c>
      <c r="U37" s="7">
        <v>2</v>
      </c>
      <c r="V37" s="7">
        <v>2</v>
      </c>
      <c r="W37" s="7">
        <v>2</v>
      </c>
      <c r="Y37" s="7">
        <v>2</v>
      </c>
      <c r="Z37"/>
      <c r="AA37"/>
      <c r="AB37">
        <v>2</v>
      </c>
      <c r="AC37">
        <v>3</v>
      </c>
      <c r="AD37">
        <v>3</v>
      </c>
      <c r="AE37" s="7">
        <v>0</v>
      </c>
    </row>
    <row r="38" spans="1:31" ht="14.45" x14ac:dyDescent="0.35">
      <c r="A38" s="7" t="s">
        <v>72</v>
      </c>
      <c r="B38" s="7" t="s">
        <v>73</v>
      </c>
      <c r="C38" s="7">
        <v>1</v>
      </c>
      <c r="D38" s="7">
        <v>4</v>
      </c>
      <c r="E38" s="7">
        <v>4</v>
      </c>
      <c r="F38" s="7">
        <v>2</v>
      </c>
      <c r="G38" s="7">
        <v>4</v>
      </c>
      <c r="H38" s="7">
        <v>3</v>
      </c>
      <c r="I38" s="7">
        <v>3</v>
      </c>
      <c r="J38" s="7">
        <v>3</v>
      </c>
      <c r="K38" s="7">
        <v>3</v>
      </c>
      <c r="L38" s="7">
        <v>4</v>
      </c>
      <c r="M38" s="7">
        <v>4</v>
      </c>
      <c r="N38" s="7">
        <v>4</v>
      </c>
      <c r="O38" s="7">
        <v>2</v>
      </c>
      <c r="P38" s="7">
        <v>2</v>
      </c>
      <c r="Q38" s="7">
        <v>3</v>
      </c>
      <c r="R38" s="7" t="s">
        <v>55</v>
      </c>
      <c r="S38" s="7">
        <v>4</v>
      </c>
      <c r="T38" s="7">
        <v>2</v>
      </c>
      <c r="U38" s="7">
        <v>2</v>
      </c>
      <c r="V38" s="7">
        <v>2</v>
      </c>
      <c r="W38" s="7">
        <v>2</v>
      </c>
      <c r="Z38"/>
      <c r="AA38"/>
      <c r="AB38">
        <v>1</v>
      </c>
      <c r="AC38">
        <v>2</v>
      </c>
      <c r="AD38">
        <v>2</v>
      </c>
      <c r="AE38" s="7">
        <v>0</v>
      </c>
    </row>
    <row r="39" spans="1:31" ht="14.45" x14ac:dyDescent="0.35">
      <c r="A39" s="7" t="s">
        <v>105</v>
      </c>
      <c r="B39" s="7" t="s">
        <v>106</v>
      </c>
      <c r="C39" s="7">
        <v>1</v>
      </c>
      <c r="D39" s="7">
        <v>3</v>
      </c>
      <c r="E39" s="7">
        <v>4</v>
      </c>
      <c r="F39" s="7">
        <v>3</v>
      </c>
      <c r="G39" s="7">
        <v>4</v>
      </c>
      <c r="H39" s="7">
        <v>2</v>
      </c>
      <c r="I39" s="7">
        <v>1</v>
      </c>
      <c r="J39" s="7">
        <v>1</v>
      </c>
      <c r="K39" s="7">
        <v>2</v>
      </c>
      <c r="L39" s="7">
        <v>2</v>
      </c>
      <c r="N39" s="7">
        <v>4</v>
      </c>
      <c r="O39" s="7">
        <v>2</v>
      </c>
      <c r="P39" s="7">
        <v>1</v>
      </c>
      <c r="Q39" s="7">
        <v>4</v>
      </c>
      <c r="R39" s="7" t="s">
        <v>78</v>
      </c>
      <c r="S39" s="7">
        <v>3</v>
      </c>
      <c r="T39" s="7">
        <v>2</v>
      </c>
      <c r="U39" s="7">
        <v>2</v>
      </c>
      <c r="V39" s="7">
        <v>2</v>
      </c>
      <c r="W39" s="7">
        <v>2</v>
      </c>
      <c r="Z39"/>
      <c r="AA39"/>
      <c r="AB39">
        <v>3</v>
      </c>
      <c r="AC39">
        <v>4</v>
      </c>
      <c r="AD39">
        <v>4</v>
      </c>
      <c r="AE39" s="7">
        <v>0</v>
      </c>
    </row>
    <row r="40" spans="1:31" ht="14.45" x14ac:dyDescent="0.35">
      <c r="A40" s="7" t="s">
        <v>89</v>
      </c>
      <c r="B40" s="7" t="s">
        <v>90</v>
      </c>
      <c r="C40" s="7">
        <v>1</v>
      </c>
      <c r="D40" s="7">
        <v>4</v>
      </c>
      <c r="E40" s="7">
        <v>5</v>
      </c>
      <c r="F40" s="7">
        <v>5</v>
      </c>
      <c r="G40" s="7">
        <v>4</v>
      </c>
      <c r="H40" s="7">
        <v>3</v>
      </c>
      <c r="I40" s="7">
        <v>1</v>
      </c>
      <c r="J40" s="7">
        <v>1</v>
      </c>
      <c r="K40" s="7">
        <v>2</v>
      </c>
      <c r="L40" s="7">
        <v>2</v>
      </c>
      <c r="N40" s="7">
        <v>4</v>
      </c>
      <c r="O40" s="7">
        <v>2</v>
      </c>
      <c r="P40" s="7">
        <v>2</v>
      </c>
      <c r="Q40" s="7">
        <v>3</v>
      </c>
      <c r="S40" s="7">
        <v>3</v>
      </c>
      <c r="T40" s="7">
        <v>2</v>
      </c>
      <c r="U40" s="7">
        <v>2</v>
      </c>
      <c r="V40" s="7">
        <v>2</v>
      </c>
      <c r="W40" s="7">
        <v>2</v>
      </c>
      <c r="Z40"/>
      <c r="AA40"/>
      <c r="AB40">
        <v>2</v>
      </c>
      <c r="AC40">
        <v>2</v>
      </c>
      <c r="AD40">
        <v>2</v>
      </c>
      <c r="AE40" s="7">
        <v>0</v>
      </c>
    </row>
    <row r="41" spans="1:31" ht="14.45" x14ac:dyDescent="0.35">
      <c r="A41" s="7" t="s">
        <v>87</v>
      </c>
      <c r="B41" s="7" t="s">
        <v>88</v>
      </c>
      <c r="C41" s="7">
        <v>1</v>
      </c>
      <c r="D41" s="7">
        <v>5</v>
      </c>
      <c r="E41" s="7">
        <v>4</v>
      </c>
      <c r="F41" s="7">
        <v>2</v>
      </c>
      <c r="G41" s="7">
        <v>4</v>
      </c>
      <c r="H41" s="7">
        <v>3</v>
      </c>
      <c r="I41" s="7">
        <v>1</v>
      </c>
      <c r="J41" s="7">
        <v>1</v>
      </c>
      <c r="K41" s="7">
        <v>3</v>
      </c>
      <c r="L41" s="7">
        <v>2</v>
      </c>
      <c r="N41" s="7">
        <v>4</v>
      </c>
      <c r="O41" s="7">
        <v>2</v>
      </c>
      <c r="P41" s="7">
        <v>2</v>
      </c>
      <c r="Q41" s="7">
        <v>3</v>
      </c>
      <c r="R41" s="7" t="s">
        <v>78</v>
      </c>
      <c r="S41" s="7">
        <v>3</v>
      </c>
      <c r="T41" s="7">
        <v>2</v>
      </c>
      <c r="U41" s="7">
        <v>2</v>
      </c>
      <c r="V41" s="7">
        <v>2</v>
      </c>
      <c r="W41" s="7">
        <v>2</v>
      </c>
      <c r="X41" s="7">
        <v>2</v>
      </c>
      <c r="Z41"/>
      <c r="AA41"/>
      <c r="AB41">
        <v>2</v>
      </c>
      <c r="AC41"/>
      <c r="AD41"/>
      <c r="AE41" s="7">
        <v>0</v>
      </c>
    </row>
    <row r="42" spans="1:31" ht="14.45" x14ac:dyDescent="0.35">
      <c r="A42" s="7" t="s">
        <v>121</v>
      </c>
      <c r="B42" s="7" t="s">
        <v>122</v>
      </c>
      <c r="C42" s="7">
        <v>1</v>
      </c>
      <c r="D42" s="7">
        <v>3</v>
      </c>
      <c r="E42" s="7">
        <v>4</v>
      </c>
      <c r="F42" s="7">
        <v>2</v>
      </c>
      <c r="G42" s="7">
        <v>4</v>
      </c>
      <c r="H42" s="7">
        <v>3</v>
      </c>
      <c r="I42" s="7">
        <v>1</v>
      </c>
      <c r="J42" s="7">
        <v>1</v>
      </c>
      <c r="K42" s="7">
        <v>2</v>
      </c>
      <c r="N42" s="7">
        <v>4</v>
      </c>
      <c r="P42" s="7">
        <v>2</v>
      </c>
      <c r="S42" s="7">
        <v>4</v>
      </c>
      <c r="Z42">
        <v>2</v>
      </c>
      <c r="AA42">
        <v>2</v>
      </c>
      <c r="AB42">
        <v>3</v>
      </c>
      <c r="AC42">
        <v>5</v>
      </c>
      <c r="AD42">
        <v>4</v>
      </c>
      <c r="AE42" s="7">
        <v>0</v>
      </c>
    </row>
    <row r="43" spans="1:31" ht="14.45" x14ac:dyDescent="0.35">
      <c r="A43" s="7" t="s">
        <v>107</v>
      </c>
      <c r="B43" s="7" t="s">
        <v>108</v>
      </c>
      <c r="C43" s="7">
        <v>1</v>
      </c>
      <c r="D43" s="7">
        <v>4</v>
      </c>
      <c r="E43" s="7">
        <v>4</v>
      </c>
      <c r="F43" s="7">
        <v>3</v>
      </c>
      <c r="G43" s="7">
        <v>4</v>
      </c>
      <c r="H43" s="7">
        <v>2</v>
      </c>
      <c r="I43" s="7">
        <v>1</v>
      </c>
      <c r="J43" s="7">
        <v>1</v>
      </c>
      <c r="K43" s="7">
        <v>2</v>
      </c>
      <c r="L43" s="7">
        <v>1</v>
      </c>
      <c r="N43" s="7">
        <v>4</v>
      </c>
      <c r="P43" s="7">
        <v>1</v>
      </c>
      <c r="Q43" s="7">
        <v>3</v>
      </c>
      <c r="S43" s="7">
        <v>3</v>
      </c>
      <c r="T43" s="7">
        <v>2</v>
      </c>
      <c r="U43" s="7">
        <v>2</v>
      </c>
      <c r="V43" s="7">
        <v>2</v>
      </c>
      <c r="W43" s="7">
        <v>1</v>
      </c>
      <c r="Z43"/>
      <c r="AA43"/>
      <c r="AB43">
        <v>3</v>
      </c>
      <c r="AC43">
        <v>3</v>
      </c>
      <c r="AD43">
        <v>2</v>
      </c>
      <c r="AE43" s="7">
        <v>0</v>
      </c>
    </row>
    <row r="44" spans="1:31" ht="14.45" x14ac:dyDescent="0.35">
      <c r="A44" s="7" t="s">
        <v>109</v>
      </c>
      <c r="B44" s="7" t="s">
        <v>110</v>
      </c>
      <c r="C44" s="7">
        <v>1</v>
      </c>
      <c r="D44" s="7">
        <v>3</v>
      </c>
      <c r="E44" s="7">
        <v>4</v>
      </c>
      <c r="F44" s="7">
        <v>2</v>
      </c>
      <c r="G44" s="7">
        <v>4</v>
      </c>
      <c r="H44" s="7">
        <v>2</v>
      </c>
      <c r="I44" s="7">
        <v>1</v>
      </c>
      <c r="J44" s="7">
        <v>1</v>
      </c>
      <c r="K44" s="7">
        <v>1</v>
      </c>
      <c r="L44" s="7">
        <v>2</v>
      </c>
      <c r="N44" s="7">
        <v>4</v>
      </c>
      <c r="P44" s="7">
        <v>1</v>
      </c>
      <c r="Q44" s="7">
        <v>3</v>
      </c>
      <c r="S44" s="7">
        <v>3</v>
      </c>
      <c r="T44" s="7">
        <v>2</v>
      </c>
      <c r="U44" s="7">
        <v>2</v>
      </c>
      <c r="V44" s="7">
        <v>2</v>
      </c>
      <c r="W44" s="7">
        <v>2</v>
      </c>
      <c r="Z44"/>
      <c r="AA44"/>
      <c r="AB44">
        <v>2</v>
      </c>
      <c r="AC44">
        <v>2</v>
      </c>
      <c r="AD44">
        <v>2</v>
      </c>
      <c r="AE44" s="7">
        <v>0</v>
      </c>
    </row>
    <row r="45" spans="1:31" ht="14.45" x14ac:dyDescent="0.35">
      <c r="A45" s="7" t="s">
        <v>144</v>
      </c>
      <c r="B45" s="7" t="s">
        <v>145</v>
      </c>
      <c r="C45" s="7">
        <v>1</v>
      </c>
      <c r="I45" s="7">
        <v>1</v>
      </c>
      <c r="J45" s="7">
        <v>1</v>
      </c>
      <c r="L45" s="7">
        <v>1</v>
      </c>
      <c r="N45" s="7">
        <v>4</v>
      </c>
      <c r="S45" s="7">
        <v>4</v>
      </c>
      <c r="U45" s="7">
        <v>2</v>
      </c>
      <c r="W45" s="7">
        <v>2</v>
      </c>
      <c r="Z45">
        <v>4</v>
      </c>
      <c r="AA45">
        <v>4</v>
      </c>
      <c r="AB45"/>
      <c r="AC45">
        <v>3</v>
      </c>
      <c r="AD45">
        <v>3</v>
      </c>
      <c r="AE45" s="7">
        <v>0</v>
      </c>
    </row>
    <row r="46" spans="1:31" ht="14.45" x14ac:dyDescent="0.35">
      <c r="A46" s="7" t="s">
        <v>134</v>
      </c>
      <c r="B46" s="7" t="s">
        <v>135</v>
      </c>
      <c r="C46" s="7">
        <v>1</v>
      </c>
      <c r="I46" s="7">
        <v>1</v>
      </c>
      <c r="J46" s="7">
        <v>1</v>
      </c>
      <c r="K46" s="7">
        <v>1</v>
      </c>
      <c r="L46" s="7">
        <v>2</v>
      </c>
      <c r="N46" s="7">
        <v>5</v>
      </c>
      <c r="O46" s="7">
        <v>2</v>
      </c>
      <c r="P46" s="7">
        <v>2</v>
      </c>
      <c r="S46" s="7">
        <v>3</v>
      </c>
      <c r="T46" s="7">
        <v>2</v>
      </c>
      <c r="U46" s="7">
        <v>2</v>
      </c>
      <c r="V46" s="7">
        <v>2</v>
      </c>
      <c r="W46" s="7">
        <v>2</v>
      </c>
      <c r="Y46" s="7">
        <v>2</v>
      </c>
      <c r="Z46">
        <v>2</v>
      </c>
      <c r="AA46">
        <v>1</v>
      </c>
      <c r="AB46">
        <v>1</v>
      </c>
      <c r="AC46"/>
      <c r="AD46"/>
      <c r="AE46" s="7">
        <v>0</v>
      </c>
    </row>
    <row r="47" spans="1:31" ht="14.45" x14ac:dyDescent="0.35">
      <c r="A47" s="7" t="s">
        <v>115</v>
      </c>
      <c r="B47" s="7" t="s">
        <v>116</v>
      </c>
      <c r="C47" s="7">
        <v>1</v>
      </c>
      <c r="D47" s="7">
        <v>4</v>
      </c>
      <c r="E47" s="7">
        <v>4</v>
      </c>
      <c r="F47" s="7">
        <v>2</v>
      </c>
      <c r="G47" s="7">
        <v>4</v>
      </c>
      <c r="H47" s="7">
        <v>4</v>
      </c>
      <c r="I47" s="7">
        <v>1</v>
      </c>
      <c r="J47" s="7">
        <v>1</v>
      </c>
      <c r="K47" s="7">
        <v>2</v>
      </c>
      <c r="L47" s="7">
        <v>2</v>
      </c>
      <c r="N47" s="7">
        <v>4</v>
      </c>
      <c r="P47" s="7">
        <v>2</v>
      </c>
      <c r="S47" s="7">
        <v>3</v>
      </c>
      <c r="U47" s="7">
        <v>2</v>
      </c>
      <c r="Z47"/>
      <c r="AA47"/>
      <c r="AB47">
        <v>2</v>
      </c>
      <c r="AC47">
        <v>2</v>
      </c>
      <c r="AD47">
        <v>4</v>
      </c>
      <c r="AE47" s="7">
        <v>0</v>
      </c>
    </row>
    <row r="48" spans="1:31" ht="14.45" x14ac:dyDescent="0.35">
      <c r="A48" s="7" t="s">
        <v>123</v>
      </c>
      <c r="B48" s="7" t="s">
        <v>124</v>
      </c>
      <c r="C48" s="7">
        <v>1</v>
      </c>
      <c r="D48" s="7">
        <v>3</v>
      </c>
      <c r="E48" s="7">
        <v>4</v>
      </c>
      <c r="F48" s="7">
        <v>2</v>
      </c>
      <c r="G48" s="7">
        <v>4</v>
      </c>
      <c r="H48" s="7">
        <v>2</v>
      </c>
      <c r="I48" s="7">
        <v>1</v>
      </c>
      <c r="J48" s="7">
        <v>1</v>
      </c>
      <c r="K48" s="7">
        <v>2</v>
      </c>
      <c r="L48" s="7">
        <v>1</v>
      </c>
      <c r="N48" s="7">
        <v>4</v>
      </c>
      <c r="P48" s="7">
        <v>1</v>
      </c>
      <c r="S48" s="7">
        <v>4</v>
      </c>
      <c r="U48" s="7">
        <v>2</v>
      </c>
      <c r="W48" s="7">
        <v>1</v>
      </c>
      <c r="Z48"/>
      <c r="AA48"/>
      <c r="AB48">
        <v>2</v>
      </c>
      <c r="AC48">
        <v>3</v>
      </c>
      <c r="AD48">
        <v>2</v>
      </c>
      <c r="AE48" s="7">
        <v>0</v>
      </c>
    </row>
    <row r="49" spans="1:31" ht="14.45" x14ac:dyDescent="0.35">
      <c r="A49" s="7" t="s">
        <v>140</v>
      </c>
      <c r="B49" s="7" t="s">
        <v>141</v>
      </c>
      <c r="C49" s="7">
        <v>1</v>
      </c>
      <c r="N49" s="7">
        <v>5</v>
      </c>
      <c r="P49" s="7">
        <v>2</v>
      </c>
      <c r="R49" s="7" t="s">
        <v>55</v>
      </c>
      <c r="S49" s="7">
        <v>4</v>
      </c>
      <c r="V49" s="7">
        <v>2</v>
      </c>
      <c r="X49" s="7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 s="7">
        <v>0</v>
      </c>
    </row>
    <row r="50" spans="1:31" ht="14.45" x14ac:dyDescent="0.35">
      <c r="A50" s="7" t="s">
        <v>111</v>
      </c>
      <c r="B50" s="7" t="s">
        <v>112</v>
      </c>
      <c r="C50" s="7">
        <v>1</v>
      </c>
      <c r="D50" s="7">
        <v>4</v>
      </c>
      <c r="E50" s="7">
        <v>4</v>
      </c>
      <c r="F50" s="7">
        <v>3</v>
      </c>
      <c r="G50" s="7">
        <v>4</v>
      </c>
      <c r="H50" s="7">
        <v>3</v>
      </c>
      <c r="I50" s="7">
        <v>3</v>
      </c>
      <c r="J50" s="7">
        <v>3</v>
      </c>
      <c r="K50" s="7">
        <v>3</v>
      </c>
      <c r="L50" s="7">
        <v>2</v>
      </c>
      <c r="N50" s="7">
        <v>4</v>
      </c>
      <c r="P50" s="7">
        <v>2</v>
      </c>
      <c r="S50" s="7">
        <v>3</v>
      </c>
      <c r="U50" s="7">
        <v>2</v>
      </c>
      <c r="W50" s="7">
        <v>1</v>
      </c>
      <c r="Z50"/>
      <c r="AA50"/>
      <c r="AB50">
        <v>2</v>
      </c>
      <c r="AC50"/>
      <c r="AD50"/>
      <c r="AE50" s="7">
        <v>0</v>
      </c>
    </row>
    <row r="51" spans="1:31" ht="14.45" x14ac:dyDescent="0.35">
      <c r="A51" s="7" t="s">
        <v>113</v>
      </c>
      <c r="B51" s="7" t="s">
        <v>114</v>
      </c>
      <c r="C51" s="7">
        <v>1</v>
      </c>
      <c r="D51" s="7">
        <v>4</v>
      </c>
      <c r="E51" s="7">
        <v>4</v>
      </c>
      <c r="F51" s="7">
        <v>1</v>
      </c>
      <c r="G51" s="7">
        <v>4</v>
      </c>
      <c r="H51" s="7">
        <v>4</v>
      </c>
      <c r="I51" s="7">
        <v>1</v>
      </c>
      <c r="J51" s="7">
        <v>1</v>
      </c>
      <c r="K51" s="7">
        <v>2</v>
      </c>
      <c r="L51" s="7">
        <v>1</v>
      </c>
      <c r="N51" s="7">
        <v>4</v>
      </c>
      <c r="P51" s="7">
        <v>2</v>
      </c>
      <c r="S51" s="7">
        <v>3</v>
      </c>
      <c r="U51" s="7">
        <v>2</v>
      </c>
      <c r="W51" s="7">
        <v>2</v>
      </c>
      <c r="Z51"/>
      <c r="AA51"/>
      <c r="AB51">
        <v>1</v>
      </c>
      <c r="AC51"/>
      <c r="AD51"/>
      <c r="AE51" s="7">
        <v>0</v>
      </c>
    </row>
    <row r="52" spans="1:31" ht="14.45" x14ac:dyDescent="0.35">
      <c r="A52" s="7" t="s">
        <v>117</v>
      </c>
      <c r="B52" s="7" t="s">
        <v>118</v>
      </c>
      <c r="C52" s="7">
        <v>1</v>
      </c>
      <c r="D52" s="7">
        <v>4</v>
      </c>
      <c r="E52" s="7">
        <v>4</v>
      </c>
      <c r="F52" s="7">
        <v>1</v>
      </c>
      <c r="G52" s="7">
        <v>4</v>
      </c>
      <c r="H52" s="7">
        <v>3</v>
      </c>
      <c r="I52" s="7">
        <v>1</v>
      </c>
      <c r="J52" s="7">
        <v>1</v>
      </c>
      <c r="K52" s="7">
        <v>2</v>
      </c>
      <c r="L52" s="7">
        <v>2</v>
      </c>
      <c r="N52" s="7">
        <v>4</v>
      </c>
      <c r="P52" s="7">
        <v>1</v>
      </c>
      <c r="S52" s="7">
        <v>2</v>
      </c>
      <c r="U52" s="7">
        <v>2</v>
      </c>
      <c r="W52" s="7">
        <v>2</v>
      </c>
      <c r="Z52"/>
      <c r="AA52"/>
      <c r="AB52">
        <v>1</v>
      </c>
      <c r="AC52">
        <v>1</v>
      </c>
      <c r="AD52">
        <v>1</v>
      </c>
      <c r="AE52" s="7">
        <v>0</v>
      </c>
    </row>
    <row r="53" spans="1:31" ht="14.45" x14ac:dyDescent="0.35">
      <c r="A53" s="7" t="s">
        <v>125</v>
      </c>
      <c r="B53" s="7" t="s">
        <v>126</v>
      </c>
      <c r="C53" s="7">
        <v>1</v>
      </c>
      <c r="D53" s="7">
        <v>4</v>
      </c>
      <c r="E53" s="7">
        <v>4</v>
      </c>
      <c r="F53" s="7">
        <v>1</v>
      </c>
      <c r="G53" s="7">
        <v>4</v>
      </c>
      <c r="H53" s="7">
        <v>3</v>
      </c>
      <c r="I53" s="7">
        <v>1</v>
      </c>
      <c r="J53" s="7">
        <v>1</v>
      </c>
      <c r="K53" s="7">
        <v>2</v>
      </c>
      <c r="L53" s="7">
        <v>2</v>
      </c>
      <c r="N53" s="7">
        <v>4</v>
      </c>
      <c r="P53" s="7">
        <v>1</v>
      </c>
      <c r="S53" s="7">
        <v>2</v>
      </c>
      <c r="U53" s="7">
        <v>2</v>
      </c>
      <c r="W53" s="7">
        <v>1</v>
      </c>
      <c r="Z53"/>
      <c r="AA53"/>
      <c r="AB53">
        <v>1</v>
      </c>
      <c r="AC53">
        <v>1</v>
      </c>
      <c r="AD53">
        <v>1</v>
      </c>
      <c r="AE53" s="7">
        <v>0</v>
      </c>
    </row>
    <row r="54" spans="1:31" ht="14.45" x14ac:dyDescent="0.35">
      <c r="A54" s="7" t="s">
        <v>119</v>
      </c>
      <c r="B54" s="7" t="s">
        <v>120</v>
      </c>
      <c r="C54" s="7">
        <v>1</v>
      </c>
      <c r="D54" s="7">
        <v>4</v>
      </c>
      <c r="E54" s="7">
        <v>4</v>
      </c>
      <c r="F54" s="7">
        <v>2</v>
      </c>
      <c r="G54" s="7">
        <v>4</v>
      </c>
      <c r="I54" s="7">
        <v>3</v>
      </c>
      <c r="J54" s="7">
        <v>3</v>
      </c>
      <c r="K54" s="7">
        <v>1</v>
      </c>
      <c r="L54" s="7">
        <v>2</v>
      </c>
      <c r="N54" s="7">
        <v>4</v>
      </c>
      <c r="P54" s="7">
        <v>1</v>
      </c>
      <c r="S54" s="7">
        <v>2</v>
      </c>
      <c r="U54" s="7">
        <v>2</v>
      </c>
      <c r="W54" s="7">
        <v>2</v>
      </c>
      <c r="Z54"/>
      <c r="AA54"/>
      <c r="AB54">
        <v>1</v>
      </c>
      <c r="AC54"/>
      <c r="AD54"/>
      <c r="AE54" s="7">
        <v>0</v>
      </c>
    </row>
    <row r="55" spans="1:31" ht="14.45" x14ac:dyDescent="0.35">
      <c r="A55" s="7" t="s">
        <v>133</v>
      </c>
      <c r="B55" s="7" t="s">
        <v>1370</v>
      </c>
      <c r="C55" s="7">
        <v>1</v>
      </c>
      <c r="I55" s="7">
        <v>3</v>
      </c>
      <c r="J55" s="7">
        <v>3</v>
      </c>
      <c r="K55" s="7">
        <v>3</v>
      </c>
      <c r="L55" s="7">
        <v>2</v>
      </c>
      <c r="M55" s="7">
        <v>4</v>
      </c>
      <c r="N55" s="7">
        <v>5</v>
      </c>
      <c r="P55" s="7">
        <v>4</v>
      </c>
      <c r="R55" s="7" t="s">
        <v>55</v>
      </c>
      <c r="S55" s="7">
        <v>3</v>
      </c>
      <c r="U55" s="7">
        <v>2</v>
      </c>
      <c r="W55" s="7">
        <v>2</v>
      </c>
      <c r="Z55">
        <v>1</v>
      </c>
      <c r="AA55"/>
      <c r="AB55">
        <v>1</v>
      </c>
      <c r="AC55"/>
      <c r="AD55"/>
      <c r="AE55" s="7">
        <v>0</v>
      </c>
    </row>
    <row r="56" spans="1:31" ht="14.45" x14ac:dyDescent="0.35">
      <c r="A56" s="7" t="s">
        <v>127</v>
      </c>
      <c r="B56" s="7" t="s">
        <v>128</v>
      </c>
      <c r="C56" s="7">
        <v>1</v>
      </c>
      <c r="D56" s="7">
        <v>5</v>
      </c>
      <c r="E56" s="7">
        <v>4</v>
      </c>
      <c r="F56" s="7">
        <v>1</v>
      </c>
      <c r="G56" s="7">
        <v>4</v>
      </c>
      <c r="H56" s="7">
        <v>1</v>
      </c>
      <c r="I56" s="7">
        <v>1</v>
      </c>
      <c r="J56" s="7">
        <v>1</v>
      </c>
      <c r="K56" s="7">
        <v>2</v>
      </c>
      <c r="L56" s="7">
        <v>1</v>
      </c>
      <c r="N56" s="7">
        <v>4</v>
      </c>
      <c r="P56" s="7">
        <v>2</v>
      </c>
      <c r="S56" s="7">
        <v>3</v>
      </c>
      <c r="U56" s="7">
        <v>2</v>
      </c>
      <c r="Z56"/>
      <c r="AA56"/>
      <c r="AB56">
        <v>1</v>
      </c>
      <c r="AC56">
        <v>1</v>
      </c>
      <c r="AD56">
        <v>1</v>
      </c>
      <c r="AE56" s="7">
        <v>0</v>
      </c>
    </row>
    <row r="57" spans="1:31" ht="14.45" x14ac:dyDescent="0.35">
      <c r="A57" s="7" t="s">
        <v>131</v>
      </c>
      <c r="B57" s="7" t="s">
        <v>132</v>
      </c>
      <c r="C57" s="7">
        <v>1</v>
      </c>
      <c r="D57" s="7">
        <v>4</v>
      </c>
      <c r="E57" s="7">
        <v>4</v>
      </c>
      <c r="F57" s="7">
        <v>2</v>
      </c>
      <c r="G57" s="7">
        <v>4</v>
      </c>
      <c r="H57" s="7">
        <v>1</v>
      </c>
      <c r="I57" s="7">
        <v>1</v>
      </c>
      <c r="J57" s="7">
        <v>1</v>
      </c>
      <c r="L57" s="7">
        <v>1</v>
      </c>
      <c r="N57" s="7">
        <v>4</v>
      </c>
      <c r="S57" s="7">
        <v>2</v>
      </c>
      <c r="U57" s="7">
        <v>2</v>
      </c>
      <c r="W57" s="7">
        <v>2</v>
      </c>
      <c r="Z57"/>
      <c r="AA57"/>
      <c r="AB57">
        <v>1</v>
      </c>
      <c r="AC57"/>
      <c r="AD57"/>
      <c r="AE57" s="7">
        <v>0</v>
      </c>
    </row>
    <row r="58" spans="1:31" ht="14.45" x14ac:dyDescent="0.35">
      <c r="A58" s="7" t="s">
        <v>129</v>
      </c>
      <c r="B58" s="7" t="s">
        <v>130</v>
      </c>
      <c r="C58" s="7">
        <v>1</v>
      </c>
      <c r="D58" s="7">
        <v>4</v>
      </c>
      <c r="E58" s="7">
        <v>4</v>
      </c>
      <c r="F58" s="7">
        <v>2</v>
      </c>
      <c r="G58" s="7">
        <v>4</v>
      </c>
      <c r="H58" s="7">
        <v>3</v>
      </c>
      <c r="I58" s="7">
        <v>1</v>
      </c>
      <c r="J58" s="7">
        <v>1</v>
      </c>
      <c r="K58" s="7">
        <v>2</v>
      </c>
      <c r="L58" s="7">
        <v>1</v>
      </c>
      <c r="N58" s="7">
        <v>4</v>
      </c>
      <c r="O58" s="7">
        <v>2</v>
      </c>
      <c r="P58" s="7">
        <v>1</v>
      </c>
      <c r="S58" s="7">
        <v>2</v>
      </c>
      <c r="Z58"/>
      <c r="AA58"/>
      <c r="AB58">
        <v>1</v>
      </c>
      <c r="AC58">
        <v>1</v>
      </c>
      <c r="AD58">
        <v>1</v>
      </c>
      <c r="AE58" s="7">
        <v>0</v>
      </c>
    </row>
    <row r="59" spans="1:31" ht="14.45" x14ac:dyDescent="0.35">
      <c r="A59" s="7" t="s">
        <v>651</v>
      </c>
      <c r="B59" s="7" t="s">
        <v>652</v>
      </c>
      <c r="C59" s="7">
        <v>1</v>
      </c>
      <c r="F59" s="7">
        <v>4</v>
      </c>
      <c r="H59" s="7">
        <v>5</v>
      </c>
      <c r="Z59">
        <v>5</v>
      </c>
      <c r="AA59">
        <v>4</v>
      </c>
      <c r="AB59">
        <v>2</v>
      </c>
      <c r="AC59">
        <v>2</v>
      </c>
      <c r="AD59">
        <v>3</v>
      </c>
      <c r="AE59" s="7">
        <v>0</v>
      </c>
    </row>
    <row r="60" spans="1:31" ht="14.45" x14ac:dyDescent="0.35">
      <c r="A60" s="7" t="s">
        <v>138</v>
      </c>
      <c r="B60" s="7" t="s">
        <v>139</v>
      </c>
      <c r="C60" s="7">
        <v>1</v>
      </c>
      <c r="I60" s="7">
        <v>1</v>
      </c>
      <c r="J60" s="7">
        <v>1</v>
      </c>
      <c r="K60" s="7">
        <v>3</v>
      </c>
      <c r="L60" s="7">
        <v>2</v>
      </c>
      <c r="N60" s="7">
        <v>4</v>
      </c>
      <c r="P60" s="7">
        <v>2</v>
      </c>
      <c r="S60" s="7">
        <v>3</v>
      </c>
      <c r="U60" s="7">
        <v>2</v>
      </c>
      <c r="W60" s="7">
        <v>1</v>
      </c>
      <c r="X60" s="7">
        <v>2</v>
      </c>
      <c r="Z60"/>
      <c r="AA60"/>
      <c r="AB60"/>
      <c r="AC60">
        <v>2</v>
      </c>
      <c r="AD60">
        <v>3</v>
      </c>
      <c r="AE60" s="7">
        <v>0</v>
      </c>
    </row>
    <row r="61" spans="1:31" ht="14.45" x14ac:dyDescent="0.35">
      <c r="A61" s="7" t="s">
        <v>142</v>
      </c>
      <c r="B61" s="7" t="s">
        <v>143</v>
      </c>
      <c r="C61" s="7">
        <v>1</v>
      </c>
      <c r="I61" s="7">
        <v>1</v>
      </c>
      <c r="J61" s="7">
        <v>1</v>
      </c>
      <c r="L61" s="7">
        <v>2</v>
      </c>
      <c r="N61" s="7">
        <v>4</v>
      </c>
      <c r="O61" s="7">
        <v>2</v>
      </c>
      <c r="R61" s="7" t="s">
        <v>78</v>
      </c>
      <c r="S61" s="7">
        <v>3</v>
      </c>
      <c r="U61" s="7">
        <v>2</v>
      </c>
      <c r="W61" s="7">
        <v>2</v>
      </c>
      <c r="Z61"/>
      <c r="AA61"/>
      <c r="AB61">
        <v>1</v>
      </c>
      <c r="AC61">
        <v>1</v>
      </c>
      <c r="AD61">
        <v>1</v>
      </c>
      <c r="AE61" s="7">
        <v>0</v>
      </c>
    </row>
    <row r="62" spans="1:31" ht="14.45" x14ac:dyDescent="0.35">
      <c r="A62" s="7" t="s">
        <v>146</v>
      </c>
      <c r="B62" s="7" t="s">
        <v>147</v>
      </c>
      <c r="C62" s="7">
        <v>1</v>
      </c>
      <c r="I62" s="7">
        <v>3</v>
      </c>
      <c r="J62" s="7">
        <v>3</v>
      </c>
      <c r="K62" s="7">
        <v>3</v>
      </c>
      <c r="N62" s="7">
        <v>4</v>
      </c>
      <c r="P62" s="7">
        <v>2</v>
      </c>
      <c r="S62" s="7">
        <v>3</v>
      </c>
      <c r="Z62"/>
      <c r="AA62"/>
      <c r="AB62">
        <v>1</v>
      </c>
      <c r="AC62">
        <v>3</v>
      </c>
      <c r="AD62">
        <v>2</v>
      </c>
      <c r="AE62" s="7">
        <v>0</v>
      </c>
    </row>
    <row r="63" spans="1:31" ht="14.45" x14ac:dyDescent="0.35">
      <c r="A63" s="7" t="s">
        <v>136</v>
      </c>
      <c r="B63" s="7" t="s">
        <v>137</v>
      </c>
      <c r="C63" s="7">
        <v>1</v>
      </c>
      <c r="I63" s="7">
        <v>3</v>
      </c>
      <c r="J63" s="7">
        <v>3</v>
      </c>
      <c r="K63" s="7">
        <v>3</v>
      </c>
      <c r="M63" s="7">
        <v>4</v>
      </c>
      <c r="N63" s="7">
        <v>4</v>
      </c>
      <c r="P63" s="7">
        <v>2</v>
      </c>
      <c r="S63" s="7">
        <v>3</v>
      </c>
      <c r="U63" s="7">
        <v>2</v>
      </c>
      <c r="Z63"/>
      <c r="AA63"/>
      <c r="AB63"/>
      <c r="AC63"/>
      <c r="AD63"/>
      <c r="AE63" s="7">
        <v>0</v>
      </c>
    </row>
    <row r="64" spans="1:31" ht="14.45" x14ac:dyDescent="0.35">
      <c r="A64" s="7" t="s">
        <v>150</v>
      </c>
      <c r="B64" s="7" t="s">
        <v>151</v>
      </c>
      <c r="C64" s="7">
        <v>1</v>
      </c>
      <c r="I64" s="7">
        <v>1</v>
      </c>
      <c r="J64" s="7">
        <v>1</v>
      </c>
      <c r="K64" s="7">
        <v>2</v>
      </c>
      <c r="N64" s="7">
        <v>4</v>
      </c>
      <c r="P64" s="7">
        <v>1</v>
      </c>
      <c r="Z64"/>
      <c r="AA64"/>
      <c r="AB64">
        <v>1</v>
      </c>
      <c r="AC64">
        <v>5</v>
      </c>
      <c r="AD64">
        <v>5</v>
      </c>
      <c r="AE64" s="7">
        <v>0</v>
      </c>
    </row>
    <row r="65" spans="1:31" ht="14.45" x14ac:dyDescent="0.35">
      <c r="A65" s="7" t="s">
        <v>148</v>
      </c>
      <c r="B65" s="7" t="s">
        <v>149</v>
      </c>
      <c r="C65" s="7">
        <v>1</v>
      </c>
      <c r="I65" s="7">
        <v>1</v>
      </c>
      <c r="J65" s="7">
        <v>1</v>
      </c>
      <c r="K65" s="7">
        <v>2</v>
      </c>
      <c r="L65" s="7">
        <v>2</v>
      </c>
      <c r="N65" s="7">
        <v>4</v>
      </c>
      <c r="O65" s="7">
        <v>2</v>
      </c>
      <c r="P65" s="7">
        <v>1</v>
      </c>
      <c r="S65" s="7">
        <v>2</v>
      </c>
      <c r="Z65"/>
      <c r="AA65"/>
      <c r="AB65">
        <v>1</v>
      </c>
      <c r="AC65"/>
      <c r="AD65"/>
      <c r="AE65" s="7">
        <v>0</v>
      </c>
    </row>
    <row r="66" spans="1:31" ht="14.45" x14ac:dyDescent="0.35">
      <c r="A66" s="7" t="s">
        <v>649</v>
      </c>
      <c r="B66" s="7" t="s">
        <v>650</v>
      </c>
      <c r="C66" s="7">
        <v>1</v>
      </c>
      <c r="D66" s="7">
        <v>4</v>
      </c>
      <c r="F66" s="7">
        <v>2</v>
      </c>
      <c r="H66" s="7">
        <v>3</v>
      </c>
      <c r="U66" s="7">
        <v>2</v>
      </c>
      <c r="Z66">
        <v>3</v>
      </c>
      <c r="AA66">
        <v>2</v>
      </c>
      <c r="AB66">
        <v>1</v>
      </c>
      <c r="AC66">
        <v>2</v>
      </c>
      <c r="AD66">
        <v>2</v>
      </c>
      <c r="AE66" s="7">
        <v>0</v>
      </c>
    </row>
    <row r="67" spans="1:31" ht="14.45" x14ac:dyDescent="0.35">
      <c r="A67" s="7" t="s">
        <v>152</v>
      </c>
      <c r="B67" s="7" t="s">
        <v>153</v>
      </c>
      <c r="C67" s="7">
        <v>1</v>
      </c>
      <c r="I67" s="7">
        <v>1</v>
      </c>
      <c r="J67" s="7">
        <v>1</v>
      </c>
      <c r="K67" s="7">
        <v>2</v>
      </c>
      <c r="O67" s="7">
        <v>2</v>
      </c>
      <c r="P67" s="7">
        <v>2</v>
      </c>
      <c r="Z67"/>
      <c r="AA67"/>
      <c r="AB67"/>
      <c r="AC67"/>
      <c r="AD67"/>
      <c r="AE67" s="7">
        <v>0</v>
      </c>
    </row>
    <row r="68" spans="1:31" ht="14.45" x14ac:dyDescent="0.35">
      <c r="A68" s="7" t="s">
        <v>154</v>
      </c>
      <c r="B68" s="7" t="s">
        <v>155</v>
      </c>
      <c r="C68" s="7">
        <v>1</v>
      </c>
      <c r="I68" s="7">
        <v>1</v>
      </c>
      <c r="J68" s="7">
        <v>1</v>
      </c>
      <c r="K68" s="7">
        <v>1</v>
      </c>
      <c r="P68" s="7">
        <v>1</v>
      </c>
      <c r="S68" s="7">
        <v>2</v>
      </c>
      <c r="Z68"/>
      <c r="AA68"/>
      <c r="AB68"/>
      <c r="AC68"/>
      <c r="AD68"/>
      <c r="AE68" s="7">
        <v>0</v>
      </c>
    </row>
    <row r="69" spans="1:31" ht="14.45" x14ac:dyDescent="0.35">
      <c r="A69" s="7" t="s">
        <v>663</v>
      </c>
      <c r="B69" s="7" t="s">
        <v>664</v>
      </c>
      <c r="C69" s="7">
        <v>1</v>
      </c>
      <c r="D69" s="7">
        <v>5</v>
      </c>
      <c r="F69" s="7">
        <v>2</v>
      </c>
      <c r="Z69"/>
      <c r="AA69"/>
      <c r="AB69">
        <v>1</v>
      </c>
      <c r="AC69"/>
      <c r="AD69"/>
      <c r="AE69" s="7">
        <v>0</v>
      </c>
    </row>
    <row r="70" spans="1:31" ht="14.45" x14ac:dyDescent="0.35">
      <c r="A70" s="7" t="s">
        <v>665</v>
      </c>
      <c r="B70" s="7" t="s">
        <v>666</v>
      </c>
      <c r="C70" s="7">
        <v>1</v>
      </c>
      <c r="D70" s="7">
        <v>4</v>
      </c>
      <c r="U70" s="7">
        <v>1</v>
      </c>
      <c r="Z70"/>
      <c r="AA70"/>
      <c r="AB70"/>
      <c r="AC70">
        <v>1</v>
      </c>
      <c r="AD70">
        <v>1</v>
      </c>
      <c r="AE70" s="7">
        <v>0</v>
      </c>
    </row>
    <row r="71" spans="1:31" ht="14.45" x14ac:dyDescent="0.35">
      <c r="A71" s="7" t="s">
        <v>661</v>
      </c>
      <c r="B71" s="7" t="s">
        <v>662</v>
      </c>
      <c r="C71" s="7">
        <v>1</v>
      </c>
      <c r="Z71"/>
      <c r="AA71"/>
      <c r="AB71"/>
      <c r="AC71"/>
      <c r="AD71"/>
      <c r="AE71" s="7">
        <v>0</v>
      </c>
    </row>
    <row r="72" spans="1:31" ht="14.45" x14ac:dyDescent="0.35">
      <c r="A72" s="7" t="s">
        <v>667</v>
      </c>
      <c r="B72" s="7" t="s">
        <v>668</v>
      </c>
      <c r="C72" s="7">
        <v>1</v>
      </c>
      <c r="D72" s="7">
        <v>3</v>
      </c>
      <c r="Z72"/>
      <c r="AA72"/>
      <c r="AB72"/>
      <c r="AC72"/>
      <c r="AD72"/>
      <c r="AE72" s="7">
        <v>0</v>
      </c>
    </row>
    <row r="73" spans="1:31" ht="14.45" x14ac:dyDescent="0.35">
      <c r="Z73"/>
      <c r="AA73"/>
      <c r="AB73"/>
      <c r="AC73"/>
      <c r="AD73"/>
    </row>
    <row r="74" spans="1:31" ht="14.45" x14ac:dyDescent="0.35">
      <c r="A74" s="7" t="s">
        <v>156</v>
      </c>
      <c r="B74" s="7" t="s">
        <v>157</v>
      </c>
      <c r="C74" s="7">
        <v>0</v>
      </c>
      <c r="D74" s="7">
        <v>4</v>
      </c>
      <c r="E74" s="7">
        <v>5</v>
      </c>
      <c r="F74" s="7">
        <v>5</v>
      </c>
      <c r="G74" s="7">
        <v>5</v>
      </c>
      <c r="H74" s="7">
        <v>5</v>
      </c>
      <c r="I74" s="7">
        <v>5</v>
      </c>
      <c r="J74" s="7">
        <v>5</v>
      </c>
      <c r="K74" s="7">
        <v>5</v>
      </c>
      <c r="L74" s="7">
        <v>5</v>
      </c>
      <c r="M74" s="7">
        <v>5</v>
      </c>
      <c r="N74" s="7">
        <v>5</v>
      </c>
      <c r="O74" s="7">
        <v>5</v>
      </c>
      <c r="P74" s="7">
        <v>5</v>
      </c>
      <c r="Q74" s="7">
        <v>5</v>
      </c>
      <c r="R74" s="7" t="s">
        <v>29</v>
      </c>
      <c r="S74" s="7">
        <v>5</v>
      </c>
      <c r="T74" s="7">
        <v>5</v>
      </c>
      <c r="U74" s="7">
        <v>5</v>
      </c>
      <c r="V74" s="7">
        <v>5</v>
      </c>
      <c r="W74" s="7">
        <v>5</v>
      </c>
      <c r="X74" s="7">
        <v>5</v>
      </c>
      <c r="Y74" s="7">
        <v>5</v>
      </c>
      <c r="Z74">
        <v>5</v>
      </c>
      <c r="AA74">
        <v>5</v>
      </c>
      <c r="AB74">
        <v>5</v>
      </c>
      <c r="AC74">
        <v>5</v>
      </c>
      <c r="AD74">
        <v>5</v>
      </c>
    </row>
    <row r="75" spans="1:31" ht="14.45" x14ac:dyDescent="0.35">
      <c r="A75" s="7" t="s">
        <v>158</v>
      </c>
      <c r="B75" s="7" t="s">
        <v>159</v>
      </c>
      <c r="C75" s="7">
        <v>0</v>
      </c>
      <c r="D75" s="7">
        <v>5</v>
      </c>
      <c r="E75" s="7">
        <v>5</v>
      </c>
      <c r="F75" s="7">
        <v>5</v>
      </c>
      <c r="G75" s="7">
        <v>5</v>
      </c>
      <c r="H75" s="7">
        <v>5</v>
      </c>
      <c r="I75" s="7">
        <v>5</v>
      </c>
      <c r="J75" s="7">
        <v>5</v>
      </c>
      <c r="K75" s="7">
        <v>5</v>
      </c>
      <c r="L75" s="7">
        <v>5</v>
      </c>
      <c r="M75" s="7">
        <v>5</v>
      </c>
      <c r="N75" s="7">
        <v>5</v>
      </c>
      <c r="O75" s="7">
        <v>5</v>
      </c>
      <c r="P75" s="7">
        <v>5</v>
      </c>
      <c r="Q75" s="7">
        <v>5</v>
      </c>
      <c r="R75" s="7" t="s">
        <v>29</v>
      </c>
      <c r="S75" s="7">
        <v>5</v>
      </c>
      <c r="T75" s="7">
        <v>4</v>
      </c>
      <c r="U75" s="7">
        <v>5</v>
      </c>
      <c r="V75" s="7">
        <v>4</v>
      </c>
      <c r="W75" s="7">
        <v>5</v>
      </c>
      <c r="X75" s="7">
        <v>5</v>
      </c>
      <c r="Y75" s="7">
        <v>5</v>
      </c>
      <c r="Z75">
        <v>5</v>
      </c>
      <c r="AA75">
        <v>5</v>
      </c>
      <c r="AB75">
        <v>5</v>
      </c>
      <c r="AC75">
        <v>5</v>
      </c>
      <c r="AD75">
        <v>5</v>
      </c>
    </row>
    <row r="76" spans="1:31" ht="14.45" x14ac:dyDescent="0.35">
      <c r="A76" s="7" t="s">
        <v>160</v>
      </c>
      <c r="B76" s="7" t="s">
        <v>161</v>
      </c>
      <c r="C76" s="7">
        <v>0</v>
      </c>
      <c r="D76" s="7">
        <v>4</v>
      </c>
      <c r="E76" s="7">
        <v>3</v>
      </c>
      <c r="F76" s="7">
        <v>4</v>
      </c>
      <c r="G76" s="7">
        <v>5</v>
      </c>
      <c r="H76" s="7">
        <v>5</v>
      </c>
      <c r="I76" s="7">
        <v>5</v>
      </c>
      <c r="J76" s="7">
        <v>5</v>
      </c>
      <c r="K76" s="7">
        <v>5</v>
      </c>
      <c r="L76" s="7">
        <v>5</v>
      </c>
      <c r="M76" s="7">
        <v>5</v>
      </c>
      <c r="N76" s="7">
        <v>5</v>
      </c>
      <c r="O76" s="7">
        <v>5</v>
      </c>
      <c r="P76" s="7">
        <v>5</v>
      </c>
      <c r="Q76" s="7">
        <v>5</v>
      </c>
      <c r="R76" s="7" t="s">
        <v>29</v>
      </c>
      <c r="S76" s="7">
        <v>5</v>
      </c>
      <c r="T76" s="7">
        <v>5</v>
      </c>
      <c r="U76" s="7">
        <v>5</v>
      </c>
      <c r="V76" s="7">
        <v>5</v>
      </c>
      <c r="W76" s="7">
        <v>5</v>
      </c>
      <c r="X76" s="7">
        <v>5</v>
      </c>
      <c r="Y76" s="7">
        <v>5</v>
      </c>
      <c r="Z76">
        <v>5</v>
      </c>
      <c r="AA76">
        <v>5</v>
      </c>
      <c r="AB76">
        <v>5</v>
      </c>
      <c r="AC76">
        <v>4</v>
      </c>
      <c r="AD76">
        <v>4</v>
      </c>
    </row>
    <row r="77" spans="1:31" ht="14.45" x14ac:dyDescent="0.35">
      <c r="A77" s="7" t="s">
        <v>164</v>
      </c>
      <c r="B77" s="7" t="s">
        <v>165</v>
      </c>
      <c r="C77" s="7">
        <v>0</v>
      </c>
      <c r="E77" s="7">
        <v>5</v>
      </c>
      <c r="F77" s="7">
        <v>5</v>
      </c>
      <c r="G77" s="7">
        <v>5</v>
      </c>
      <c r="H77" s="7">
        <v>5</v>
      </c>
      <c r="I77" s="7">
        <v>5</v>
      </c>
      <c r="J77" s="7">
        <v>5</v>
      </c>
      <c r="K77" s="7">
        <v>5</v>
      </c>
      <c r="L77" s="7">
        <v>5</v>
      </c>
      <c r="M77" s="7">
        <v>5</v>
      </c>
      <c r="N77" s="7">
        <v>5</v>
      </c>
      <c r="O77" s="7">
        <v>5</v>
      </c>
      <c r="P77" s="7">
        <v>5</v>
      </c>
      <c r="Q77" s="7">
        <v>5</v>
      </c>
      <c r="R77" s="7" t="s">
        <v>29</v>
      </c>
      <c r="S77" s="7">
        <v>5</v>
      </c>
      <c r="T77" s="7">
        <v>5</v>
      </c>
      <c r="U77" s="7">
        <v>5</v>
      </c>
      <c r="V77" s="7">
        <v>5</v>
      </c>
      <c r="W77" s="7">
        <v>4</v>
      </c>
      <c r="X77" s="7">
        <v>5</v>
      </c>
      <c r="Y77" s="7">
        <v>5</v>
      </c>
      <c r="Z77">
        <v>5</v>
      </c>
      <c r="AA77">
        <v>5</v>
      </c>
      <c r="AB77">
        <v>5</v>
      </c>
      <c r="AC77">
        <v>5</v>
      </c>
      <c r="AD77">
        <v>5</v>
      </c>
    </row>
    <row r="78" spans="1:31" ht="14.45" x14ac:dyDescent="0.35">
      <c r="A78" s="7" t="s">
        <v>166</v>
      </c>
      <c r="B78" s="7" t="s">
        <v>167</v>
      </c>
      <c r="C78" s="7">
        <v>0</v>
      </c>
      <c r="D78" s="7">
        <v>4</v>
      </c>
      <c r="E78" s="7">
        <v>5</v>
      </c>
      <c r="F78" s="7">
        <v>5</v>
      </c>
      <c r="G78" s="7">
        <v>5</v>
      </c>
      <c r="H78" s="7">
        <v>5</v>
      </c>
      <c r="I78" s="7">
        <v>4</v>
      </c>
      <c r="J78" s="7">
        <v>4</v>
      </c>
      <c r="K78" s="7">
        <v>5</v>
      </c>
      <c r="L78" s="7">
        <v>4</v>
      </c>
      <c r="M78" s="7">
        <v>4</v>
      </c>
      <c r="N78" s="7">
        <v>5</v>
      </c>
      <c r="O78" s="7">
        <v>4</v>
      </c>
      <c r="P78" s="7">
        <v>5</v>
      </c>
      <c r="Q78" s="7">
        <v>5</v>
      </c>
      <c r="R78" s="7" t="s">
        <v>29</v>
      </c>
      <c r="S78" s="7">
        <v>5</v>
      </c>
      <c r="T78" s="7">
        <v>4</v>
      </c>
      <c r="U78" s="7">
        <v>5</v>
      </c>
      <c r="V78" s="7">
        <v>4</v>
      </c>
      <c r="W78" s="7">
        <v>4</v>
      </c>
      <c r="X78" s="7">
        <v>4</v>
      </c>
      <c r="Y78" s="7">
        <v>5</v>
      </c>
      <c r="Z78">
        <v>5</v>
      </c>
      <c r="AA78">
        <v>5</v>
      </c>
      <c r="AB78">
        <v>5</v>
      </c>
      <c r="AC78">
        <v>5</v>
      </c>
      <c r="AD78">
        <v>5</v>
      </c>
    </row>
    <row r="79" spans="1:31" ht="14.45" x14ac:dyDescent="0.35">
      <c r="A79" s="7" t="s">
        <v>162</v>
      </c>
      <c r="B79" s="7" t="s">
        <v>163</v>
      </c>
      <c r="C79" s="7">
        <v>0</v>
      </c>
      <c r="D79" s="7">
        <v>5</v>
      </c>
      <c r="E79" s="7">
        <v>5</v>
      </c>
      <c r="F79" s="7">
        <v>5</v>
      </c>
      <c r="G79" s="7">
        <v>5</v>
      </c>
      <c r="H79" s="7">
        <v>5</v>
      </c>
      <c r="I79" s="7">
        <v>4</v>
      </c>
      <c r="J79" s="7">
        <v>4</v>
      </c>
      <c r="K79" s="7">
        <v>5</v>
      </c>
      <c r="L79" s="7">
        <v>4</v>
      </c>
      <c r="M79" s="7">
        <v>4</v>
      </c>
      <c r="N79" s="7">
        <v>5</v>
      </c>
      <c r="O79" s="7">
        <v>5</v>
      </c>
      <c r="P79" s="7">
        <v>5</v>
      </c>
      <c r="Q79" s="7">
        <v>5</v>
      </c>
      <c r="R79" s="7" t="s">
        <v>29</v>
      </c>
      <c r="S79" s="7">
        <v>5</v>
      </c>
      <c r="T79" s="7">
        <v>4</v>
      </c>
      <c r="U79" s="7">
        <v>4</v>
      </c>
      <c r="V79" s="7">
        <v>4</v>
      </c>
      <c r="W79" s="7">
        <v>4</v>
      </c>
      <c r="X79" s="7">
        <v>4</v>
      </c>
      <c r="Y79" s="7">
        <v>5</v>
      </c>
      <c r="Z79">
        <v>5</v>
      </c>
      <c r="AA79">
        <v>5</v>
      </c>
      <c r="AB79">
        <v>5</v>
      </c>
      <c r="AC79">
        <v>5</v>
      </c>
      <c r="AD79">
        <v>5</v>
      </c>
    </row>
    <row r="80" spans="1:31" ht="14.45" x14ac:dyDescent="0.35">
      <c r="A80" s="7" t="s">
        <v>168</v>
      </c>
      <c r="B80" s="7" t="s">
        <v>169</v>
      </c>
      <c r="C80" s="7">
        <v>0</v>
      </c>
      <c r="E80" s="7">
        <v>5</v>
      </c>
      <c r="F80" s="7">
        <v>5</v>
      </c>
      <c r="G80" s="7">
        <v>3</v>
      </c>
      <c r="H80" s="7">
        <v>4</v>
      </c>
      <c r="I80" s="7">
        <v>5</v>
      </c>
      <c r="J80" s="7">
        <v>5</v>
      </c>
      <c r="K80" s="7">
        <v>5</v>
      </c>
      <c r="L80" s="7">
        <v>5</v>
      </c>
      <c r="M80" s="7">
        <v>4</v>
      </c>
      <c r="N80" s="7">
        <v>5</v>
      </c>
      <c r="O80" s="7">
        <v>5</v>
      </c>
      <c r="P80" s="7">
        <v>5</v>
      </c>
      <c r="R80" s="7" t="s">
        <v>29</v>
      </c>
      <c r="S80" s="7">
        <v>5</v>
      </c>
      <c r="T80" s="7">
        <v>4</v>
      </c>
      <c r="U80" s="7">
        <v>4</v>
      </c>
      <c r="V80" s="7">
        <v>4</v>
      </c>
      <c r="W80" s="7">
        <v>4</v>
      </c>
      <c r="X80" s="7">
        <v>5</v>
      </c>
      <c r="Y80" s="7">
        <v>5</v>
      </c>
      <c r="Z80">
        <v>5</v>
      </c>
      <c r="AA80">
        <v>5</v>
      </c>
      <c r="AB80">
        <v>5</v>
      </c>
      <c r="AC80">
        <v>5</v>
      </c>
      <c r="AD80">
        <v>5</v>
      </c>
    </row>
    <row r="81" spans="1:30" ht="14.45" x14ac:dyDescent="0.35">
      <c r="A81" s="7" t="s">
        <v>170</v>
      </c>
      <c r="B81" s="7" t="s">
        <v>171</v>
      </c>
      <c r="C81" s="7">
        <v>0</v>
      </c>
      <c r="D81" s="7">
        <v>4</v>
      </c>
      <c r="E81" s="7">
        <v>5</v>
      </c>
      <c r="F81" s="7">
        <v>5</v>
      </c>
      <c r="G81" s="7">
        <v>5</v>
      </c>
      <c r="H81" s="7">
        <v>5</v>
      </c>
      <c r="I81" s="7">
        <v>4</v>
      </c>
      <c r="J81" s="7">
        <v>4</v>
      </c>
      <c r="K81" s="7">
        <v>4</v>
      </c>
      <c r="L81" s="7">
        <v>4</v>
      </c>
      <c r="N81" s="7">
        <v>5</v>
      </c>
      <c r="P81" s="7">
        <v>4</v>
      </c>
      <c r="Q81" s="7">
        <v>5</v>
      </c>
      <c r="R81" s="7" t="s">
        <v>38</v>
      </c>
      <c r="S81" s="7">
        <v>5</v>
      </c>
      <c r="T81" s="7">
        <v>3</v>
      </c>
      <c r="U81" s="7">
        <v>4</v>
      </c>
      <c r="V81" s="7">
        <v>3</v>
      </c>
      <c r="W81" s="7">
        <v>4</v>
      </c>
      <c r="Y81" s="7">
        <v>4</v>
      </c>
      <c r="Z81">
        <v>5</v>
      </c>
      <c r="AA81">
        <v>5</v>
      </c>
      <c r="AB81">
        <v>4</v>
      </c>
      <c r="AC81">
        <v>4</v>
      </c>
      <c r="AD81">
        <v>5</v>
      </c>
    </row>
    <row r="82" spans="1:30" ht="14.45" x14ac:dyDescent="0.35">
      <c r="A82" s="7" t="s">
        <v>172</v>
      </c>
      <c r="B82" s="7" t="s">
        <v>173</v>
      </c>
      <c r="C82" s="7">
        <v>0</v>
      </c>
      <c r="D82" s="7">
        <v>5</v>
      </c>
      <c r="E82" s="7">
        <v>5</v>
      </c>
      <c r="F82" s="7">
        <v>5</v>
      </c>
      <c r="G82" s="7">
        <v>5</v>
      </c>
      <c r="H82" s="7">
        <v>5</v>
      </c>
      <c r="I82" s="7">
        <v>3</v>
      </c>
      <c r="J82" s="7">
        <v>3</v>
      </c>
      <c r="K82" s="7">
        <v>4</v>
      </c>
      <c r="L82" s="7">
        <v>4</v>
      </c>
      <c r="N82" s="7">
        <v>5</v>
      </c>
      <c r="P82" s="7">
        <v>4</v>
      </c>
      <c r="Q82" s="7">
        <v>5</v>
      </c>
      <c r="R82" s="7" t="s">
        <v>29</v>
      </c>
      <c r="S82" s="7">
        <v>4</v>
      </c>
      <c r="T82" s="7">
        <v>4</v>
      </c>
      <c r="U82" s="7">
        <v>4</v>
      </c>
      <c r="V82" s="7">
        <v>4</v>
      </c>
      <c r="W82" s="7">
        <v>4</v>
      </c>
      <c r="Z82">
        <v>5</v>
      </c>
      <c r="AA82">
        <v>5</v>
      </c>
      <c r="AB82">
        <v>5</v>
      </c>
      <c r="AC82">
        <v>5</v>
      </c>
      <c r="AD82">
        <v>5</v>
      </c>
    </row>
    <row r="83" spans="1:30" ht="14.45" x14ac:dyDescent="0.35">
      <c r="A83" s="7" t="s">
        <v>174</v>
      </c>
      <c r="B83" s="7" t="s">
        <v>175</v>
      </c>
      <c r="C83" s="7">
        <v>0</v>
      </c>
      <c r="D83" s="7">
        <v>4</v>
      </c>
      <c r="E83" s="7">
        <v>3</v>
      </c>
      <c r="F83" s="7">
        <v>4</v>
      </c>
      <c r="G83" s="7">
        <v>5</v>
      </c>
      <c r="H83" s="7">
        <v>5</v>
      </c>
      <c r="I83" s="7">
        <v>3</v>
      </c>
      <c r="J83" s="7">
        <v>3</v>
      </c>
      <c r="K83" s="7">
        <v>3</v>
      </c>
      <c r="L83" s="7">
        <v>4</v>
      </c>
      <c r="M83" s="7">
        <v>4</v>
      </c>
      <c r="N83" s="7">
        <v>5</v>
      </c>
      <c r="O83" s="7">
        <v>3</v>
      </c>
      <c r="P83" s="7">
        <v>4</v>
      </c>
      <c r="Q83" s="7">
        <v>5</v>
      </c>
      <c r="R83" s="7" t="s">
        <v>38</v>
      </c>
      <c r="S83" s="7">
        <v>4</v>
      </c>
      <c r="T83" s="7">
        <v>3</v>
      </c>
      <c r="U83" s="7">
        <v>3</v>
      </c>
      <c r="V83" s="7">
        <v>3</v>
      </c>
      <c r="W83" s="7">
        <v>3</v>
      </c>
      <c r="X83" s="7">
        <v>2</v>
      </c>
      <c r="Y83" s="7">
        <v>4</v>
      </c>
      <c r="Z83">
        <v>5</v>
      </c>
      <c r="AA83">
        <v>5</v>
      </c>
      <c r="AB83">
        <v>4</v>
      </c>
      <c r="AC83">
        <v>4</v>
      </c>
      <c r="AD83">
        <v>4</v>
      </c>
    </row>
    <row r="84" spans="1:30" ht="14.45" x14ac:dyDescent="0.35">
      <c r="A84" s="7" t="s">
        <v>176</v>
      </c>
      <c r="B84" s="7" t="s">
        <v>177</v>
      </c>
      <c r="C84" s="7">
        <v>0</v>
      </c>
      <c r="D84" s="7">
        <v>4</v>
      </c>
      <c r="E84" s="7">
        <v>5</v>
      </c>
      <c r="F84" s="7">
        <v>5</v>
      </c>
      <c r="G84" s="7">
        <v>4</v>
      </c>
      <c r="H84" s="7">
        <v>3</v>
      </c>
      <c r="I84" s="7">
        <v>5</v>
      </c>
      <c r="J84" s="7">
        <v>5</v>
      </c>
      <c r="K84" s="7">
        <v>5</v>
      </c>
      <c r="L84" s="7">
        <v>5</v>
      </c>
      <c r="N84" s="7">
        <v>5</v>
      </c>
      <c r="O84" s="7">
        <v>5</v>
      </c>
      <c r="P84" s="7">
        <v>5</v>
      </c>
      <c r="R84" s="7" t="s">
        <v>29</v>
      </c>
      <c r="S84" s="7">
        <v>5</v>
      </c>
      <c r="U84" s="7">
        <v>4</v>
      </c>
      <c r="W84" s="7">
        <v>5</v>
      </c>
      <c r="X84" s="7">
        <v>4</v>
      </c>
      <c r="Z84">
        <v>5</v>
      </c>
      <c r="AA84">
        <v>5</v>
      </c>
      <c r="AB84">
        <v>5</v>
      </c>
      <c r="AC84">
        <v>5</v>
      </c>
      <c r="AD84">
        <v>5</v>
      </c>
    </row>
    <row r="85" spans="1:30" ht="14.45" x14ac:dyDescent="0.35">
      <c r="A85" s="7" t="s">
        <v>178</v>
      </c>
      <c r="B85" s="7" t="s">
        <v>179</v>
      </c>
      <c r="C85" s="7">
        <v>0</v>
      </c>
      <c r="D85" s="7">
        <v>4</v>
      </c>
      <c r="E85" s="7">
        <v>4</v>
      </c>
      <c r="F85" s="7">
        <v>2</v>
      </c>
      <c r="G85" s="7">
        <v>4</v>
      </c>
      <c r="H85" s="7">
        <v>3</v>
      </c>
      <c r="I85" s="7">
        <v>5</v>
      </c>
      <c r="J85" s="7">
        <v>4</v>
      </c>
      <c r="K85" s="7">
        <v>4</v>
      </c>
      <c r="L85" s="7">
        <v>4</v>
      </c>
      <c r="M85" s="7">
        <v>4</v>
      </c>
      <c r="N85" s="7">
        <v>5</v>
      </c>
      <c r="P85" s="7">
        <v>5</v>
      </c>
      <c r="Q85" s="7">
        <v>5</v>
      </c>
      <c r="R85" s="7" t="s">
        <v>29</v>
      </c>
      <c r="S85" s="7">
        <v>4</v>
      </c>
      <c r="T85" s="7">
        <v>4</v>
      </c>
      <c r="U85" s="7">
        <v>4</v>
      </c>
      <c r="V85" s="7">
        <v>4</v>
      </c>
      <c r="W85" s="7">
        <v>3</v>
      </c>
      <c r="Y85" s="7">
        <v>2</v>
      </c>
      <c r="Z85">
        <v>5</v>
      </c>
      <c r="AA85">
        <v>4</v>
      </c>
      <c r="AB85">
        <v>5</v>
      </c>
      <c r="AC85">
        <v>5</v>
      </c>
      <c r="AD85">
        <v>5</v>
      </c>
    </row>
    <row r="86" spans="1:30" ht="14.45" x14ac:dyDescent="0.35">
      <c r="A86" s="7" t="s">
        <v>182</v>
      </c>
      <c r="B86" s="7" t="s">
        <v>183</v>
      </c>
      <c r="C86" s="7">
        <v>0</v>
      </c>
      <c r="D86" s="7">
        <v>5</v>
      </c>
      <c r="E86" s="7">
        <v>5</v>
      </c>
      <c r="F86" s="7">
        <v>5</v>
      </c>
      <c r="G86" s="7">
        <v>5</v>
      </c>
      <c r="H86" s="7">
        <v>5</v>
      </c>
      <c r="I86" s="7">
        <v>5</v>
      </c>
      <c r="J86" s="7">
        <v>5</v>
      </c>
      <c r="L86" s="7">
        <v>5</v>
      </c>
      <c r="M86" s="7">
        <v>4</v>
      </c>
      <c r="N86" s="7">
        <v>5</v>
      </c>
      <c r="O86" s="7">
        <v>5</v>
      </c>
      <c r="S86" s="7">
        <v>5</v>
      </c>
      <c r="U86" s="7">
        <v>5</v>
      </c>
      <c r="X86" s="7">
        <v>5</v>
      </c>
      <c r="Z86">
        <v>4</v>
      </c>
      <c r="AA86">
        <v>5</v>
      </c>
      <c r="AB86">
        <v>5</v>
      </c>
      <c r="AC86">
        <v>4</v>
      </c>
      <c r="AD86">
        <v>4</v>
      </c>
    </row>
    <row r="87" spans="1:30" ht="14.45" x14ac:dyDescent="0.35">
      <c r="A87" s="7" t="s">
        <v>186</v>
      </c>
      <c r="B87" s="7" t="s">
        <v>187</v>
      </c>
      <c r="C87" s="7">
        <v>0</v>
      </c>
      <c r="D87" s="7">
        <v>4</v>
      </c>
      <c r="E87" s="7">
        <v>4</v>
      </c>
      <c r="F87" s="7">
        <v>4</v>
      </c>
      <c r="G87" s="7">
        <v>3</v>
      </c>
      <c r="H87" s="7">
        <v>4</v>
      </c>
      <c r="I87" s="7">
        <v>3</v>
      </c>
      <c r="J87" s="7">
        <v>3</v>
      </c>
      <c r="K87" s="7">
        <v>3</v>
      </c>
      <c r="N87" s="7">
        <v>5</v>
      </c>
      <c r="O87" s="7">
        <v>3</v>
      </c>
      <c r="P87" s="7">
        <v>5</v>
      </c>
      <c r="R87" s="7" t="s">
        <v>38</v>
      </c>
      <c r="S87" s="7">
        <v>5</v>
      </c>
      <c r="T87" s="7">
        <v>3</v>
      </c>
      <c r="U87" s="7">
        <v>4</v>
      </c>
      <c r="V87" s="7">
        <v>2</v>
      </c>
      <c r="W87" s="7">
        <v>3</v>
      </c>
      <c r="X87" s="7">
        <v>3</v>
      </c>
      <c r="Z87">
        <v>4</v>
      </c>
      <c r="AA87">
        <v>4</v>
      </c>
      <c r="AB87">
        <v>3</v>
      </c>
      <c r="AC87">
        <v>5</v>
      </c>
      <c r="AD87">
        <v>5</v>
      </c>
    </row>
    <row r="88" spans="1:30" ht="14.45" x14ac:dyDescent="0.35">
      <c r="A88" s="7" t="s">
        <v>252</v>
      </c>
      <c r="B88" s="7" t="s">
        <v>253</v>
      </c>
      <c r="C88" s="7">
        <v>0</v>
      </c>
      <c r="I88" s="7">
        <v>3</v>
      </c>
      <c r="J88" s="7">
        <v>3</v>
      </c>
      <c r="K88" s="7">
        <v>4</v>
      </c>
      <c r="L88" s="7">
        <v>3</v>
      </c>
      <c r="M88" s="7">
        <v>4</v>
      </c>
      <c r="N88" s="7">
        <v>5</v>
      </c>
      <c r="O88" s="7">
        <v>3</v>
      </c>
      <c r="P88" s="7">
        <v>4</v>
      </c>
      <c r="Q88" s="7">
        <v>5</v>
      </c>
      <c r="R88" s="7" t="s">
        <v>38</v>
      </c>
      <c r="S88" s="7">
        <v>4</v>
      </c>
      <c r="T88" s="7">
        <v>3</v>
      </c>
      <c r="U88" s="7">
        <v>4</v>
      </c>
      <c r="V88" s="7">
        <v>3</v>
      </c>
      <c r="W88" s="7">
        <v>3</v>
      </c>
      <c r="X88" s="7">
        <v>2</v>
      </c>
      <c r="Y88" s="7">
        <v>2</v>
      </c>
      <c r="Z88">
        <v>4</v>
      </c>
      <c r="AA88">
        <v>4</v>
      </c>
      <c r="AB88">
        <v>4</v>
      </c>
      <c r="AC88">
        <v>4</v>
      </c>
      <c r="AD88">
        <v>4</v>
      </c>
    </row>
    <row r="89" spans="1:30" ht="14.45" x14ac:dyDescent="0.35">
      <c r="A89" s="7" t="s">
        <v>180</v>
      </c>
      <c r="B89" s="7" t="s">
        <v>181</v>
      </c>
      <c r="C89" s="7">
        <v>0</v>
      </c>
      <c r="D89" s="7">
        <v>5</v>
      </c>
      <c r="E89" s="7">
        <v>4</v>
      </c>
      <c r="F89" s="7">
        <v>3</v>
      </c>
      <c r="G89" s="7">
        <v>5</v>
      </c>
      <c r="H89" s="7">
        <v>5</v>
      </c>
      <c r="I89" s="7">
        <v>1</v>
      </c>
      <c r="J89" s="7">
        <v>1</v>
      </c>
      <c r="K89" s="7">
        <v>3</v>
      </c>
      <c r="L89" s="7">
        <v>4</v>
      </c>
      <c r="N89" s="7">
        <v>5</v>
      </c>
      <c r="O89" s="7">
        <v>4</v>
      </c>
      <c r="P89" s="7">
        <v>5</v>
      </c>
      <c r="Q89" s="7">
        <v>4</v>
      </c>
      <c r="R89" s="7" t="s">
        <v>38</v>
      </c>
      <c r="S89" s="7">
        <v>4</v>
      </c>
      <c r="T89" s="7">
        <v>2</v>
      </c>
      <c r="U89" s="7">
        <v>3</v>
      </c>
      <c r="V89" s="7">
        <v>2</v>
      </c>
      <c r="W89" s="7">
        <v>3</v>
      </c>
      <c r="X89" s="7">
        <v>2</v>
      </c>
      <c r="Y89" s="7">
        <v>4</v>
      </c>
      <c r="Z89">
        <v>3</v>
      </c>
      <c r="AA89">
        <v>4</v>
      </c>
      <c r="AB89">
        <v>1</v>
      </c>
      <c r="AC89">
        <v>3</v>
      </c>
      <c r="AD89">
        <v>4</v>
      </c>
    </row>
    <row r="90" spans="1:30" ht="14.45" x14ac:dyDescent="0.35">
      <c r="A90" s="7" t="s">
        <v>202</v>
      </c>
      <c r="B90" s="7" t="s">
        <v>203</v>
      </c>
      <c r="C90" s="7">
        <v>0</v>
      </c>
      <c r="D90" s="7">
        <v>5</v>
      </c>
      <c r="E90" s="7">
        <v>4</v>
      </c>
      <c r="F90" s="7">
        <v>2</v>
      </c>
      <c r="G90" s="7">
        <v>4</v>
      </c>
      <c r="H90" s="7">
        <v>2</v>
      </c>
      <c r="I90" s="7">
        <v>4</v>
      </c>
      <c r="J90" s="7">
        <v>4</v>
      </c>
      <c r="K90" s="7">
        <v>4</v>
      </c>
      <c r="L90" s="7">
        <v>5</v>
      </c>
      <c r="M90" s="7">
        <v>4</v>
      </c>
      <c r="N90" s="7">
        <v>5</v>
      </c>
      <c r="P90" s="7">
        <v>4</v>
      </c>
      <c r="R90" s="7" t="s">
        <v>29</v>
      </c>
      <c r="S90" s="7">
        <v>4</v>
      </c>
      <c r="U90" s="7">
        <v>3</v>
      </c>
      <c r="W90" s="7">
        <v>2</v>
      </c>
      <c r="X90" s="7">
        <v>3</v>
      </c>
      <c r="Y90" s="7">
        <v>1</v>
      </c>
      <c r="Z90">
        <v>5</v>
      </c>
      <c r="AA90">
        <v>4</v>
      </c>
      <c r="AB90">
        <v>5</v>
      </c>
      <c r="AC90">
        <v>5</v>
      </c>
      <c r="AD90">
        <v>5</v>
      </c>
    </row>
    <row r="91" spans="1:30" ht="14.45" x14ac:dyDescent="0.35">
      <c r="A91" s="7" t="s">
        <v>214</v>
      </c>
      <c r="B91" s="7" t="s">
        <v>215</v>
      </c>
      <c r="C91" s="7">
        <v>0</v>
      </c>
      <c r="D91" s="7">
        <v>4</v>
      </c>
      <c r="E91" s="7">
        <v>5</v>
      </c>
      <c r="F91" s="7">
        <v>5</v>
      </c>
      <c r="G91" s="7">
        <v>4</v>
      </c>
      <c r="H91" s="7">
        <v>3</v>
      </c>
      <c r="I91" s="7">
        <v>5</v>
      </c>
      <c r="J91" s="7">
        <v>4</v>
      </c>
      <c r="N91" s="7">
        <v>4</v>
      </c>
      <c r="Q91" s="7">
        <v>4</v>
      </c>
      <c r="S91" s="7">
        <v>5</v>
      </c>
      <c r="U91" s="7">
        <v>4</v>
      </c>
      <c r="V91" s="7">
        <v>2</v>
      </c>
      <c r="X91" s="7">
        <v>3</v>
      </c>
      <c r="Y91" s="7">
        <v>2</v>
      </c>
      <c r="Z91">
        <v>4</v>
      </c>
      <c r="AA91">
        <v>5</v>
      </c>
      <c r="AB91">
        <v>5</v>
      </c>
      <c r="AC91">
        <v>5</v>
      </c>
      <c r="AD91">
        <v>5</v>
      </c>
    </row>
    <row r="92" spans="1:30" ht="14.45" x14ac:dyDescent="0.35">
      <c r="A92" s="7" t="s">
        <v>192</v>
      </c>
      <c r="B92" s="7" t="s">
        <v>193</v>
      </c>
      <c r="C92" s="7">
        <v>0</v>
      </c>
      <c r="D92" s="7">
        <v>3</v>
      </c>
      <c r="E92" s="7">
        <v>5</v>
      </c>
      <c r="F92" s="7">
        <v>5</v>
      </c>
      <c r="G92" s="7">
        <v>4</v>
      </c>
      <c r="H92" s="7">
        <v>4</v>
      </c>
      <c r="I92" s="7">
        <v>3</v>
      </c>
      <c r="J92" s="7">
        <v>3</v>
      </c>
      <c r="K92" s="7">
        <v>3</v>
      </c>
      <c r="L92" s="7">
        <v>3</v>
      </c>
      <c r="M92" s="7">
        <v>4</v>
      </c>
      <c r="N92" s="7">
        <v>4</v>
      </c>
      <c r="P92" s="7">
        <v>2</v>
      </c>
      <c r="Q92" s="7">
        <v>3</v>
      </c>
      <c r="S92" s="7">
        <v>3</v>
      </c>
      <c r="T92" s="7">
        <v>2</v>
      </c>
      <c r="U92" s="7">
        <v>3</v>
      </c>
      <c r="V92" s="7">
        <v>2</v>
      </c>
      <c r="W92" s="7">
        <v>3</v>
      </c>
      <c r="X92" s="7">
        <v>2</v>
      </c>
      <c r="Z92">
        <v>4</v>
      </c>
      <c r="AA92">
        <v>5</v>
      </c>
      <c r="AB92">
        <v>4</v>
      </c>
      <c r="AC92">
        <v>4</v>
      </c>
      <c r="AD92">
        <v>5</v>
      </c>
    </row>
    <row r="93" spans="1:30" ht="14.45" x14ac:dyDescent="0.35">
      <c r="A93" s="7" t="s">
        <v>190</v>
      </c>
      <c r="B93" s="7" t="s">
        <v>191</v>
      </c>
      <c r="C93" s="7">
        <v>0</v>
      </c>
      <c r="D93" s="7">
        <v>4</v>
      </c>
      <c r="E93" s="7">
        <v>5</v>
      </c>
      <c r="F93" s="7">
        <v>5</v>
      </c>
      <c r="G93" s="7">
        <v>3</v>
      </c>
      <c r="H93" s="7">
        <v>4</v>
      </c>
      <c r="I93" s="7">
        <v>5</v>
      </c>
      <c r="J93" s="7">
        <v>5</v>
      </c>
      <c r="K93" s="7">
        <v>5</v>
      </c>
      <c r="M93" s="7">
        <v>4</v>
      </c>
      <c r="N93" s="7">
        <v>5</v>
      </c>
      <c r="P93" s="7">
        <v>5</v>
      </c>
      <c r="S93" s="7">
        <v>5</v>
      </c>
      <c r="U93" s="7">
        <v>4</v>
      </c>
      <c r="W93" s="7">
        <v>4</v>
      </c>
      <c r="Z93">
        <v>5</v>
      </c>
      <c r="AA93">
        <v>5</v>
      </c>
      <c r="AB93">
        <v>5</v>
      </c>
      <c r="AC93">
        <v>5</v>
      </c>
      <c r="AD93">
        <v>5</v>
      </c>
    </row>
    <row r="94" spans="1:30" ht="14.45" x14ac:dyDescent="0.35">
      <c r="A94" s="7" t="s">
        <v>200</v>
      </c>
      <c r="B94" s="7" t="s">
        <v>201</v>
      </c>
      <c r="C94" s="7">
        <v>0</v>
      </c>
      <c r="D94" s="7">
        <v>5</v>
      </c>
      <c r="E94" s="7">
        <v>3</v>
      </c>
      <c r="F94" s="7">
        <v>4</v>
      </c>
      <c r="G94" s="7">
        <v>3</v>
      </c>
      <c r="H94" s="7">
        <v>4</v>
      </c>
      <c r="I94" s="7">
        <v>4</v>
      </c>
      <c r="J94" s="7">
        <v>4</v>
      </c>
      <c r="K94" s="7">
        <v>4</v>
      </c>
      <c r="L94" s="7">
        <v>5</v>
      </c>
      <c r="N94" s="7">
        <v>5</v>
      </c>
      <c r="P94" s="7">
        <v>4</v>
      </c>
      <c r="R94" s="7" t="s">
        <v>29</v>
      </c>
      <c r="S94" s="7">
        <v>4</v>
      </c>
      <c r="U94" s="7">
        <v>3</v>
      </c>
      <c r="W94" s="7">
        <v>3</v>
      </c>
      <c r="X94" s="7">
        <v>3</v>
      </c>
      <c r="Y94" s="7">
        <v>1</v>
      </c>
      <c r="Z94">
        <v>4</v>
      </c>
      <c r="AA94">
        <v>4</v>
      </c>
      <c r="AB94">
        <v>5</v>
      </c>
      <c r="AC94">
        <v>4</v>
      </c>
      <c r="AD94">
        <v>4</v>
      </c>
    </row>
    <row r="95" spans="1:30" ht="14.45" x14ac:dyDescent="0.35">
      <c r="A95" s="7" t="s">
        <v>194</v>
      </c>
      <c r="B95" s="7" t="s">
        <v>195</v>
      </c>
      <c r="C95" s="7">
        <v>0</v>
      </c>
      <c r="D95" s="7">
        <v>5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7">
        <v>4</v>
      </c>
      <c r="K95" s="7">
        <v>4</v>
      </c>
      <c r="N95" s="7">
        <v>5</v>
      </c>
      <c r="P95" s="7">
        <v>4</v>
      </c>
      <c r="Q95" s="7">
        <v>5</v>
      </c>
      <c r="R95" s="7" t="s">
        <v>29</v>
      </c>
      <c r="S95" s="7">
        <v>4</v>
      </c>
      <c r="U95" s="7">
        <v>3</v>
      </c>
      <c r="V95" s="7">
        <v>3</v>
      </c>
      <c r="X95" s="7">
        <v>1</v>
      </c>
      <c r="Z95">
        <v>5</v>
      </c>
      <c r="AA95">
        <v>4</v>
      </c>
      <c r="AB95">
        <v>4</v>
      </c>
      <c r="AC95">
        <v>4</v>
      </c>
      <c r="AD95">
        <v>4</v>
      </c>
    </row>
    <row r="96" spans="1:30" ht="14.45" x14ac:dyDescent="0.35">
      <c r="A96" s="7" t="s">
        <v>204</v>
      </c>
      <c r="B96" s="7" t="s">
        <v>205</v>
      </c>
      <c r="C96" s="7">
        <v>0</v>
      </c>
      <c r="E96" s="7">
        <v>3</v>
      </c>
      <c r="F96" s="7">
        <v>4</v>
      </c>
      <c r="G96" s="7">
        <v>5</v>
      </c>
      <c r="H96" s="7">
        <v>5</v>
      </c>
      <c r="N96" s="7">
        <v>5</v>
      </c>
      <c r="O96" s="7">
        <v>3</v>
      </c>
      <c r="Q96" s="7">
        <v>5</v>
      </c>
      <c r="S96" s="7">
        <v>4</v>
      </c>
      <c r="T96" s="7">
        <v>3</v>
      </c>
      <c r="U96" s="7">
        <v>4</v>
      </c>
      <c r="V96" s="7">
        <v>3</v>
      </c>
      <c r="W96" s="7">
        <v>4</v>
      </c>
      <c r="X96" s="7">
        <v>3</v>
      </c>
      <c r="Y96" s="7">
        <v>4</v>
      </c>
      <c r="Z96">
        <v>4</v>
      </c>
      <c r="AA96">
        <v>4</v>
      </c>
      <c r="AB96">
        <v>1</v>
      </c>
      <c r="AC96">
        <v>3</v>
      </c>
      <c r="AD96">
        <v>4</v>
      </c>
    </row>
    <row r="97" spans="1:30" ht="14.45" x14ac:dyDescent="0.35">
      <c r="A97" s="7" t="s">
        <v>208</v>
      </c>
      <c r="B97" s="7" t="s">
        <v>209</v>
      </c>
      <c r="C97" s="7">
        <v>0</v>
      </c>
      <c r="D97" s="7">
        <v>4</v>
      </c>
      <c r="E97" s="7">
        <v>5</v>
      </c>
      <c r="F97" s="7">
        <v>5</v>
      </c>
      <c r="G97" s="7">
        <v>5</v>
      </c>
      <c r="H97" s="7">
        <v>5</v>
      </c>
      <c r="I97" s="7">
        <v>5</v>
      </c>
      <c r="J97" s="7">
        <v>5</v>
      </c>
      <c r="N97" s="7">
        <v>5</v>
      </c>
      <c r="S97" s="7">
        <v>5</v>
      </c>
      <c r="U97" s="7">
        <v>4</v>
      </c>
      <c r="W97" s="7">
        <v>5</v>
      </c>
      <c r="Z97">
        <v>5</v>
      </c>
      <c r="AA97">
        <v>5</v>
      </c>
      <c r="AB97">
        <v>5</v>
      </c>
      <c r="AC97">
        <v>5</v>
      </c>
      <c r="AD97">
        <v>5</v>
      </c>
    </row>
    <row r="98" spans="1:30" ht="14.45" x14ac:dyDescent="0.35">
      <c r="A98" s="7" t="s">
        <v>218</v>
      </c>
      <c r="B98" s="7" t="s">
        <v>219</v>
      </c>
      <c r="C98" s="7">
        <v>0</v>
      </c>
      <c r="D98" s="7">
        <v>5</v>
      </c>
      <c r="E98" s="7">
        <v>4</v>
      </c>
      <c r="F98" s="7">
        <v>3</v>
      </c>
      <c r="G98" s="7">
        <v>4</v>
      </c>
      <c r="H98" s="7">
        <v>3</v>
      </c>
      <c r="I98" s="7">
        <v>1</v>
      </c>
      <c r="J98" s="7">
        <v>1</v>
      </c>
      <c r="K98" s="7">
        <v>3</v>
      </c>
      <c r="L98" s="7">
        <v>2</v>
      </c>
      <c r="N98" s="7">
        <v>4</v>
      </c>
      <c r="O98" s="7">
        <v>3</v>
      </c>
      <c r="P98" s="7">
        <v>2</v>
      </c>
      <c r="Q98" s="7">
        <v>4</v>
      </c>
      <c r="R98" s="7" t="s">
        <v>78</v>
      </c>
      <c r="S98" s="7">
        <v>3</v>
      </c>
      <c r="T98" s="7">
        <v>2</v>
      </c>
      <c r="U98" s="7">
        <v>2</v>
      </c>
      <c r="V98" s="7">
        <v>2</v>
      </c>
      <c r="W98" s="7">
        <v>3</v>
      </c>
      <c r="X98" s="7">
        <v>2</v>
      </c>
      <c r="Y98" s="7">
        <v>2</v>
      </c>
      <c r="Z98">
        <v>4</v>
      </c>
      <c r="AA98">
        <v>3</v>
      </c>
      <c r="AB98">
        <v>4</v>
      </c>
      <c r="AC98">
        <v>5</v>
      </c>
      <c r="AD98">
        <v>5</v>
      </c>
    </row>
    <row r="99" spans="1:30" ht="14.45" x14ac:dyDescent="0.35">
      <c r="A99" s="7" t="s">
        <v>224</v>
      </c>
      <c r="B99" s="7" t="s">
        <v>225</v>
      </c>
      <c r="C99" s="7">
        <v>0</v>
      </c>
      <c r="D99" s="7">
        <v>4</v>
      </c>
      <c r="E99" s="7">
        <v>5</v>
      </c>
      <c r="F99" s="7">
        <v>5</v>
      </c>
      <c r="G99" s="7">
        <v>4</v>
      </c>
      <c r="H99" s="7">
        <v>2</v>
      </c>
      <c r="I99" s="7">
        <v>3</v>
      </c>
      <c r="J99" s="7">
        <v>3</v>
      </c>
      <c r="L99" s="7">
        <v>3</v>
      </c>
      <c r="N99" s="7">
        <v>5</v>
      </c>
      <c r="Q99" s="7">
        <v>4</v>
      </c>
      <c r="S99" s="7">
        <v>5</v>
      </c>
      <c r="U99" s="7">
        <v>4</v>
      </c>
      <c r="V99" s="7">
        <v>2</v>
      </c>
      <c r="X99" s="7">
        <v>3</v>
      </c>
      <c r="Z99">
        <v>5</v>
      </c>
      <c r="AA99">
        <v>5</v>
      </c>
      <c r="AB99">
        <v>5</v>
      </c>
      <c r="AC99">
        <v>5</v>
      </c>
      <c r="AD99">
        <v>5</v>
      </c>
    </row>
    <row r="100" spans="1:30" ht="14.45" x14ac:dyDescent="0.35">
      <c r="A100" s="7" t="s">
        <v>230</v>
      </c>
      <c r="B100" s="7" t="s">
        <v>231</v>
      </c>
      <c r="C100" s="7">
        <v>0</v>
      </c>
      <c r="D100" s="7">
        <v>4</v>
      </c>
      <c r="E100" s="7">
        <v>4</v>
      </c>
      <c r="F100" s="7">
        <v>3</v>
      </c>
      <c r="G100" s="7">
        <v>3</v>
      </c>
      <c r="H100" s="7">
        <v>4</v>
      </c>
      <c r="I100" s="7">
        <v>1</v>
      </c>
      <c r="J100" s="7">
        <v>1</v>
      </c>
      <c r="N100" s="7">
        <v>4</v>
      </c>
      <c r="Q100" s="7">
        <v>3</v>
      </c>
      <c r="R100" s="7" t="s">
        <v>55</v>
      </c>
      <c r="S100" s="7">
        <v>4</v>
      </c>
      <c r="T100" s="7">
        <v>2</v>
      </c>
      <c r="U100" s="7">
        <v>3</v>
      </c>
      <c r="V100" s="7">
        <v>2</v>
      </c>
      <c r="W100" s="7">
        <v>3</v>
      </c>
      <c r="X100" s="7">
        <v>3</v>
      </c>
      <c r="Y100" s="7">
        <v>2</v>
      </c>
      <c r="Z100">
        <v>5</v>
      </c>
      <c r="AA100">
        <v>4</v>
      </c>
      <c r="AB100">
        <v>3</v>
      </c>
      <c r="AC100">
        <v>3</v>
      </c>
      <c r="AD100">
        <v>3</v>
      </c>
    </row>
    <row r="101" spans="1:30" ht="14.45" x14ac:dyDescent="0.35">
      <c r="A101" s="7" t="s">
        <v>220</v>
      </c>
      <c r="B101" s="7" t="s">
        <v>221</v>
      </c>
      <c r="C101" s="7">
        <v>0</v>
      </c>
      <c r="E101" s="7">
        <v>5</v>
      </c>
      <c r="F101" s="7">
        <v>5</v>
      </c>
      <c r="G101" s="7">
        <v>5</v>
      </c>
      <c r="H101" s="7">
        <v>5</v>
      </c>
      <c r="N101" s="7">
        <v>4</v>
      </c>
      <c r="O101" s="7">
        <v>3</v>
      </c>
      <c r="R101" s="7" t="s">
        <v>29</v>
      </c>
      <c r="S101" s="7">
        <v>5</v>
      </c>
      <c r="T101" s="7">
        <v>2</v>
      </c>
      <c r="V101" s="7">
        <v>3</v>
      </c>
      <c r="W101" s="7">
        <v>4</v>
      </c>
      <c r="X101" s="7">
        <v>3</v>
      </c>
      <c r="Z101">
        <v>5</v>
      </c>
      <c r="AA101">
        <v>5</v>
      </c>
      <c r="AB101">
        <v>2</v>
      </c>
      <c r="AC101">
        <v>5</v>
      </c>
      <c r="AD101">
        <v>5</v>
      </c>
    </row>
    <row r="102" spans="1:30" ht="14.45" x14ac:dyDescent="0.35">
      <c r="A102" s="7" t="s">
        <v>188</v>
      </c>
      <c r="B102" s="7" t="s">
        <v>189</v>
      </c>
      <c r="C102" s="7">
        <v>0</v>
      </c>
      <c r="D102" s="7">
        <v>4</v>
      </c>
      <c r="E102" s="7">
        <v>4</v>
      </c>
      <c r="F102" s="7">
        <v>4</v>
      </c>
      <c r="G102" s="7">
        <v>3</v>
      </c>
      <c r="H102" s="7">
        <v>4</v>
      </c>
      <c r="I102" s="7">
        <v>3</v>
      </c>
      <c r="J102" s="7">
        <v>3</v>
      </c>
      <c r="K102" s="7">
        <v>2</v>
      </c>
      <c r="L102" s="7">
        <v>4</v>
      </c>
      <c r="N102" s="7">
        <v>5</v>
      </c>
      <c r="O102" s="7">
        <v>3</v>
      </c>
      <c r="P102" s="7">
        <v>2</v>
      </c>
      <c r="Q102" s="7">
        <v>4</v>
      </c>
      <c r="R102" s="7" t="s">
        <v>38</v>
      </c>
      <c r="S102" s="7">
        <v>4</v>
      </c>
      <c r="T102" s="7">
        <v>2</v>
      </c>
      <c r="U102" s="7">
        <v>3</v>
      </c>
      <c r="V102" s="7">
        <v>2</v>
      </c>
      <c r="W102" s="7">
        <v>3</v>
      </c>
      <c r="X102" s="7">
        <v>2</v>
      </c>
      <c r="Y102" s="7">
        <v>2</v>
      </c>
      <c r="Z102">
        <v>3</v>
      </c>
      <c r="AA102">
        <v>3</v>
      </c>
      <c r="AB102">
        <v>4</v>
      </c>
      <c r="AC102">
        <v>3</v>
      </c>
      <c r="AD102">
        <v>2</v>
      </c>
    </row>
    <row r="103" spans="1:30" ht="14.45" x14ac:dyDescent="0.35">
      <c r="A103" s="7" t="s">
        <v>206</v>
      </c>
      <c r="B103" s="7" t="s">
        <v>207</v>
      </c>
      <c r="C103" s="7">
        <v>0</v>
      </c>
      <c r="D103" s="7">
        <v>5</v>
      </c>
      <c r="E103" s="7">
        <v>4</v>
      </c>
      <c r="F103" s="7">
        <v>3</v>
      </c>
      <c r="G103" s="7">
        <v>4</v>
      </c>
      <c r="H103" s="7">
        <v>3</v>
      </c>
      <c r="I103" s="7">
        <v>4</v>
      </c>
      <c r="J103" s="7">
        <v>4</v>
      </c>
      <c r="K103" s="7">
        <v>4</v>
      </c>
      <c r="L103" s="7">
        <v>5</v>
      </c>
      <c r="M103" s="7">
        <v>4</v>
      </c>
      <c r="N103" s="7">
        <v>5</v>
      </c>
      <c r="P103" s="7">
        <v>4</v>
      </c>
      <c r="R103" s="7" t="s">
        <v>29</v>
      </c>
      <c r="U103" s="7">
        <v>3</v>
      </c>
      <c r="W103" s="7">
        <v>2</v>
      </c>
      <c r="X103" s="7">
        <v>3</v>
      </c>
      <c r="Y103" s="7">
        <v>1</v>
      </c>
      <c r="Z103">
        <v>4</v>
      </c>
      <c r="AA103">
        <v>4</v>
      </c>
      <c r="AB103">
        <v>4</v>
      </c>
      <c r="AC103">
        <v>4</v>
      </c>
      <c r="AD103">
        <v>5</v>
      </c>
    </row>
    <row r="104" spans="1:30" ht="14.45" x14ac:dyDescent="0.35">
      <c r="A104" s="7" t="s">
        <v>226</v>
      </c>
      <c r="B104" s="7" t="s">
        <v>227</v>
      </c>
      <c r="C104" s="7">
        <v>0</v>
      </c>
      <c r="E104" s="7">
        <v>4</v>
      </c>
      <c r="F104" s="7">
        <v>3</v>
      </c>
      <c r="G104" s="7">
        <v>4</v>
      </c>
      <c r="H104" s="7">
        <v>4</v>
      </c>
      <c r="I104" s="7">
        <v>4</v>
      </c>
      <c r="J104" s="7">
        <v>4</v>
      </c>
      <c r="L104" s="7">
        <v>4</v>
      </c>
      <c r="M104" s="7">
        <v>4</v>
      </c>
      <c r="N104" s="7">
        <v>5</v>
      </c>
      <c r="Q104" s="7">
        <v>5</v>
      </c>
      <c r="R104" s="7" t="s">
        <v>29</v>
      </c>
      <c r="S104" s="7">
        <v>5</v>
      </c>
      <c r="U104" s="7">
        <v>3</v>
      </c>
      <c r="V104" s="7">
        <v>3</v>
      </c>
      <c r="X104" s="7">
        <v>2</v>
      </c>
      <c r="Z104">
        <v>4</v>
      </c>
      <c r="AA104">
        <v>4</v>
      </c>
      <c r="AB104">
        <v>4</v>
      </c>
      <c r="AC104">
        <v>5</v>
      </c>
      <c r="AD104">
        <v>5</v>
      </c>
    </row>
    <row r="105" spans="1:30" ht="14.45" x14ac:dyDescent="0.35">
      <c r="A105" s="7" t="s">
        <v>330</v>
      </c>
      <c r="B105" s="7" t="s">
        <v>331</v>
      </c>
      <c r="C105" s="7">
        <v>0</v>
      </c>
      <c r="I105" s="7">
        <v>3</v>
      </c>
      <c r="J105" s="7">
        <v>3</v>
      </c>
      <c r="N105" s="7">
        <v>5</v>
      </c>
      <c r="P105" s="7">
        <v>4</v>
      </c>
      <c r="Q105" s="7">
        <v>5</v>
      </c>
      <c r="R105" s="7" t="s">
        <v>38</v>
      </c>
      <c r="S105" s="7">
        <v>4</v>
      </c>
      <c r="T105" s="7">
        <v>3</v>
      </c>
      <c r="U105" s="7">
        <v>3</v>
      </c>
      <c r="V105" s="7">
        <v>3</v>
      </c>
      <c r="W105" s="7">
        <v>3</v>
      </c>
      <c r="X105" s="7">
        <v>3</v>
      </c>
      <c r="Z105">
        <v>5</v>
      </c>
      <c r="AA105">
        <v>5</v>
      </c>
      <c r="AB105">
        <v>4</v>
      </c>
      <c r="AC105">
        <v>5</v>
      </c>
      <c r="AD105">
        <v>5</v>
      </c>
    </row>
    <row r="106" spans="1:30" ht="14.45" x14ac:dyDescent="0.35">
      <c r="A106" s="7" t="s">
        <v>184</v>
      </c>
      <c r="B106" s="7" t="s">
        <v>185</v>
      </c>
      <c r="C106" s="7">
        <v>0</v>
      </c>
      <c r="D106" s="7">
        <v>4</v>
      </c>
      <c r="E106" s="7">
        <v>4</v>
      </c>
      <c r="F106" s="7">
        <v>2</v>
      </c>
      <c r="G106" s="7">
        <v>4</v>
      </c>
      <c r="H106" s="7">
        <v>4</v>
      </c>
      <c r="I106" s="7">
        <v>4</v>
      </c>
      <c r="J106" s="7">
        <v>4</v>
      </c>
      <c r="K106" s="7">
        <v>3</v>
      </c>
      <c r="L106" s="7">
        <v>3</v>
      </c>
      <c r="M106" s="7">
        <v>4</v>
      </c>
      <c r="N106" s="7">
        <v>4</v>
      </c>
      <c r="O106" s="7">
        <v>3</v>
      </c>
      <c r="P106" s="7">
        <v>4</v>
      </c>
      <c r="Q106" s="7">
        <v>4</v>
      </c>
      <c r="R106" s="7" t="s">
        <v>38</v>
      </c>
      <c r="S106" s="7">
        <v>4</v>
      </c>
      <c r="T106" s="7">
        <v>2</v>
      </c>
      <c r="U106" s="7">
        <v>3</v>
      </c>
      <c r="V106" s="7">
        <v>2</v>
      </c>
      <c r="W106" s="7">
        <v>3</v>
      </c>
      <c r="X106" s="7">
        <v>2</v>
      </c>
      <c r="Y106" s="7">
        <v>2</v>
      </c>
      <c r="Z106">
        <v>2</v>
      </c>
      <c r="AA106">
        <v>2</v>
      </c>
      <c r="AB106">
        <v>3</v>
      </c>
      <c r="AC106">
        <v>3</v>
      </c>
      <c r="AD106">
        <v>2</v>
      </c>
    </row>
    <row r="107" spans="1:30" ht="14.45" x14ac:dyDescent="0.35">
      <c r="A107" s="7" t="s">
        <v>210</v>
      </c>
      <c r="B107" s="7" t="s">
        <v>211</v>
      </c>
      <c r="C107" s="7">
        <v>0</v>
      </c>
      <c r="E107" s="7">
        <v>3</v>
      </c>
      <c r="F107" s="7">
        <v>4</v>
      </c>
      <c r="G107" s="7">
        <v>5</v>
      </c>
      <c r="H107" s="7">
        <v>5</v>
      </c>
      <c r="I107" s="7">
        <v>3</v>
      </c>
      <c r="J107" s="7">
        <v>3</v>
      </c>
      <c r="L107" s="7">
        <v>4</v>
      </c>
      <c r="N107" s="7">
        <v>4</v>
      </c>
      <c r="Q107" s="7">
        <v>4</v>
      </c>
      <c r="R107" s="7" t="s">
        <v>38</v>
      </c>
      <c r="S107" s="7">
        <v>4</v>
      </c>
      <c r="U107" s="7">
        <v>3</v>
      </c>
      <c r="V107" s="7">
        <v>2</v>
      </c>
      <c r="W107" s="7">
        <v>3</v>
      </c>
      <c r="X107" s="7">
        <v>3</v>
      </c>
      <c r="Y107" s="7">
        <v>2</v>
      </c>
      <c r="Z107">
        <v>3</v>
      </c>
      <c r="AA107">
        <v>4</v>
      </c>
      <c r="AB107">
        <v>4</v>
      </c>
      <c r="AC107">
        <v>3</v>
      </c>
      <c r="AD107">
        <v>4</v>
      </c>
    </row>
    <row r="108" spans="1:30" ht="14.45" x14ac:dyDescent="0.35">
      <c r="A108" s="7" t="s">
        <v>222</v>
      </c>
      <c r="B108" s="7" t="s">
        <v>223</v>
      </c>
      <c r="C108" s="7">
        <v>0</v>
      </c>
      <c r="D108" s="7">
        <v>4</v>
      </c>
      <c r="E108" s="7">
        <v>3</v>
      </c>
      <c r="F108" s="7">
        <v>4</v>
      </c>
      <c r="G108" s="7">
        <v>3</v>
      </c>
      <c r="H108" s="7">
        <v>4</v>
      </c>
      <c r="I108" s="7">
        <v>4</v>
      </c>
      <c r="J108" s="7">
        <v>4</v>
      </c>
      <c r="L108" s="7">
        <v>4</v>
      </c>
      <c r="N108" s="7">
        <v>5</v>
      </c>
      <c r="Q108" s="7">
        <v>4</v>
      </c>
      <c r="R108" s="7" t="s">
        <v>38</v>
      </c>
      <c r="S108" s="7">
        <v>4</v>
      </c>
      <c r="U108" s="7">
        <v>3</v>
      </c>
      <c r="V108" s="7">
        <v>2</v>
      </c>
      <c r="W108" s="7">
        <v>3</v>
      </c>
      <c r="Y108" s="7">
        <v>2</v>
      </c>
      <c r="Z108">
        <v>3</v>
      </c>
      <c r="AA108">
        <v>3</v>
      </c>
      <c r="AB108">
        <v>4</v>
      </c>
      <c r="AC108">
        <v>4</v>
      </c>
      <c r="AD108">
        <v>4</v>
      </c>
    </row>
    <row r="109" spans="1:30" ht="14.45" x14ac:dyDescent="0.35">
      <c r="A109" s="7" t="s">
        <v>262</v>
      </c>
      <c r="B109" s="7" t="s">
        <v>263</v>
      </c>
      <c r="C109" s="7">
        <v>0</v>
      </c>
      <c r="D109" s="7">
        <v>5</v>
      </c>
      <c r="E109" s="7">
        <v>5</v>
      </c>
      <c r="F109" s="7">
        <v>5</v>
      </c>
      <c r="G109" s="7">
        <v>4</v>
      </c>
      <c r="H109" s="7">
        <v>4</v>
      </c>
      <c r="K109" s="7">
        <v>4</v>
      </c>
      <c r="N109" s="7">
        <v>5</v>
      </c>
      <c r="P109" s="7">
        <v>5</v>
      </c>
      <c r="R109" s="7" t="s">
        <v>78</v>
      </c>
      <c r="S109" s="7">
        <v>4</v>
      </c>
      <c r="W109" s="7">
        <v>3</v>
      </c>
      <c r="Z109">
        <v>5</v>
      </c>
      <c r="AA109">
        <v>5</v>
      </c>
      <c r="AB109">
        <v>5</v>
      </c>
      <c r="AC109">
        <v>5</v>
      </c>
      <c r="AD109">
        <v>5</v>
      </c>
    </row>
    <row r="110" spans="1:30" ht="14.45" x14ac:dyDescent="0.35">
      <c r="A110" s="7" t="s">
        <v>216</v>
      </c>
      <c r="B110" s="7" t="s">
        <v>217</v>
      </c>
      <c r="C110" s="7">
        <v>0</v>
      </c>
      <c r="D110" s="7">
        <v>5</v>
      </c>
      <c r="E110" s="7">
        <v>3</v>
      </c>
      <c r="F110" s="7">
        <v>4</v>
      </c>
      <c r="G110" s="7">
        <v>3</v>
      </c>
      <c r="H110" s="7">
        <v>4</v>
      </c>
      <c r="I110" s="7">
        <v>4</v>
      </c>
      <c r="J110" s="7">
        <v>4</v>
      </c>
      <c r="K110" s="7">
        <v>4</v>
      </c>
      <c r="L110" s="7">
        <v>3</v>
      </c>
      <c r="M110" s="7">
        <v>4</v>
      </c>
      <c r="N110" s="7">
        <v>4</v>
      </c>
      <c r="P110" s="7">
        <v>4</v>
      </c>
      <c r="S110" s="7">
        <v>4</v>
      </c>
      <c r="U110" s="7">
        <v>3</v>
      </c>
      <c r="V110" s="7">
        <v>2</v>
      </c>
      <c r="W110" s="7">
        <v>3</v>
      </c>
      <c r="Y110" s="7">
        <v>2</v>
      </c>
      <c r="Z110">
        <v>3</v>
      </c>
      <c r="AA110">
        <v>3</v>
      </c>
      <c r="AB110">
        <v>4</v>
      </c>
      <c r="AC110">
        <v>5</v>
      </c>
      <c r="AD110">
        <v>5</v>
      </c>
    </row>
    <row r="111" spans="1:30" ht="14.45" x14ac:dyDescent="0.35">
      <c r="A111" s="7" t="s">
        <v>198</v>
      </c>
      <c r="B111" s="7" t="s">
        <v>199</v>
      </c>
      <c r="C111" s="7">
        <v>0</v>
      </c>
      <c r="D111" s="7">
        <v>4</v>
      </c>
      <c r="E111" s="7">
        <v>4</v>
      </c>
      <c r="F111" s="7">
        <v>3</v>
      </c>
      <c r="G111" s="7">
        <v>3</v>
      </c>
      <c r="H111" s="7">
        <v>4</v>
      </c>
      <c r="I111" s="7">
        <v>3</v>
      </c>
      <c r="J111" s="7">
        <v>3</v>
      </c>
      <c r="K111" s="7">
        <v>3</v>
      </c>
      <c r="L111" s="7">
        <v>2</v>
      </c>
      <c r="M111" s="7">
        <v>4</v>
      </c>
      <c r="N111" s="7">
        <v>4</v>
      </c>
      <c r="O111" s="7">
        <v>2</v>
      </c>
      <c r="P111" s="7">
        <v>2</v>
      </c>
      <c r="Q111" s="7">
        <v>4</v>
      </c>
      <c r="R111" s="7" t="s">
        <v>55</v>
      </c>
      <c r="S111" s="7">
        <v>3</v>
      </c>
      <c r="T111" s="7">
        <v>2</v>
      </c>
      <c r="U111" s="7">
        <v>2</v>
      </c>
      <c r="V111" s="7">
        <v>2</v>
      </c>
      <c r="W111" s="7">
        <v>3</v>
      </c>
      <c r="X111" s="7">
        <v>2</v>
      </c>
      <c r="Y111" s="7">
        <v>2</v>
      </c>
      <c r="Z111">
        <v>2</v>
      </c>
      <c r="AA111">
        <v>2</v>
      </c>
      <c r="AB111">
        <v>2</v>
      </c>
      <c r="AC111">
        <v>2</v>
      </c>
      <c r="AD111">
        <v>3</v>
      </c>
    </row>
    <row r="112" spans="1:30" ht="14.45" x14ac:dyDescent="0.35">
      <c r="A112" s="7" t="s">
        <v>240</v>
      </c>
      <c r="B112" s="7" t="s">
        <v>241</v>
      </c>
      <c r="C112" s="7">
        <v>0</v>
      </c>
      <c r="D112" s="7">
        <v>4</v>
      </c>
      <c r="E112" s="7">
        <v>4</v>
      </c>
      <c r="F112" s="7">
        <v>4</v>
      </c>
      <c r="G112" s="7">
        <v>5</v>
      </c>
      <c r="H112" s="7">
        <v>5</v>
      </c>
      <c r="L112" s="7">
        <v>4</v>
      </c>
      <c r="N112" s="7">
        <v>5</v>
      </c>
      <c r="Q112" s="7">
        <v>4</v>
      </c>
      <c r="T112" s="7">
        <v>2</v>
      </c>
      <c r="U112" s="7">
        <v>3</v>
      </c>
      <c r="V112" s="7">
        <v>2</v>
      </c>
      <c r="W112" s="7">
        <v>4</v>
      </c>
      <c r="Z112">
        <v>4</v>
      </c>
      <c r="AA112">
        <v>4</v>
      </c>
      <c r="AB112">
        <v>3</v>
      </c>
      <c r="AC112">
        <v>4</v>
      </c>
      <c r="AD112">
        <v>4</v>
      </c>
    </row>
    <row r="113" spans="1:30" ht="14.45" x14ac:dyDescent="0.35">
      <c r="A113" s="7" t="s">
        <v>246</v>
      </c>
      <c r="B113" s="7" t="s">
        <v>247</v>
      </c>
      <c r="C113" s="7">
        <v>0</v>
      </c>
      <c r="D113" s="7">
        <v>5</v>
      </c>
      <c r="E113" s="7">
        <v>4</v>
      </c>
      <c r="F113" s="7">
        <v>4</v>
      </c>
      <c r="G113" s="7">
        <v>3</v>
      </c>
      <c r="H113" s="7">
        <v>4</v>
      </c>
      <c r="K113" s="7">
        <v>1</v>
      </c>
      <c r="N113" s="7">
        <v>5</v>
      </c>
      <c r="P113" s="7">
        <v>1</v>
      </c>
      <c r="Q113" s="7">
        <v>4</v>
      </c>
      <c r="S113" s="7">
        <v>3</v>
      </c>
      <c r="T113" s="7">
        <v>2</v>
      </c>
      <c r="U113" s="7">
        <v>2</v>
      </c>
      <c r="V113" s="7">
        <v>2</v>
      </c>
      <c r="W113" s="7">
        <v>3</v>
      </c>
      <c r="Y113" s="7">
        <v>2</v>
      </c>
      <c r="Z113">
        <v>5</v>
      </c>
      <c r="AA113">
        <v>4</v>
      </c>
      <c r="AB113">
        <v>2</v>
      </c>
      <c r="AC113">
        <v>3</v>
      </c>
      <c r="AD113">
        <v>4</v>
      </c>
    </row>
    <row r="114" spans="1:30" ht="14.45" x14ac:dyDescent="0.35">
      <c r="A114" s="7" t="s">
        <v>232</v>
      </c>
      <c r="B114" s="7" t="s">
        <v>233</v>
      </c>
      <c r="C114" s="7">
        <v>0</v>
      </c>
      <c r="D114" s="7">
        <v>4</v>
      </c>
      <c r="E114" s="7">
        <v>5</v>
      </c>
      <c r="F114" s="7">
        <v>5</v>
      </c>
      <c r="G114" s="7">
        <v>4</v>
      </c>
      <c r="H114" s="7">
        <v>3</v>
      </c>
      <c r="I114" s="7">
        <v>1</v>
      </c>
      <c r="J114" s="7">
        <v>1</v>
      </c>
      <c r="K114" s="7">
        <v>3</v>
      </c>
      <c r="L114" s="7">
        <v>1</v>
      </c>
      <c r="M114" s="7">
        <v>4</v>
      </c>
      <c r="N114" s="7">
        <v>4</v>
      </c>
      <c r="P114" s="7">
        <v>2</v>
      </c>
      <c r="Q114" s="7">
        <v>3</v>
      </c>
      <c r="R114" s="7" t="s">
        <v>78</v>
      </c>
      <c r="S114" s="7">
        <v>3</v>
      </c>
      <c r="T114" s="7">
        <v>2</v>
      </c>
      <c r="U114" s="7">
        <v>2</v>
      </c>
      <c r="V114" s="7">
        <v>2</v>
      </c>
      <c r="W114" s="7">
        <v>2</v>
      </c>
      <c r="X114" s="7">
        <v>2</v>
      </c>
      <c r="Z114">
        <v>2</v>
      </c>
      <c r="AA114">
        <v>3</v>
      </c>
      <c r="AB114">
        <v>3</v>
      </c>
      <c r="AC114">
        <v>5</v>
      </c>
      <c r="AD114">
        <v>5</v>
      </c>
    </row>
    <row r="115" spans="1:30" ht="14.45" x14ac:dyDescent="0.35">
      <c r="A115" s="7" t="s">
        <v>304</v>
      </c>
      <c r="B115" s="7" t="s">
        <v>305</v>
      </c>
      <c r="C115" s="7">
        <v>0</v>
      </c>
      <c r="I115" s="7">
        <v>5</v>
      </c>
      <c r="J115" s="7">
        <v>4</v>
      </c>
      <c r="K115" s="7">
        <v>4</v>
      </c>
      <c r="L115" s="7">
        <v>4</v>
      </c>
      <c r="M115" s="7">
        <v>4</v>
      </c>
      <c r="N115" s="7">
        <v>5</v>
      </c>
      <c r="P115" s="7">
        <v>5</v>
      </c>
      <c r="R115" s="7" t="s">
        <v>38</v>
      </c>
      <c r="S115" s="7">
        <v>4</v>
      </c>
      <c r="T115" s="7">
        <v>2</v>
      </c>
      <c r="U115" s="7">
        <v>4</v>
      </c>
      <c r="V115" s="7">
        <v>2</v>
      </c>
      <c r="W115" s="7">
        <v>3</v>
      </c>
      <c r="Y115" s="7">
        <v>2</v>
      </c>
      <c r="Z115">
        <v>4</v>
      </c>
      <c r="AA115">
        <v>3</v>
      </c>
      <c r="AB115">
        <v>4</v>
      </c>
      <c r="AC115">
        <v>4</v>
      </c>
      <c r="AD115">
        <v>4</v>
      </c>
    </row>
    <row r="116" spans="1:30" ht="14.45" x14ac:dyDescent="0.35">
      <c r="A116" s="7" t="s">
        <v>196</v>
      </c>
      <c r="B116" s="7" t="s">
        <v>197</v>
      </c>
      <c r="C116" s="7">
        <v>0</v>
      </c>
      <c r="D116" s="7">
        <v>4</v>
      </c>
      <c r="E116" s="7">
        <v>4</v>
      </c>
      <c r="F116" s="7">
        <v>4</v>
      </c>
      <c r="G116" s="7">
        <v>4</v>
      </c>
      <c r="H116" s="7">
        <v>3</v>
      </c>
      <c r="I116" s="7">
        <v>4</v>
      </c>
      <c r="J116" s="7">
        <v>4</v>
      </c>
      <c r="L116" s="7">
        <v>4</v>
      </c>
      <c r="M116" s="7">
        <v>4</v>
      </c>
      <c r="N116" s="7">
        <v>5</v>
      </c>
      <c r="Q116" s="7">
        <v>5</v>
      </c>
      <c r="R116" s="7" t="s">
        <v>38</v>
      </c>
      <c r="S116" s="7">
        <v>5</v>
      </c>
      <c r="U116" s="7">
        <v>4</v>
      </c>
      <c r="V116" s="7">
        <v>3</v>
      </c>
      <c r="X116" s="7">
        <v>3</v>
      </c>
      <c r="Z116">
        <v>2</v>
      </c>
      <c r="AA116">
        <v>3</v>
      </c>
      <c r="AB116">
        <v>5</v>
      </c>
      <c r="AC116"/>
      <c r="AD116"/>
    </row>
    <row r="117" spans="1:30" ht="14.45" x14ac:dyDescent="0.35">
      <c r="A117" s="7" t="s">
        <v>374</v>
      </c>
      <c r="B117" s="7" t="s">
        <v>375</v>
      </c>
      <c r="C117" s="7">
        <v>0</v>
      </c>
      <c r="I117" s="7">
        <v>3</v>
      </c>
      <c r="J117" s="7">
        <v>4</v>
      </c>
      <c r="L117" s="7">
        <v>4</v>
      </c>
      <c r="N117" s="7">
        <v>5</v>
      </c>
      <c r="Q117" s="7">
        <v>5</v>
      </c>
      <c r="T117" s="7">
        <v>4</v>
      </c>
      <c r="U117" s="7">
        <v>4</v>
      </c>
      <c r="V117" s="7">
        <v>4</v>
      </c>
      <c r="X117" s="7">
        <v>4</v>
      </c>
      <c r="Z117">
        <v>4</v>
      </c>
      <c r="AA117">
        <v>4</v>
      </c>
      <c r="AB117">
        <v>5</v>
      </c>
      <c r="AC117">
        <v>5</v>
      </c>
      <c r="AD117">
        <v>5</v>
      </c>
    </row>
    <row r="118" spans="1:30" ht="14.45" x14ac:dyDescent="0.35">
      <c r="A118" s="7" t="s">
        <v>358</v>
      </c>
      <c r="B118" s="7" t="s">
        <v>359</v>
      </c>
      <c r="C118" s="7">
        <v>0</v>
      </c>
      <c r="I118" s="7">
        <v>5</v>
      </c>
      <c r="J118" s="7">
        <v>5</v>
      </c>
      <c r="L118" s="7">
        <v>5</v>
      </c>
      <c r="M118" s="7">
        <v>4</v>
      </c>
      <c r="N118" s="7">
        <v>5</v>
      </c>
      <c r="O118" s="7">
        <v>5</v>
      </c>
      <c r="S118" s="7">
        <v>5</v>
      </c>
      <c r="U118" s="7">
        <v>5</v>
      </c>
      <c r="X118" s="7">
        <v>4</v>
      </c>
      <c r="Z118">
        <v>5</v>
      </c>
      <c r="AA118">
        <v>5</v>
      </c>
      <c r="AB118">
        <v>5</v>
      </c>
      <c r="AC118">
        <v>5</v>
      </c>
      <c r="AD118">
        <v>5</v>
      </c>
    </row>
    <row r="119" spans="1:30" ht="14.45" x14ac:dyDescent="0.35">
      <c r="A119" s="7" t="s">
        <v>280</v>
      </c>
      <c r="B119" s="7" t="s">
        <v>281</v>
      </c>
      <c r="C119" s="7">
        <v>0</v>
      </c>
      <c r="D119" s="7">
        <v>4</v>
      </c>
      <c r="E119" s="7">
        <v>5</v>
      </c>
      <c r="F119" s="7">
        <v>5</v>
      </c>
      <c r="G119" s="7">
        <v>5</v>
      </c>
      <c r="H119" s="7">
        <v>5</v>
      </c>
      <c r="K119" s="7">
        <v>4</v>
      </c>
      <c r="N119" s="7">
        <v>5</v>
      </c>
      <c r="P119" s="7">
        <v>4</v>
      </c>
      <c r="S119" s="7">
        <v>4</v>
      </c>
      <c r="Y119" s="7">
        <v>2</v>
      </c>
      <c r="Z119">
        <v>4</v>
      </c>
      <c r="AA119">
        <v>4</v>
      </c>
      <c r="AB119">
        <v>4</v>
      </c>
      <c r="AC119">
        <v>4</v>
      </c>
      <c r="AD119">
        <v>4</v>
      </c>
    </row>
    <row r="120" spans="1:30" ht="14.45" x14ac:dyDescent="0.35">
      <c r="A120" s="7" t="s">
        <v>242</v>
      </c>
      <c r="B120" s="7" t="s">
        <v>243</v>
      </c>
      <c r="C120" s="7">
        <v>0</v>
      </c>
      <c r="D120" s="7">
        <v>4</v>
      </c>
      <c r="E120" s="7">
        <v>4</v>
      </c>
      <c r="F120" s="7">
        <v>4</v>
      </c>
      <c r="G120" s="7">
        <v>3</v>
      </c>
      <c r="H120" s="7">
        <v>4</v>
      </c>
      <c r="I120" s="7">
        <v>5</v>
      </c>
      <c r="J120" s="7">
        <v>4</v>
      </c>
      <c r="L120" s="7">
        <v>3</v>
      </c>
      <c r="M120" s="7">
        <v>4</v>
      </c>
      <c r="N120" s="7">
        <v>4</v>
      </c>
      <c r="O120" s="7">
        <v>4</v>
      </c>
      <c r="U120" s="7">
        <v>3</v>
      </c>
      <c r="W120" s="7">
        <v>4</v>
      </c>
      <c r="X120" s="7">
        <v>3</v>
      </c>
      <c r="Z120">
        <v>3</v>
      </c>
      <c r="AA120">
        <v>3</v>
      </c>
      <c r="AB120">
        <v>4</v>
      </c>
      <c r="AC120">
        <v>2</v>
      </c>
      <c r="AD120">
        <v>2</v>
      </c>
    </row>
    <row r="121" spans="1:30" ht="14.45" x14ac:dyDescent="0.35">
      <c r="A121" s="7" t="s">
        <v>212</v>
      </c>
      <c r="B121" s="7" t="s">
        <v>213</v>
      </c>
      <c r="C121" s="7">
        <v>0</v>
      </c>
      <c r="D121" s="7">
        <v>4</v>
      </c>
      <c r="E121" s="7">
        <v>4</v>
      </c>
      <c r="F121" s="7">
        <v>3</v>
      </c>
      <c r="G121" s="7">
        <v>3</v>
      </c>
      <c r="H121" s="7">
        <v>4</v>
      </c>
      <c r="I121" s="7">
        <v>3</v>
      </c>
      <c r="J121" s="7">
        <v>3</v>
      </c>
      <c r="K121" s="7">
        <v>1</v>
      </c>
      <c r="L121" s="7">
        <v>2</v>
      </c>
      <c r="M121" s="7">
        <v>4</v>
      </c>
      <c r="N121" s="7">
        <v>4</v>
      </c>
      <c r="O121" s="7">
        <v>3</v>
      </c>
      <c r="P121" s="7">
        <v>1</v>
      </c>
      <c r="Q121" s="7">
        <v>4</v>
      </c>
      <c r="R121" s="7" t="s">
        <v>55</v>
      </c>
      <c r="S121" s="7">
        <v>3</v>
      </c>
      <c r="T121" s="7">
        <v>2</v>
      </c>
      <c r="U121" s="7">
        <v>2</v>
      </c>
      <c r="V121" s="7">
        <v>2</v>
      </c>
      <c r="W121" s="7">
        <v>3</v>
      </c>
      <c r="X121" s="7">
        <v>2</v>
      </c>
      <c r="Z121">
        <v>2</v>
      </c>
      <c r="AA121">
        <v>3</v>
      </c>
      <c r="AB121">
        <v>3</v>
      </c>
      <c r="AC121">
        <v>2</v>
      </c>
      <c r="AD121">
        <v>2</v>
      </c>
    </row>
    <row r="122" spans="1:30" ht="14.45" x14ac:dyDescent="0.35">
      <c r="A122" s="7" t="s">
        <v>234</v>
      </c>
      <c r="B122" s="7" t="s">
        <v>235</v>
      </c>
      <c r="C122" s="7">
        <v>0</v>
      </c>
      <c r="D122" s="7">
        <v>3</v>
      </c>
      <c r="E122" s="7">
        <v>4</v>
      </c>
      <c r="F122" s="7">
        <v>3</v>
      </c>
      <c r="G122" s="7">
        <v>4</v>
      </c>
      <c r="H122" s="7">
        <v>4</v>
      </c>
      <c r="I122" s="7">
        <v>3</v>
      </c>
      <c r="J122" s="7">
        <v>3</v>
      </c>
      <c r="K122" s="7">
        <v>2</v>
      </c>
      <c r="L122" s="7">
        <v>3</v>
      </c>
      <c r="N122" s="7">
        <v>4</v>
      </c>
      <c r="P122" s="7">
        <v>2</v>
      </c>
      <c r="S122" s="7">
        <v>4</v>
      </c>
      <c r="T122" s="7">
        <v>2</v>
      </c>
      <c r="U122" s="7">
        <v>2</v>
      </c>
      <c r="V122" s="7">
        <v>2</v>
      </c>
      <c r="W122" s="7">
        <v>3</v>
      </c>
      <c r="X122" s="7">
        <v>3</v>
      </c>
      <c r="Y122" s="7">
        <v>2</v>
      </c>
      <c r="Z122">
        <v>3</v>
      </c>
      <c r="AA122">
        <v>2</v>
      </c>
      <c r="AB122">
        <v>3</v>
      </c>
      <c r="AC122">
        <v>3</v>
      </c>
      <c r="AD122">
        <v>2</v>
      </c>
    </row>
    <row r="123" spans="1:30" ht="14.45" x14ac:dyDescent="0.35">
      <c r="A123" s="7" t="s">
        <v>336</v>
      </c>
      <c r="B123" s="7" t="s">
        <v>337</v>
      </c>
      <c r="C123" s="7">
        <v>0</v>
      </c>
      <c r="I123" s="7">
        <v>4</v>
      </c>
      <c r="J123" s="7">
        <v>4</v>
      </c>
      <c r="L123" s="7">
        <v>4</v>
      </c>
      <c r="M123" s="7">
        <v>4</v>
      </c>
      <c r="N123" s="7">
        <v>5</v>
      </c>
      <c r="Q123" s="7">
        <v>5</v>
      </c>
      <c r="R123" s="7" t="s">
        <v>38</v>
      </c>
      <c r="S123" s="7">
        <v>5</v>
      </c>
      <c r="U123" s="7">
        <v>3</v>
      </c>
      <c r="V123" s="7">
        <v>3</v>
      </c>
      <c r="X123" s="7">
        <v>3</v>
      </c>
      <c r="Z123">
        <v>4</v>
      </c>
      <c r="AA123">
        <v>3</v>
      </c>
      <c r="AB123">
        <v>5</v>
      </c>
      <c r="AC123">
        <v>5</v>
      </c>
      <c r="AD123">
        <v>4</v>
      </c>
    </row>
    <row r="124" spans="1:30" ht="14.45" x14ac:dyDescent="0.35">
      <c r="A124" s="7" t="s">
        <v>300</v>
      </c>
      <c r="B124" s="7" t="s">
        <v>301</v>
      </c>
      <c r="C124" s="7">
        <v>0</v>
      </c>
      <c r="E124" s="7">
        <v>3</v>
      </c>
      <c r="F124" s="7">
        <v>4</v>
      </c>
      <c r="G124" s="7">
        <v>3</v>
      </c>
      <c r="H124" s="7">
        <v>4</v>
      </c>
      <c r="I124" s="7">
        <v>5</v>
      </c>
      <c r="J124" s="7">
        <v>4</v>
      </c>
      <c r="L124" s="7">
        <v>4</v>
      </c>
      <c r="N124" s="7">
        <v>5</v>
      </c>
      <c r="R124" s="7" t="s">
        <v>29</v>
      </c>
      <c r="S124" s="7">
        <v>4</v>
      </c>
      <c r="U124" s="7">
        <v>3</v>
      </c>
      <c r="Z124">
        <v>4</v>
      </c>
      <c r="AA124">
        <v>3</v>
      </c>
      <c r="AB124">
        <v>5</v>
      </c>
      <c r="AC124">
        <v>5</v>
      </c>
      <c r="AD124">
        <v>4</v>
      </c>
    </row>
    <row r="125" spans="1:30" ht="14.45" x14ac:dyDescent="0.35">
      <c r="A125" s="7" t="s">
        <v>290</v>
      </c>
      <c r="B125" s="7" t="s">
        <v>291</v>
      </c>
      <c r="C125" s="7">
        <v>0</v>
      </c>
      <c r="D125" s="7">
        <v>4</v>
      </c>
      <c r="E125" s="7">
        <v>3</v>
      </c>
      <c r="F125" s="7">
        <v>4</v>
      </c>
      <c r="G125" s="7">
        <v>4</v>
      </c>
      <c r="H125" s="7">
        <v>3</v>
      </c>
      <c r="I125" s="7">
        <v>5</v>
      </c>
      <c r="J125" s="7">
        <v>3</v>
      </c>
      <c r="N125" s="7">
        <v>4</v>
      </c>
      <c r="S125" s="7">
        <v>5</v>
      </c>
      <c r="U125" s="7">
        <v>3</v>
      </c>
      <c r="X125" s="7">
        <v>3</v>
      </c>
      <c r="Z125">
        <v>4</v>
      </c>
      <c r="AA125">
        <v>4</v>
      </c>
      <c r="AB125">
        <v>4</v>
      </c>
      <c r="AC125">
        <v>5</v>
      </c>
      <c r="AD125">
        <v>5</v>
      </c>
    </row>
    <row r="126" spans="1:30" ht="14.45" x14ac:dyDescent="0.35">
      <c r="A126" s="7" t="s">
        <v>406</v>
      </c>
      <c r="B126" s="7" t="s">
        <v>407</v>
      </c>
      <c r="C126" s="7">
        <v>0</v>
      </c>
      <c r="I126" s="7">
        <v>5</v>
      </c>
      <c r="J126" s="7">
        <v>5</v>
      </c>
      <c r="L126" s="7">
        <v>5</v>
      </c>
      <c r="M126" s="7">
        <v>4</v>
      </c>
      <c r="N126" s="7">
        <v>5</v>
      </c>
      <c r="S126" s="7">
        <v>5</v>
      </c>
      <c r="U126" s="7">
        <v>4</v>
      </c>
      <c r="W126" s="7">
        <v>4</v>
      </c>
      <c r="Z126">
        <v>5</v>
      </c>
      <c r="AA126">
        <v>5</v>
      </c>
      <c r="AB126">
        <v>5</v>
      </c>
      <c r="AC126">
        <v>5</v>
      </c>
      <c r="AD126">
        <v>5</v>
      </c>
    </row>
    <row r="127" spans="1:30" ht="14.45" x14ac:dyDescent="0.35">
      <c r="A127" s="7" t="s">
        <v>430</v>
      </c>
      <c r="B127" s="7" t="s">
        <v>431</v>
      </c>
      <c r="C127" s="7">
        <v>0</v>
      </c>
      <c r="I127" s="7">
        <v>4</v>
      </c>
      <c r="J127" s="7">
        <v>4</v>
      </c>
      <c r="N127" s="7">
        <v>4</v>
      </c>
      <c r="Q127" s="7">
        <v>3</v>
      </c>
      <c r="S127" s="7">
        <v>5</v>
      </c>
      <c r="U127" s="7">
        <v>4</v>
      </c>
      <c r="V127" s="7">
        <v>2</v>
      </c>
      <c r="X127" s="7">
        <v>3</v>
      </c>
      <c r="Z127">
        <v>5</v>
      </c>
      <c r="AA127">
        <v>5</v>
      </c>
      <c r="AB127">
        <v>5</v>
      </c>
      <c r="AC127">
        <v>5</v>
      </c>
      <c r="AD127">
        <v>5</v>
      </c>
    </row>
    <row r="128" spans="1:30" ht="14.45" x14ac:dyDescent="0.35">
      <c r="A128" s="7" t="s">
        <v>370</v>
      </c>
      <c r="B128" s="7" t="s">
        <v>371</v>
      </c>
      <c r="C128" s="7">
        <v>0</v>
      </c>
      <c r="I128" s="7">
        <v>5</v>
      </c>
      <c r="J128" s="7">
        <v>5</v>
      </c>
      <c r="K128" s="7">
        <v>5</v>
      </c>
      <c r="L128" s="7">
        <v>5</v>
      </c>
      <c r="N128" s="7">
        <v>4</v>
      </c>
      <c r="P128" s="7">
        <v>5</v>
      </c>
      <c r="S128" s="7">
        <v>5</v>
      </c>
      <c r="U128" s="7">
        <v>4</v>
      </c>
      <c r="X128" s="7">
        <v>4</v>
      </c>
      <c r="Z128">
        <v>4</v>
      </c>
      <c r="AA128">
        <v>4</v>
      </c>
      <c r="AB128">
        <v>5</v>
      </c>
      <c r="AC128">
        <v>5</v>
      </c>
      <c r="AD128">
        <v>5</v>
      </c>
    </row>
    <row r="129" spans="1:30" ht="14.45" x14ac:dyDescent="0.35">
      <c r="A129" s="7" t="s">
        <v>320</v>
      </c>
      <c r="B129" s="7" t="s">
        <v>321</v>
      </c>
      <c r="C129" s="7">
        <v>0</v>
      </c>
      <c r="D129" s="7">
        <v>3</v>
      </c>
      <c r="E129" s="7">
        <v>5</v>
      </c>
      <c r="F129" s="7">
        <v>5</v>
      </c>
      <c r="G129" s="7">
        <v>4</v>
      </c>
      <c r="H129" s="7">
        <v>3</v>
      </c>
      <c r="I129" s="7">
        <v>1</v>
      </c>
      <c r="J129" s="7">
        <v>1</v>
      </c>
      <c r="N129" s="7">
        <v>4</v>
      </c>
      <c r="S129" s="7">
        <v>5</v>
      </c>
      <c r="U129" s="7">
        <v>3</v>
      </c>
      <c r="Z129">
        <v>4</v>
      </c>
      <c r="AA129">
        <v>4</v>
      </c>
      <c r="AB129">
        <v>4</v>
      </c>
      <c r="AC129">
        <v>5</v>
      </c>
      <c r="AD129">
        <v>4</v>
      </c>
    </row>
    <row r="130" spans="1:30" ht="14.45" x14ac:dyDescent="0.35">
      <c r="A130" s="7" t="s">
        <v>244</v>
      </c>
      <c r="B130" s="7" t="s">
        <v>245</v>
      </c>
      <c r="C130" s="7">
        <v>0</v>
      </c>
      <c r="D130" s="7">
        <v>4</v>
      </c>
      <c r="E130" s="7">
        <v>4</v>
      </c>
      <c r="F130" s="7">
        <v>2</v>
      </c>
      <c r="G130" s="7">
        <v>3</v>
      </c>
      <c r="H130" s="7">
        <v>4</v>
      </c>
      <c r="I130" s="7">
        <v>3</v>
      </c>
      <c r="J130" s="7">
        <v>3</v>
      </c>
      <c r="N130" s="7">
        <v>5</v>
      </c>
      <c r="Q130" s="7">
        <v>5</v>
      </c>
      <c r="R130" s="7" t="s">
        <v>55</v>
      </c>
      <c r="S130" s="7">
        <v>3</v>
      </c>
      <c r="T130" s="7">
        <v>3</v>
      </c>
      <c r="U130" s="7">
        <v>2</v>
      </c>
      <c r="V130" s="7">
        <v>3</v>
      </c>
      <c r="W130" s="7">
        <v>2</v>
      </c>
      <c r="Y130" s="7">
        <v>2</v>
      </c>
      <c r="Z130">
        <v>1</v>
      </c>
      <c r="AA130">
        <v>1</v>
      </c>
      <c r="AB130">
        <v>3</v>
      </c>
      <c r="AC130">
        <v>2</v>
      </c>
      <c r="AD130">
        <v>2</v>
      </c>
    </row>
    <row r="131" spans="1:30" ht="14.45" x14ac:dyDescent="0.35">
      <c r="A131" s="7" t="s">
        <v>324</v>
      </c>
      <c r="B131" s="7" t="s">
        <v>325</v>
      </c>
      <c r="C131" s="7">
        <v>0</v>
      </c>
      <c r="D131" s="7">
        <v>4</v>
      </c>
      <c r="E131" s="7">
        <v>3</v>
      </c>
      <c r="F131" s="7">
        <v>4</v>
      </c>
      <c r="G131" s="7">
        <v>4</v>
      </c>
      <c r="H131" s="7">
        <v>3</v>
      </c>
      <c r="I131" s="7">
        <v>1</v>
      </c>
      <c r="J131" s="7">
        <v>1</v>
      </c>
      <c r="N131" s="7">
        <v>4</v>
      </c>
      <c r="S131" s="7">
        <v>4</v>
      </c>
      <c r="U131" s="7">
        <v>3</v>
      </c>
      <c r="X131" s="7">
        <v>2</v>
      </c>
      <c r="Z131">
        <v>4</v>
      </c>
      <c r="AA131">
        <v>4</v>
      </c>
      <c r="AB131">
        <v>3</v>
      </c>
      <c r="AC131">
        <v>4</v>
      </c>
      <c r="AD131">
        <v>4</v>
      </c>
    </row>
    <row r="132" spans="1:30" ht="14.45" x14ac:dyDescent="0.35">
      <c r="A132" s="7" t="s">
        <v>276</v>
      </c>
      <c r="B132" s="7" t="s">
        <v>277</v>
      </c>
      <c r="C132" s="7">
        <v>0</v>
      </c>
      <c r="D132" s="7">
        <v>4</v>
      </c>
      <c r="E132" s="7">
        <v>3</v>
      </c>
      <c r="F132" s="7">
        <v>4</v>
      </c>
      <c r="G132" s="7">
        <v>4</v>
      </c>
      <c r="H132" s="7">
        <v>3</v>
      </c>
      <c r="I132" s="7">
        <v>1</v>
      </c>
      <c r="J132" s="7">
        <v>1</v>
      </c>
      <c r="L132" s="7">
        <v>3</v>
      </c>
      <c r="N132" s="7">
        <v>5</v>
      </c>
      <c r="Q132" s="7">
        <v>5</v>
      </c>
      <c r="S132" s="7">
        <v>3</v>
      </c>
      <c r="U132" s="7">
        <v>3</v>
      </c>
      <c r="V132" s="7">
        <v>3</v>
      </c>
      <c r="Y132" s="7">
        <v>2</v>
      </c>
      <c r="Z132">
        <v>2</v>
      </c>
      <c r="AA132">
        <v>2</v>
      </c>
      <c r="AB132">
        <v>4</v>
      </c>
      <c r="AC132">
        <v>4</v>
      </c>
      <c r="AD132">
        <v>4</v>
      </c>
    </row>
    <row r="133" spans="1:30" ht="14.45" x14ac:dyDescent="0.35">
      <c r="A133" s="7" t="s">
        <v>308</v>
      </c>
      <c r="B133" s="7" t="s">
        <v>309</v>
      </c>
      <c r="C133" s="7">
        <v>0</v>
      </c>
      <c r="D133" s="7">
        <v>4</v>
      </c>
      <c r="E133" s="7">
        <v>3</v>
      </c>
      <c r="F133" s="7">
        <v>4</v>
      </c>
      <c r="G133" s="7">
        <v>4</v>
      </c>
      <c r="H133" s="7">
        <v>3</v>
      </c>
      <c r="I133" s="7">
        <v>3</v>
      </c>
      <c r="J133" s="7">
        <v>3</v>
      </c>
      <c r="K133" s="7">
        <v>2</v>
      </c>
      <c r="L133" s="7">
        <v>3</v>
      </c>
      <c r="N133" s="7">
        <v>4</v>
      </c>
      <c r="P133" s="7">
        <v>1</v>
      </c>
      <c r="R133" s="7" t="s">
        <v>78</v>
      </c>
      <c r="S133" s="7">
        <v>2</v>
      </c>
      <c r="U133" s="7">
        <v>2</v>
      </c>
      <c r="W133" s="7">
        <v>2</v>
      </c>
      <c r="Z133">
        <v>4</v>
      </c>
      <c r="AA133">
        <v>4</v>
      </c>
      <c r="AB133">
        <v>4</v>
      </c>
      <c r="AC133">
        <v>4</v>
      </c>
      <c r="AD133">
        <v>5</v>
      </c>
    </row>
    <row r="134" spans="1:30" ht="14.45" x14ac:dyDescent="0.35">
      <c r="A134" s="7" t="s">
        <v>400</v>
      </c>
      <c r="B134" s="7" t="s">
        <v>401</v>
      </c>
      <c r="C134" s="7">
        <v>0</v>
      </c>
      <c r="I134" s="7">
        <v>3</v>
      </c>
      <c r="J134" s="7">
        <v>3</v>
      </c>
      <c r="K134" s="7">
        <v>4</v>
      </c>
      <c r="L134" s="7">
        <v>3</v>
      </c>
      <c r="N134" s="7">
        <v>4</v>
      </c>
      <c r="P134" s="7">
        <v>4</v>
      </c>
      <c r="Q134" s="7">
        <v>5</v>
      </c>
      <c r="S134" s="7">
        <v>4</v>
      </c>
      <c r="U134" s="7">
        <v>3</v>
      </c>
      <c r="W134" s="7">
        <v>2</v>
      </c>
      <c r="X134" s="7">
        <v>2</v>
      </c>
      <c r="Z134">
        <v>4</v>
      </c>
      <c r="AA134">
        <v>4</v>
      </c>
      <c r="AB134">
        <v>4</v>
      </c>
      <c r="AC134">
        <v>3</v>
      </c>
      <c r="AD134">
        <v>3</v>
      </c>
    </row>
    <row r="135" spans="1:30" ht="14.45" x14ac:dyDescent="0.35">
      <c r="A135" s="7" t="s">
        <v>312</v>
      </c>
      <c r="B135" s="7" t="s">
        <v>313</v>
      </c>
      <c r="C135" s="7">
        <v>0</v>
      </c>
      <c r="D135" s="7">
        <v>5</v>
      </c>
      <c r="E135" s="7">
        <v>4</v>
      </c>
      <c r="F135" s="7">
        <v>4</v>
      </c>
      <c r="G135" s="7">
        <v>5</v>
      </c>
      <c r="H135" s="7">
        <v>5</v>
      </c>
      <c r="N135" s="7">
        <v>4</v>
      </c>
      <c r="S135" s="7">
        <v>4</v>
      </c>
      <c r="U135" s="7">
        <v>2</v>
      </c>
      <c r="X135" s="7">
        <v>2</v>
      </c>
      <c r="Z135">
        <v>4</v>
      </c>
      <c r="AA135">
        <v>4</v>
      </c>
      <c r="AB135">
        <v>3</v>
      </c>
      <c r="AC135">
        <v>3</v>
      </c>
      <c r="AD135">
        <v>3</v>
      </c>
    </row>
    <row r="136" spans="1:30" ht="14.45" x14ac:dyDescent="0.35">
      <c r="A136" s="7" t="s">
        <v>238</v>
      </c>
      <c r="B136" s="7" t="s">
        <v>239</v>
      </c>
      <c r="C136" s="7">
        <v>0</v>
      </c>
      <c r="D136" s="7">
        <v>4</v>
      </c>
      <c r="E136" s="7">
        <v>4</v>
      </c>
      <c r="F136" s="7">
        <v>3</v>
      </c>
      <c r="G136" s="7">
        <v>4</v>
      </c>
      <c r="H136" s="7">
        <v>4</v>
      </c>
      <c r="L136" s="7">
        <v>2</v>
      </c>
      <c r="N136" s="7">
        <v>4</v>
      </c>
      <c r="O136" s="7">
        <v>3</v>
      </c>
      <c r="Q136" s="7">
        <v>5</v>
      </c>
      <c r="S136" s="7">
        <v>2</v>
      </c>
      <c r="T136" s="7">
        <v>3</v>
      </c>
      <c r="U136" s="7">
        <v>3</v>
      </c>
      <c r="V136" s="7">
        <v>3</v>
      </c>
      <c r="W136" s="7">
        <v>3</v>
      </c>
      <c r="Y136" s="7">
        <v>2</v>
      </c>
      <c r="Z136">
        <v>2</v>
      </c>
      <c r="AA136">
        <v>3</v>
      </c>
      <c r="AB136">
        <v>1</v>
      </c>
      <c r="AC136">
        <v>1</v>
      </c>
      <c r="AD136">
        <v>1</v>
      </c>
    </row>
    <row r="137" spans="1:30" ht="14.45" x14ac:dyDescent="0.35">
      <c r="A137" s="7" t="s">
        <v>344</v>
      </c>
      <c r="B137" s="7" t="s">
        <v>345</v>
      </c>
      <c r="C137" s="7">
        <v>0</v>
      </c>
      <c r="I137" s="7">
        <v>5</v>
      </c>
      <c r="J137" s="7">
        <v>5</v>
      </c>
      <c r="K137" s="7">
        <v>4</v>
      </c>
      <c r="L137" s="7">
        <v>4</v>
      </c>
      <c r="N137" s="7">
        <v>5</v>
      </c>
      <c r="O137" s="7">
        <v>4</v>
      </c>
      <c r="P137" s="7">
        <v>4</v>
      </c>
      <c r="R137" s="7" t="s">
        <v>38</v>
      </c>
      <c r="S137" s="7">
        <v>4</v>
      </c>
      <c r="U137" s="7">
        <v>3</v>
      </c>
      <c r="W137" s="7">
        <v>2</v>
      </c>
      <c r="X137" s="7">
        <v>2</v>
      </c>
      <c r="Z137">
        <v>3</v>
      </c>
      <c r="AA137">
        <v>3</v>
      </c>
      <c r="AB137">
        <v>5</v>
      </c>
      <c r="AC137">
        <v>4</v>
      </c>
      <c r="AD137">
        <v>4</v>
      </c>
    </row>
    <row r="138" spans="1:30" ht="14.45" x14ac:dyDescent="0.35">
      <c r="A138" s="7" t="s">
        <v>228</v>
      </c>
      <c r="B138" s="7" t="s">
        <v>229</v>
      </c>
      <c r="C138" s="7">
        <v>0</v>
      </c>
      <c r="D138" s="7">
        <v>4</v>
      </c>
      <c r="E138" s="7">
        <v>4</v>
      </c>
      <c r="F138" s="7">
        <v>3</v>
      </c>
      <c r="G138" s="7">
        <v>4</v>
      </c>
      <c r="H138" s="7">
        <v>3</v>
      </c>
      <c r="I138" s="7">
        <v>4</v>
      </c>
      <c r="J138" s="7">
        <v>4</v>
      </c>
      <c r="L138" s="7">
        <v>4</v>
      </c>
      <c r="M138" s="7">
        <v>4</v>
      </c>
      <c r="N138" s="7">
        <v>5</v>
      </c>
      <c r="Q138" s="7">
        <v>5</v>
      </c>
      <c r="R138" s="7" t="s">
        <v>38</v>
      </c>
      <c r="S138" s="7">
        <v>4</v>
      </c>
      <c r="U138" s="7">
        <v>3</v>
      </c>
      <c r="V138" s="7">
        <v>4</v>
      </c>
      <c r="Z138">
        <v>1</v>
      </c>
      <c r="AA138">
        <v>1</v>
      </c>
      <c r="AB138">
        <v>4</v>
      </c>
      <c r="AC138">
        <v>4</v>
      </c>
      <c r="AD138">
        <v>3</v>
      </c>
    </row>
    <row r="139" spans="1:30" ht="14.45" x14ac:dyDescent="0.35">
      <c r="A139" s="7" t="s">
        <v>266</v>
      </c>
      <c r="B139" s="7" t="s">
        <v>267</v>
      </c>
      <c r="C139" s="7">
        <v>0</v>
      </c>
      <c r="D139" s="7">
        <v>4</v>
      </c>
      <c r="E139" s="7">
        <v>5</v>
      </c>
      <c r="F139" s="7">
        <v>5</v>
      </c>
      <c r="G139" s="7">
        <v>5</v>
      </c>
      <c r="H139" s="7">
        <v>5</v>
      </c>
      <c r="N139" s="7">
        <v>4</v>
      </c>
      <c r="P139" s="7">
        <v>2</v>
      </c>
      <c r="S139" s="7">
        <v>4</v>
      </c>
      <c r="U139" s="7">
        <v>3</v>
      </c>
      <c r="W139" s="7">
        <v>2</v>
      </c>
      <c r="Y139" s="7">
        <v>2</v>
      </c>
      <c r="Z139">
        <v>3</v>
      </c>
      <c r="AA139">
        <v>4</v>
      </c>
      <c r="AB139">
        <v>2</v>
      </c>
      <c r="AC139">
        <v>3</v>
      </c>
      <c r="AD139">
        <v>4</v>
      </c>
    </row>
    <row r="140" spans="1:30" ht="14.45" x14ac:dyDescent="0.35">
      <c r="A140" s="7" t="s">
        <v>254</v>
      </c>
      <c r="B140" s="7" t="s">
        <v>255</v>
      </c>
      <c r="C140" s="7">
        <v>0</v>
      </c>
      <c r="E140" s="7">
        <v>4</v>
      </c>
      <c r="F140" s="7">
        <v>3</v>
      </c>
      <c r="G140" s="7">
        <v>4</v>
      </c>
      <c r="H140" s="7">
        <v>3</v>
      </c>
      <c r="I140" s="7">
        <v>3</v>
      </c>
      <c r="J140" s="7">
        <v>3</v>
      </c>
      <c r="K140" s="7">
        <v>3</v>
      </c>
      <c r="L140" s="7">
        <v>2</v>
      </c>
      <c r="N140" s="7">
        <v>5</v>
      </c>
      <c r="P140" s="7">
        <v>2</v>
      </c>
      <c r="Q140" s="7">
        <v>4</v>
      </c>
      <c r="R140" s="7" t="s">
        <v>55</v>
      </c>
      <c r="S140" s="7">
        <v>3</v>
      </c>
      <c r="T140" s="7">
        <v>2</v>
      </c>
      <c r="U140" s="7">
        <v>2</v>
      </c>
      <c r="V140" s="7">
        <v>2</v>
      </c>
      <c r="W140" s="7">
        <v>2</v>
      </c>
      <c r="Y140" s="7">
        <v>2</v>
      </c>
      <c r="Z140">
        <v>2</v>
      </c>
      <c r="AA140">
        <v>2</v>
      </c>
      <c r="AB140">
        <v>3</v>
      </c>
      <c r="AC140">
        <v>3</v>
      </c>
      <c r="AD140">
        <v>3</v>
      </c>
    </row>
    <row r="141" spans="1:30" ht="14.45" x14ac:dyDescent="0.35">
      <c r="A141" s="7" t="s">
        <v>460</v>
      </c>
      <c r="B141" s="7" t="s">
        <v>461</v>
      </c>
      <c r="C141" s="7">
        <v>0</v>
      </c>
      <c r="N141" s="7">
        <v>4</v>
      </c>
      <c r="Q141" s="7">
        <v>5</v>
      </c>
      <c r="S141" s="7">
        <v>3</v>
      </c>
      <c r="T141" s="7">
        <v>4</v>
      </c>
      <c r="U141" s="7">
        <v>3</v>
      </c>
      <c r="V141" s="7">
        <v>3</v>
      </c>
      <c r="Z141">
        <v>4</v>
      </c>
      <c r="AA141">
        <v>5</v>
      </c>
      <c r="AB141">
        <v>5</v>
      </c>
      <c r="AC141">
        <v>3</v>
      </c>
      <c r="AD141">
        <v>4</v>
      </c>
    </row>
    <row r="142" spans="1:30" ht="14.45" x14ac:dyDescent="0.35">
      <c r="A142" s="7" t="s">
        <v>258</v>
      </c>
      <c r="B142" s="7" t="s">
        <v>259</v>
      </c>
      <c r="C142" s="7">
        <v>0</v>
      </c>
      <c r="D142" s="7">
        <v>4</v>
      </c>
      <c r="E142" s="7">
        <v>4</v>
      </c>
      <c r="F142" s="7">
        <v>2</v>
      </c>
      <c r="G142" s="7">
        <v>4</v>
      </c>
      <c r="H142" s="7">
        <v>4</v>
      </c>
      <c r="I142" s="7">
        <v>3</v>
      </c>
      <c r="J142" s="7">
        <v>3</v>
      </c>
      <c r="K142" s="7">
        <v>2</v>
      </c>
      <c r="N142" s="7">
        <v>4</v>
      </c>
      <c r="P142" s="7">
        <v>1</v>
      </c>
      <c r="Q142" s="7">
        <v>4</v>
      </c>
      <c r="R142" s="7" t="s">
        <v>55</v>
      </c>
      <c r="S142" s="7">
        <v>2</v>
      </c>
      <c r="T142" s="7">
        <v>2</v>
      </c>
      <c r="U142" s="7">
        <v>3</v>
      </c>
      <c r="V142" s="7">
        <v>2</v>
      </c>
      <c r="W142" s="7">
        <v>2</v>
      </c>
      <c r="Z142">
        <v>2</v>
      </c>
      <c r="AA142">
        <v>2</v>
      </c>
      <c r="AB142">
        <v>2</v>
      </c>
      <c r="AC142">
        <v>2</v>
      </c>
      <c r="AD142">
        <v>3</v>
      </c>
    </row>
    <row r="143" spans="1:30" ht="14.45" x14ac:dyDescent="0.35">
      <c r="A143" s="7" t="s">
        <v>274</v>
      </c>
      <c r="B143" s="7" t="s">
        <v>275</v>
      </c>
      <c r="C143" s="7">
        <v>0</v>
      </c>
      <c r="D143" s="7">
        <v>4</v>
      </c>
      <c r="E143" s="7">
        <v>4</v>
      </c>
      <c r="F143" s="7">
        <v>4</v>
      </c>
      <c r="G143" s="7">
        <v>3</v>
      </c>
      <c r="H143" s="7">
        <v>4</v>
      </c>
      <c r="I143" s="7">
        <v>4</v>
      </c>
      <c r="J143" s="7">
        <v>4</v>
      </c>
      <c r="L143" s="7">
        <v>3</v>
      </c>
      <c r="M143" s="7">
        <v>4</v>
      </c>
      <c r="N143" s="7">
        <v>5</v>
      </c>
      <c r="S143" s="7">
        <v>3</v>
      </c>
      <c r="U143" s="7">
        <v>3</v>
      </c>
      <c r="V143" s="7">
        <v>3</v>
      </c>
      <c r="Z143">
        <v>3</v>
      </c>
      <c r="AA143">
        <v>3</v>
      </c>
      <c r="AB143">
        <v>3</v>
      </c>
      <c r="AC143">
        <v>4</v>
      </c>
      <c r="AD143">
        <v>3</v>
      </c>
    </row>
    <row r="144" spans="1:30" ht="14.45" x14ac:dyDescent="0.35">
      <c r="A144" s="7" t="s">
        <v>272</v>
      </c>
      <c r="B144" s="7" t="s">
        <v>273</v>
      </c>
      <c r="C144" s="7">
        <v>0</v>
      </c>
      <c r="D144" s="7">
        <v>4</v>
      </c>
      <c r="E144" s="7">
        <v>4</v>
      </c>
      <c r="F144" s="7">
        <v>2</v>
      </c>
      <c r="G144" s="7">
        <v>4</v>
      </c>
      <c r="H144" s="7">
        <v>3</v>
      </c>
      <c r="I144" s="7">
        <v>3</v>
      </c>
      <c r="J144" s="7">
        <v>3</v>
      </c>
      <c r="K144" s="7">
        <v>3</v>
      </c>
      <c r="L144" s="7">
        <v>3</v>
      </c>
      <c r="M144" s="7">
        <v>4</v>
      </c>
      <c r="N144" s="7">
        <v>4</v>
      </c>
      <c r="P144" s="7">
        <v>2</v>
      </c>
      <c r="S144" s="7">
        <v>3</v>
      </c>
      <c r="U144" s="7">
        <v>2</v>
      </c>
      <c r="W144" s="7">
        <v>3</v>
      </c>
      <c r="X144" s="7">
        <v>2</v>
      </c>
      <c r="Z144">
        <v>2</v>
      </c>
      <c r="AA144">
        <v>2</v>
      </c>
      <c r="AB144">
        <v>5</v>
      </c>
      <c r="AC144">
        <v>4</v>
      </c>
      <c r="AD144">
        <v>3</v>
      </c>
    </row>
    <row r="145" spans="1:30" ht="14.45" x14ac:dyDescent="0.35">
      <c r="A145" s="7" t="s">
        <v>436</v>
      </c>
      <c r="B145" s="7" t="s">
        <v>437</v>
      </c>
      <c r="C145" s="7">
        <v>0</v>
      </c>
      <c r="I145" s="7">
        <v>4</v>
      </c>
      <c r="J145" s="7">
        <v>5</v>
      </c>
      <c r="L145" s="7">
        <v>4</v>
      </c>
      <c r="M145" s="7">
        <v>4</v>
      </c>
      <c r="N145" s="7">
        <v>5</v>
      </c>
      <c r="S145" s="7">
        <v>4</v>
      </c>
      <c r="W145" s="7">
        <v>3</v>
      </c>
      <c r="X145" s="7">
        <v>3</v>
      </c>
      <c r="Z145">
        <v>5</v>
      </c>
      <c r="AA145">
        <v>5</v>
      </c>
      <c r="AB145">
        <v>5</v>
      </c>
      <c r="AC145">
        <v>4</v>
      </c>
      <c r="AD145">
        <v>4</v>
      </c>
    </row>
    <row r="146" spans="1:30" ht="14.45" x14ac:dyDescent="0.35">
      <c r="A146" s="7" t="s">
        <v>338</v>
      </c>
      <c r="B146" s="7" t="s">
        <v>339</v>
      </c>
      <c r="C146" s="7">
        <v>0</v>
      </c>
      <c r="D146" s="7">
        <v>4</v>
      </c>
      <c r="E146" s="7">
        <v>3</v>
      </c>
      <c r="F146" s="7">
        <v>4</v>
      </c>
      <c r="G146" s="7">
        <v>3</v>
      </c>
      <c r="H146" s="7">
        <v>4</v>
      </c>
      <c r="I146" s="7">
        <v>3</v>
      </c>
      <c r="J146" s="7">
        <v>3</v>
      </c>
      <c r="N146" s="7">
        <v>5</v>
      </c>
      <c r="S146" s="7">
        <v>4</v>
      </c>
      <c r="Z146">
        <v>4</v>
      </c>
      <c r="AA146">
        <v>4</v>
      </c>
      <c r="AB146">
        <v>4</v>
      </c>
      <c r="AC146">
        <v>4</v>
      </c>
      <c r="AD146">
        <v>4</v>
      </c>
    </row>
    <row r="147" spans="1:30" ht="14.45" x14ac:dyDescent="0.35">
      <c r="A147" s="7" t="s">
        <v>456</v>
      </c>
      <c r="B147" s="7" t="s">
        <v>457</v>
      </c>
      <c r="C147" s="7">
        <v>0</v>
      </c>
      <c r="I147" s="7">
        <v>3</v>
      </c>
      <c r="J147" s="7">
        <v>5</v>
      </c>
      <c r="M147" s="7">
        <v>4</v>
      </c>
      <c r="N147" s="7">
        <v>5</v>
      </c>
      <c r="S147" s="7">
        <v>5</v>
      </c>
      <c r="U147" s="7">
        <v>5</v>
      </c>
      <c r="Z147">
        <v>5</v>
      </c>
      <c r="AA147">
        <v>5</v>
      </c>
      <c r="AB147">
        <v>5</v>
      </c>
      <c r="AC147">
        <v>5</v>
      </c>
      <c r="AD147">
        <v>5</v>
      </c>
    </row>
    <row r="148" spans="1:30" ht="14.45" x14ac:dyDescent="0.35">
      <c r="A148" s="7" t="s">
        <v>248</v>
      </c>
      <c r="B148" s="7" t="s">
        <v>249</v>
      </c>
      <c r="C148" s="7">
        <v>0</v>
      </c>
      <c r="D148" s="7">
        <v>4</v>
      </c>
      <c r="E148" s="7">
        <v>4</v>
      </c>
      <c r="F148" s="7">
        <v>4</v>
      </c>
      <c r="G148" s="7">
        <v>4</v>
      </c>
      <c r="H148" s="7">
        <v>4</v>
      </c>
      <c r="I148" s="7">
        <v>5</v>
      </c>
      <c r="J148" s="7">
        <v>4</v>
      </c>
      <c r="K148" s="7">
        <v>4</v>
      </c>
      <c r="L148" s="7">
        <v>4</v>
      </c>
      <c r="N148" s="7">
        <v>5</v>
      </c>
      <c r="P148" s="7">
        <v>4</v>
      </c>
      <c r="S148" s="7">
        <v>4</v>
      </c>
      <c r="U148" s="7">
        <v>3</v>
      </c>
      <c r="Z148">
        <v>2</v>
      </c>
      <c r="AA148">
        <v>2</v>
      </c>
      <c r="AB148">
        <v>3</v>
      </c>
      <c r="AC148">
        <v>3</v>
      </c>
      <c r="AD148">
        <v>3</v>
      </c>
    </row>
    <row r="149" spans="1:30" ht="14.45" x14ac:dyDescent="0.35">
      <c r="A149" s="7" t="s">
        <v>438</v>
      </c>
      <c r="B149" s="7" t="s">
        <v>439</v>
      </c>
      <c r="C149" s="7">
        <v>0</v>
      </c>
      <c r="I149" s="7">
        <v>5</v>
      </c>
      <c r="J149" s="7">
        <v>5</v>
      </c>
      <c r="M149" s="7">
        <v>4</v>
      </c>
      <c r="N149" s="7">
        <v>5</v>
      </c>
      <c r="O149" s="7">
        <v>5</v>
      </c>
      <c r="R149" s="7" t="s">
        <v>29</v>
      </c>
      <c r="S149" s="7">
        <v>5</v>
      </c>
      <c r="Z149">
        <v>5</v>
      </c>
      <c r="AA149">
        <v>5</v>
      </c>
      <c r="AB149">
        <v>5</v>
      </c>
      <c r="AC149">
        <v>5</v>
      </c>
      <c r="AD149">
        <v>5</v>
      </c>
    </row>
    <row r="150" spans="1:30" ht="14.45" x14ac:dyDescent="0.35">
      <c r="A150" s="7" t="s">
        <v>322</v>
      </c>
      <c r="B150" s="7" t="s">
        <v>323</v>
      </c>
      <c r="C150" s="7">
        <v>0</v>
      </c>
      <c r="E150" s="7">
        <v>5</v>
      </c>
      <c r="F150" s="7">
        <v>5</v>
      </c>
      <c r="G150" s="7">
        <v>4</v>
      </c>
      <c r="H150" s="7">
        <v>4</v>
      </c>
      <c r="I150" s="7">
        <v>4</v>
      </c>
      <c r="J150" s="7">
        <v>4</v>
      </c>
      <c r="L150" s="7">
        <v>4</v>
      </c>
      <c r="N150" s="7">
        <v>5</v>
      </c>
      <c r="U150" s="7">
        <v>3</v>
      </c>
      <c r="Z150">
        <v>4</v>
      </c>
      <c r="AA150">
        <v>4</v>
      </c>
      <c r="AB150">
        <v>4</v>
      </c>
      <c r="AC150">
        <v>5</v>
      </c>
      <c r="AD150">
        <v>4</v>
      </c>
    </row>
    <row r="151" spans="1:30" ht="14.45" x14ac:dyDescent="0.35">
      <c r="A151" s="7" t="s">
        <v>454</v>
      </c>
      <c r="B151" s="7" t="s">
        <v>455</v>
      </c>
      <c r="C151" s="7">
        <v>0</v>
      </c>
      <c r="I151" s="7">
        <v>4</v>
      </c>
      <c r="J151" s="7">
        <v>5</v>
      </c>
      <c r="L151" s="7">
        <v>5</v>
      </c>
      <c r="N151" s="7">
        <v>5</v>
      </c>
      <c r="S151" s="7">
        <v>5</v>
      </c>
      <c r="X151" s="7">
        <v>4</v>
      </c>
      <c r="Z151">
        <v>5</v>
      </c>
      <c r="AA151">
        <v>5</v>
      </c>
      <c r="AB151">
        <v>5</v>
      </c>
      <c r="AC151">
        <v>5</v>
      </c>
      <c r="AD151">
        <v>5</v>
      </c>
    </row>
    <row r="152" spans="1:30" ht="14.45" x14ac:dyDescent="0.35">
      <c r="A152" s="7" t="s">
        <v>442</v>
      </c>
      <c r="B152" s="7" t="s">
        <v>443</v>
      </c>
      <c r="C152" s="7">
        <v>0</v>
      </c>
      <c r="I152" s="7">
        <v>4</v>
      </c>
      <c r="J152" s="7">
        <v>4</v>
      </c>
      <c r="M152" s="7">
        <v>4</v>
      </c>
      <c r="N152" s="7">
        <v>5</v>
      </c>
      <c r="S152" s="7">
        <v>5</v>
      </c>
      <c r="U152" s="7">
        <v>4</v>
      </c>
      <c r="X152" s="7">
        <v>3</v>
      </c>
      <c r="Z152">
        <v>3</v>
      </c>
      <c r="AA152">
        <v>3</v>
      </c>
      <c r="AB152">
        <v>5</v>
      </c>
      <c r="AC152">
        <v>4</v>
      </c>
      <c r="AD152">
        <v>4</v>
      </c>
    </row>
    <row r="153" spans="1:30" ht="14.45" x14ac:dyDescent="0.35">
      <c r="A153" s="7" t="s">
        <v>314</v>
      </c>
      <c r="B153" s="7" t="s">
        <v>315</v>
      </c>
      <c r="C153" s="7">
        <v>0</v>
      </c>
      <c r="D153" s="7">
        <v>4</v>
      </c>
      <c r="E153" s="7">
        <v>4</v>
      </c>
      <c r="F153" s="7">
        <v>2</v>
      </c>
      <c r="G153" s="7">
        <v>4</v>
      </c>
      <c r="H153" s="7">
        <v>2</v>
      </c>
      <c r="I153" s="7">
        <v>3</v>
      </c>
      <c r="J153" s="7">
        <v>3</v>
      </c>
      <c r="K153" s="7">
        <v>3</v>
      </c>
      <c r="N153" s="7">
        <v>4</v>
      </c>
      <c r="P153" s="7">
        <v>2</v>
      </c>
      <c r="R153" s="7" t="s">
        <v>55</v>
      </c>
      <c r="S153" s="7">
        <v>3</v>
      </c>
      <c r="U153" s="7">
        <v>2</v>
      </c>
      <c r="W153" s="7">
        <v>2</v>
      </c>
      <c r="Z153">
        <v>4</v>
      </c>
      <c r="AA153">
        <v>3</v>
      </c>
      <c r="AB153">
        <v>1</v>
      </c>
      <c r="AC153">
        <v>4</v>
      </c>
      <c r="AD153">
        <v>4</v>
      </c>
    </row>
    <row r="154" spans="1:30" ht="14.45" x14ac:dyDescent="0.35">
      <c r="A154" s="7" t="s">
        <v>452</v>
      </c>
      <c r="B154" s="7" t="s">
        <v>453</v>
      </c>
      <c r="C154" s="7">
        <v>0</v>
      </c>
      <c r="I154" s="7">
        <v>4</v>
      </c>
      <c r="J154" s="7">
        <v>5</v>
      </c>
      <c r="L154" s="7">
        <v>5</v>
      </c>
      <c r="M154" s="7">
        <v>4</v>
      </c>
      <c r="N154" s="7">
        <v>4</v>
      </c>
      <c r="S154" s="7">
        <v>5</v>
      </c>
      <c r="W154" s="7">
        <v>3</v>
      </c>
      <c r="Z154">
        <v>5</v>
      </c>
      <c r="AA154">
        <v>5</v>
      </c>
      <c r="AB154">
        <v>5</v>
      </c>
      <c r="AC154">
        <v>5</v>
      </c>
      <c r="AD154">
        <v>5</v>
      </c>
    </row>
    <row r="155" spans="1:30" ht="14.45" x14ac:dyDescent="0.35">
      <c r="A155" s="7" t="s">
        <v>236</v>
      </c>
      <c r="B155" s="7" t="s">
        <v>237</v>
      </c>
      <c r="C155" s="7">
        <v>0</v>
      </c>
      <c r="D155" s="7">
        <v>3</v>
      </c>
      <c r="E155" s="7">
        <v>4</v>
      </c>
      <c r="F155" s="7">
        <v>2</v>
      </c>
      <c r="G155" s="7">
        <v>4</v>
      </c>
      <c r="H155" s="7">
        <v>4</v>
      </c>
      <c r="I155" s="7">
        <v>4</v>
      </c>
      <c r="J155" s="7">
        <v>4</v>
      </c>
      <c r="L155" s="7">
        <v>4</v>
      </c>
      <c r="M155" s="7">
        <v>4</v>
      </c>
      <c r="N155" s="7">
        <v>4</v>
      </c>
      <c r="Q155" s="7">
        <v>5</v>
      </c>
      <c r="S155" s="7">
        <v>4</v>
      </c>
      <c r="U155" s="7">
        <v>3</v>
      </c>
      <c r="V155" s="7">
        <v>4</v>
      </c>
      <c r="X155" s="7">
        <v>3</v>
      </c>
      <c r="Z155">
        <v>1</v>
      </c>
      <c r="AA155">
        <v>1</v>
      </c>
      <c r="AB155">
        <v>2</v>
      </c>
      <c r="AC155">
        <v>3</v>
      </c>
      <c r="AD155">
        <v>2</v>
      </c>
    </row>
    <row r="156" spans="1:30" ht="14.45" x14ac:dyDescent="0.35">
      <c r="A156" s="7" t="s">
        <v>302</v>
      </c>
      <c r="B156" s="7" t="s">
        <v>303</v>
      </c>
      <c r="C156" s="7">
        <v>0</v>
      </c>
      <c r="D156" s="7">
        <v>4</v>
      </c>
      <c r="E156" s="7">
        <v>5</v>
      </c>
      <c r="F156" s="7">
        <v>5</v>
      </c>
      <c r="G156" s="7">
        <v>3</v>
      </c>
      <c r="H156" s="7">
        <v>4</v>
      </c>
      <c r="I156" s="7">
        <v>3</v>
      </c>
      <c r="J156" s="7">
        <v>3</v>
      </c>
      <c r="K156" s="7">
        <v>1</v>
      </c>
      <c r="L156" s="7">
        <v>4</v>
      </c>
      <c r="N156" s="7">
        <v>5</v>
      </c>
      <c r="P156" s="7">
        <v>2</v>
      </c>
      <c r="S156" s="7">
        <v>3</v>
      </c>
      <c r="Z156">
        <v>3</v>
      </c>
      <c r="AA156">
        <v>4</v>
      </c>
      <c r="AB156">
        <v>3</v>
      </c>
      <c r="AC156">
        <v>4</v>
      </c>
      <c r="AD156">
        <v>4</v>
      </c>
    </row>
    <row r="157" spans="1:30" ht="14.45" x14ac:dyDescent="0.35">
      <c r="A157" s="7" t="s">
        <v>284</v>
      </c>
      <c r="B157" s="7" t="s">
        <v>285</v>
      </c>
      <c r="C157" s="7">
        <v>0</v>
      </c>
      <c r="D157" s="7">
        <v>5</v>
      </c>
      <c r="E157" s="7">
        <v>3</v>
      </c>
      <c r="F157" s="7">
        <v>4</v>
      </c>
      <c r="G157" s="7">
        <v>5</v>
      </c>
      <c r="H157" s="7">
        <v>5</v>
      </c>
      <c r="K157" s="7">
        <v>5</v>
      </c>
      <c r="L157" s="7">
        <v>3</v>
      </c>
      <c r="N157" s="7">
        <v>5</v>
      </c>
      <c r="P157" s="7">
        <v>5</v>
      </c>
      <c r="S157" s="7">
        <v>4</v>
      </c>
      <c r="Z157">
        <v>3</v>
      </c>
      <c r="AA157">
        <v>4</v>
      </c>
      <c r="AB157">
        <v>4</v>
      </c>
      <c r="AC157">
        <v>3</v>
      </c>
      <c r="AD157">
        <v>2</v>
      </c>
    </row>
    <row r="158" spans="1:30" ht="14.45" x14ac:dyDescent="0.35">
      <c r="A158" s="7" t="s">
        <v>298</v>
      </c>
      <c r="B158" s="7" t="s">
        <v>299</v>
      </c>
      <c r="C158" s="7">
        <v>0</v>
      </c>
      <c r="D158" s="7">
        <v>4</v>
      </c>
      <c r="E158" s="7">
        <v>4</v>
      </c>
      <c r="F158" s="7">
        <v>2</v>
      </c>
      <c r="G158" s="7">
        <v>4</v>
      </c>
      <c r="H158" s="7">
        <v>3</v>
      </c>
      <c r="L158" s="7">
        <v>2</v>
      </c>
      <c r="N158" s="7">
        <v>4</v>
      </c>
      <c r="Q158" s="7">
        <v>3</v>
      </c>
      <c r="S158" s="7">
        <v>4</v>
      </c>
      <c r="T158" s="7">
        <v>2</v>
      </c>
      <c r="U158" s="7">
        <v>2</v>
      </c>
      <c r="V158" s="7">
        <v>2</v>
      </c>
      <c r="W158" s="7">
        <v>1</v>
      </c>
      <c r="X158" s="7">
        <v>1</v>
      </c>
      <c r="Z158">
        <v>2</v>
      </c>
      <c r="AA158">
        <v>3</v>
      </c>
      <c r="AB158">
        <v>2</v>
      </c>
      <c r="AC158">
        <v>3</v>
      </c>
      <c r="AD158">
        <v>3</v>
      </c>
    </row>
    <row r="159" spans="1:30" ht="14.45" x14ac:dyDescent="0.35">
      <c r="A159" s="7" t="s">
        <v>448</v>
      </c>
      <c r="B159" s="7" t="s">
        <v>449</v>
      </c>
      <c r="C159" s="7">
        <v>0</v>
      </c>
      <c r="I159" s="7">
        <v>4</v>
      </c>
      <c r="J159" s="7">
        <v>4</v>
      </c>
      <c r="L159" s="7">
        <v>5</v>
      </c>
      <c r="N159" s="7">
        <v>4</v>
      </c>
      <c r="S159" s="7">
        <v>4</v>
      </c>
      <c r="U159" s="7">
        <v>4</v>
      </c>
      <c r="X159" s="7">
        <v>3</v>
      </c>
      <c r="Z159">
        <v>4</v>
      </c>
      <c r="AA159">
        <v>4</v>
      </c>
      <c r="AB159">
        <v>5</v>
      </c>
      <c r="AC159">
        <v>5</v>
      </c>
      <c r="AD159">
        <v>5</v>
      </c>
    </row>
    <row r="160" spans="1:30" ht="14.45" x14ac:dyDescent="0.35">
      <c r="A160" s="7" t="s">
        <v>250</v>
      </c>
      <c r="B160" s="7" t="s">
        <v>251</v>
      </c>
      <c r="C160" s="7">
        <v>0</v>
      </c>
      <c r="D160" s="7">
        <v>3</v>
      </c>
      <c r="E160" s="7">
        <v>4</v>
      </c>
      <c r="F160" s="7">
        <v>2</v>
      </c>
      <c r="G160" s="7">
        <v>4</v>
      </c>
      <c r="H160" s="7">
        <v>3</v>
      </c>
      <c r="I160" s="7">
        <v>3</v>
      </c>
      <c r="J160" s="7">
        <v>3</v>
      </c>
      <c r="K160" s="7">
        <v>3</v>
      </c>
      <c r="L160" s="7">
        <v>3</v>
      </c>
      <c r="N160" s="7">
        <v>4</v>
      </c>
      <c r="O160" s="7">
        <v>2</v>
      </c>
      <c r="P160" s="7">
        <v>2</v>
      </c>
      <c r="Q160" s="7">
        <v>4</v>
      </c>
      <c r="R160" s="7" t="s">
        <v>55</v>
      </c>
      <c r="S160" s="7">
        <v>3</v>
      </c>
      <c r="T160" s="7">
        <v>2</v>
      </c>
      <c r="U160" s="7">
        <v>2</v>
      </c>
      <c r="V160" s="7">
        <v>2</v>
      </c>
      <c r="W160" s="7">
        <v>1</v>
      </c>
      <c r="Z160">
        <v>1</v>
      </c>
      <c r="AA160">
        <v>1</v>
      </c>
      <c r="AB160">
        <v>3</v>
      </c>
      <c r="AC160">
        <v>3</v>
      </c>
      <c r="AD160">
        <v>3</v>
      </c>
    </row>
    <row r="161" spans="1:30" ht="14.45" x14ac:dyDescent="0.35">
      <c r="A161" s="7" t="s">
        <v>282</v>
      </c>
      <c r="B161" s="7" t="s">
        <v>283</v>
      </c>
      <c r="C161" s="7">
        <v>0</v>
      </c>
      <c r="D161" s="7">
        <v>4</v>
      </c>
      <c r="E161" s="7">
        <v>4</v>
      </c>
      <c r="F161" s="7">
        <v>2</v>
      </c>
      <c r="G161" s="7">
        <v>4</v>
      </c>
      <c r="H161" s="7">
        <v>4</v>
      </c>
      <c r="I161" s="7">
        <v>4</v>
      </c>
      <c r="J161" s="7">
        <v>4</v>
      </c>
      <c r="K161" s="7">
        <v>2</v>
      </c>
      <c r="L161" s="7">
        <v>2</v>
      </c>
      <c r="N161" s="7">
        <v>4</v>
      </c>
      <c r="P161" s="7">
        <v>1</v>
      </c>
      <c r="S161" s="7">
        <v>3</v>
      </c>
      <c r="U161" s="7">
        <v>2</v>
      </c>
      <c r="W161" s="7">
        <v>3</v>
      </c>
      <c r="X161" s="7">
        <v>3</v>
      </c>
      <c r="Z161">
        <v>1</v>
      </c>
      <c r="AA161">
        <v>1</v>
      </c>
      <c r="AB161">
        <v>4</v>
      </c>
      <c r="AC161">
        <v>2</v>
      </c>
      <c r="AD161">
        <v>2</v>
      </c>
    </row>
    <row r="162" spans="1:30" ht="14.45" x14ac:dyDescent="0.35">
      <c r="A162" s="7" t="s">
        <v>376</v>
      </c>
      <c r="B162" s="7" t="s">
        <v>377</v>
      </c>
      <c r="C162" s="7">
        <v>0</v>
      </c>
      <c r="K162" s="7">
        <v>4</v>
      </c>
      <c r="L162" s="7">
        <v>3</v>
      </c>
      <c r="N162" s="7">
        <v>4</v>
      </c>
      <c r="P162" s="7">
        <v>4</v>
      </c>
      <c r="R162" s="7" t="s">
        <v>38</v>
      </c>
      <c r="S162" s="7">
        <v>4</v>
      </c>
      <c r="T162" s="7">
        <v>3</v>
      </c>
      <c r="U162" s="7">
        <v>3</v>
      </c>
      <c r="W162" s="7">
        <v>3</v>
      </c>
      <c r="X162" s="7">
        <v>2</v>
      </c>
      <c r="Y162" s="7">
        <v>2</v>
      </c>
      <c r="Z162">
        <v>3</v>
      </c>
      <c r="AA162">
        <v>2</v>
      </c>
      <c r="AB162"/>
      <c r="AC162">
        <v>5</v>
      </c>
      <c r="AD162">
        <v>5</v>
      </c>
    </row>
    <row r="163" spans="1:30" ht="14.45" x14ac:dyDescent="0.35">
      <c r="A163" s="7" t="s">
        <v>472</v>
      </c>
      <c r="B163" s="7" t="s">
        <v>473</v>
      </c>
      <c r="C163" s="7">
        <v>0</v>
      </c>
      <c r="I163" s="7">
        <v>4</v>
      </c>
      <c r="J163" s="7">
        <v>4</v>
      </c>
      <c r="L163" s="7">
        <v>4</v>
      </c>
      <c r="N163" s="7">
        <v>5</v>
      </c>
      <c r="S163" s="7">
        <v>5</v>
      </c>
      <c r="X163" s="7">
        <v>3</v>
      </c>
      <c r="Z163">
        <v>4</v>
      </c>
      <c r="AA163">
        <v>4</v>
      </c>
      <c r="AB163">
        <v>5</v>
      </c>
      <c r="AC163">
        <v>5</v>
      </c>
      <c r="AD163">
        <v>4</v>
      </c>
    </row>
    <row r="164" spans="1:30" ht="14.45" x14ac:dyDescent="0.35">
      <c r="A164" s="7" t="s">
        <v>268</v>
      </c>
      <c r="B164" s="7" t="s">
        <v>269</v>
      </c>
      <c r="C164" s="7">
        <v>0</v>
      </c>
      <c r="D164" s="7">
        <v>4</v>
      </c>
      <c r="E164" s="7">
        <v>4</v>
      </c>
      <c r="F164" s="7">
        <v>2</v>
      </c>
      <c r="G164" s="7">
        <v>4</v>
      </c>
      <c r="H164" s="7">
        <v>2</v>
      </c>
      <c r="I164" s="7">
        <v>3</v>
      </c>
      <c r="J164" s="7">
        <v>3</v>
      </c>
      <c r="L164" s="7">
        <v>3</v>
      </c>
      <c r="N164" s="7">
        <v>5</v>
      </c>
      <c r="Q164" s="7">
        <v>4</v>
      </c>
      <c r="R164" s="7" t="s">
        <v>55</v>
      </c>
      <c r="S164" s="7">
        <v>4</v>
      </c>
      <c r="T164" s="7">
        <v>2</v>
      </c>
      <c r="U164" s="7">
        <v>2</v>
      </c>
      <c r="V164" s="7">
        <v>2</v>
      </c>
      <c r="W164" s="7">
        <v>2</v>
      </c>
      <c r="Z164">
        <v>2</v>
      </c>
      <c r="AA164">
        <v>1</v>
      </c>
      <c r="AB164">
        <v>2</v>
      </c>
      <c r="AC164">
        <v>2</v>
      </c>
      <c r="AD164">
        <v>2</v>
      </c>
    </row>
    <row r="165" spans="1:30" ht="14.45" x14ac:dyDescent="0.35">
      <c r="A165" s="7" t="s">
        <v>348</v>
      </c>
      <c r="B165" s="7" t="s">
        <v>349</v>
      </c>
      <c r="C165" s="7">
        <v>0</v>
      </c>
      <c r="E165" s="7">
        <v>4</v>
      </c>
      <c r="F165" s="7">
        <v>3</v>
      </c>
      <c r="G165" s="7">
        <v>5</v>
      </c>
      <c r="H165" s="7">
        <v>5</v>
      </c>
      <c r="K165" s="7">
        <v>3</v>
      </c>
      <c r="N165" s="7">
        <v>5</v>
      </c>
      <c r="P165" s="7">
        <v>4</v>
      </c>
      <c r="S165" s="7">
        <v>4</v>
      </c>
      <c r="Z165">
        <v>4</v>
      </c>
      <c r="AA165">
        <v>3</v>
      </c>
      <c r="AB165">
        <v>4</v>
      </c>
      <c r="AC165">
        <v>3</v>
      </c>
      <c r="AD165">
        <v>2</v>
      </c>
    </row>
    <row r="166" spans="1:30" ht="14.45" x14ac:dyDescent="0.35">
      <c r="A166" s="7" t="s">
        <v>278</v>
      </c>
      <c r="B166" s="7" t="s">
        <v>279</v>
      </c>
      <c r="C166" s="7">
        <v>0</v>
      </c>
      <c r="D166" s="7">
        <v>4</v>
      </c>
      <c r="E166" s="7">
        <v>4</v>
      </c>
      <c r="F166" s="7">
        <v>3</v>
      </c>
      <c r="G166" s="7">
        <v>4</v>
      </c>
      <c r="H166" s="7">
        <v>3</v>
      </c>
      <c r="I166" s="7">
        <v>3</v>
      </c>
      <c r="J166" s="7">
        <v>3</v>
      </c>
      <c r="L166" s="7">
        <v>2</v>
      </c>
      <c r="M166" s="7">
        <v>4</v>
      </c>
      <c r="N166" s="7">
        <v>4</v>
      </c>
      <c r="Q166" s="7">
        <v>3</v>
      </c>
      <c r="S166" s="7">
        <v>4</v>
      </c>
      <c r="U166" s="7">
        <v>2</v>
      </c>
      <c r="V166" s="7">
        <v>2</v>
      </c>
      <c r="X166" s="7">
        <v>2</v>
      </c>
      <c r="Z166">
        <v>1</v>
      </c>
      <c r="AA166">
        <v>1</v>
      </c>
      <c r="AB166">
        <v>2</v>
      </c>
      <c r="AC166">
        <v>3</v>
      </c>
      <c r="AD166">
        <v>3</v>
      </c>
    </row>
    <row r="167" spans="1:30" ht="14.45" x14ac:dyDescent="0.35">
      <c r="A167" s="7" t="s">
        <v>256</v>
      </c>
      <c r="B167" s="7" t="s">
        <v>257</v>
      </c>
      <c r="C167" s="7">
        <v>0</v>
      </c>
      <c r="D167" s="7">
        <v>4</v>
      </c>
      <c r="E167" s="7">
        <v>4</v>
      </c>
      <c r="F167" s="7">
        <v>3</v>
      </c>
      <c r="G167" s="7">
        <v>3</v>
      </c>
      <c r="H167" s="7">
        <v>4</v>
      </c>
      <c r="L167" s="7">
        <v>3</v>
      </c>
      <c r="M167" s="7">
        <v>4</v>
      </c>
      <c r="N167" s="7">
        <v>4</v>
      </c>
      <c r="O167" s="7">
        <v>4</v>
      </c>
      <c r="Q167" s="7">
        <v>5</v>
      </c>
      <c r="S167" s="7">
        <v>3</v>
      </c>
      <c r="U167" s="7">
        <v>2</v>
      </c>
      <c r="V167" s="7">
        <v>3</v>
      </c>
      <c r="W167" s="7">
        <v>3</v>
      </c>
      <c r="Z167">
        <v>1</v>
      </c>
      <c r="AA167">
        <v>1</v>
      </c>
      <c r="AB167">
        <v>2</v>
      </c>
      <c r="AC167">
        <v>3</v>
      </c>
      <c r="AD167">
        <v>3</v>
      </c>
    </row>
    <row r="168" spans="1:30" ht="14.45" x14ac:dyDescent="0.35">
      <c r="A168" s="7" t="s">
        <v>458</v>
      </c>
      <c r="B168" s="7" t="s">
        <v>459</v>
      </c>
      <c r="C168" s="7">
        <v>0</v>
      </c>
      <c r="I168" s="7">
        <v>4</v>
      </c>
      <c r="J168" s="7">
        <v>4</v>
      </c>
      <c r="L168" s="7">
        <v>4</v>
      </c>
      <c r="N168" s="7">
        <v>4</v>
      </c>
      <c r="S168" s="7">
        <v>4</v>
      </c>
      <c r="W168" s="7">
        <v>3</v>
      </c>
      <c r="X168" s="7">
        <v>3</v>
      </c>
      <c r="Z168">
        <v>4</v>
      </c>
      <c r="AA168">
        <v>5</v>
      </c>
      <c r="AB168">
        <v>4</v>
      </c>
      <c r="AC168">
        <v>2</v>
      </c>
      <c r="AD168">
        <v>2</v>
      </c>
    </row>
    <row r="169" spans="1:30" ht="14.45" x14ac:dyDescent="0.35">
      <c r="A169" s="7" t="s">
        <v>310</v>
      </c>
      <c r="B169" s="7" t="s">
        <v>311</v>
      </c>
      <c r="C169" s="7">
        <v>0</v>
      </c>
      <c r="D169" s="7">
        <v>5</v>
      </c>
      <c r="E169" s="7">
        <v>4</v>
      </c>
      <c r="F169" s="7">
        <v>3</v>
      </c>
      <c r="G169" s="7">
        <v>5</v>
      </c>
      <c r="H169" s="7">
        <v>5</v>
      </c>
      <c r="K169" s="7">
        <v>4</v>
      </c>
      <c r="N169" s="7">
        <v>5</v>
      </c>
      <c r="P169" s="7">
        <v>4</v>
      </c>
      <c r="S169" s="7">
        <v>4</v>
      </c>
      <c r="Z169">
        <v>3</v>
      </c>
      <c r="AA169">
        <v>2</v>
      </c>
      <c r="AB169">
        <v>3</v>
      </c>
      <c r="AC169">
        <v>2</v>
      </c>
      <c r="AD169">
        <v>2</v>
      </c>
    </row>
    <row r="170" spans="1:30" ht="14.45" x14ac:dyDescent="0.35">
      <c r="A170" s="7" t="s">
        <v>494</v>
      </c>
      <c r="B170" s="7" t="s">
        <v>495</v>
      </c>
      <c r="C170" s="7">
        <v>0</v>
      </c>
      <c r="I170" s="7">
        <v>4</v>
      </c>
      <c r="J170" s="7">
        <v>5</v>
      </c>
      <c r="M170" s="7">
        <v>4</v>
      </c>
      <c r="N170" s="7">
        <v>5</v>
      </c>
      <c r="S170" s="7">
        <v>5</v>
      </c>
      <c r="Z170">
        <v>5</v>
      </c>
      <c r="AA170">
        <v>5</v>
      </c>
      <c r="AB170">
        <v>5</v>
      </c>
      <c r="AC170">
        <v>5</v>
      </c>
      <c r="AD170">
        <v>5</v>
      </c>
    </row>
    <row r="171" spans="1:30" ht="14.45" x14ac:dyDescent="0.35">
      <c r="A171" s="7" t="s">
        <v>306</v>
      </c>
      <c r="B171" s="7" t="s">
        <v>307</v>
      </c>
      <c r="C171" s="7">
        <v>0</v>
      </c>
      <c r="I171" s="7">
        <v>4</v>
      </c>
      <c r="J171" s="7">
        <v>4</v>
      </c>
      <c r="K171" s="7">
        <v>3</v>
      </c>
      <c r="L171" s="7">
        <v>4</v>
      </c>
      <c r="M171" s="7">
        <v>4</v>
      </c>
      <c r="N171" s="7">
        <v>4</v>
      </c>
      <c r="O171" s="7">
        <v>3</v>
      </c>
      <c r="P171" s="7">
        <v>4</v>
      </c>
      <c r="Q171" s="7">
        <v>4</v>
      </c>
      <c r="R171" s="7" t="s">
        <v>38</v>
      </c>
      <c r="S171" s="7">
        <v>4</v>
      </c>
      <c r="U171" s="7">
        <v>2</v>
      </c>
      <c r="V171" s="7">
        <v>2</v>
      </c>
      <c r="W171" s="7">
        <v>3</v>
      </c>
      <c r="X171" s="7">
        <v>3</v>
      </c>
      <c r="Z171">
        <v>1</v>
      </c>
      <c r="AA171">
        <v>1</v>
      </c>
      <c r="AB171">
        <v>3</v>
      </c>
      <c r="AC171">
        <v>2</v>
      </c>
      <c r="AD171">
        <v>2</v>
      </c>
    </row>
    <row r="172" spans="1:30" ht="14.45" x14ac:dyDescent="0.35">
      <c r="A172" s="7" t="s">
        <v>362</v>
      </c>
      <c r="B172" s="7" t="s">
        <v>363</v>
      </c>
      <c r="C172" s="7">
        <v>0</v>
      </c>
      <c r="I172" s="7">
        <v>4</v>
      </c>
      <c r="J172" s="7">
        <v>4</v>
      </c>
      <c r="L172" s="7">
        <v>4</v>
      </c>
      <c r="M172" s="7">
        <v>4</v>
      </c>
      <c r="N172" s="7">
        <v>5</v>
      </c>
      <c r="Q172" s="7">
        <v>5</v>
      </c>
      <c r="R172" s="7" t="s">
        <v>29</v>
      </c>
      <c r="S172" s="7">
        <v>4</v>
      </c>
      <c r="U172" s="7">
        <v>3</v>
      </c>
      <c r="V172" s="7">
        <v>4</v>
      </c>
      <c r="Z172">
        <v>1</v>
      </c>
      <c r="AA172">
        <v>2</v>
      </c>
      <c r="AB172">
        <v>3</v>
      </c>
      <c r="AC172">
        <v>3</v>
      </c>
      <c r="AD172">
        <v>3</v>
      </c>
    </row>
    <row r="173" spans="1:30" ht="14.45" x14ac:dyDescent="0.35">
      <c r="A173" s="7" t="s">
        <v>432</v>
      </c>
      <c r="B173" s="7" t="s">
        <v>433</v>
      </c>
      <c r="C173" s="7">
        <v>0</v>
      </c>
      <c r="I173" s="7">
        <v>4</v>
      </c>
      <c r="J173" s="7">
        <v>4</v>
      </c>
      <c r="L173" s="7">
        <v>4</v>
      </c>
      <c r="M173" s="7">
        <v>4</v>
      </c>
      <c r="N173" s="7">
        <v>5</v>
      </c>
      <c r="S173" s="7">
        <v>4</v>
      </c>
      <c r="U173" s="7">
        <v>4</v>
      </c>
      <c r="V173" s="7">
        <v>3</v>
      </c>
      <c r="Z173">
        <v>3</v>
      </c>
      <c r="AA173">
        <v>3</v>
      </c>
      <c r="AB173">
        <v>5</v>
      </c>
      <c r="AC173">
        <v>4</v>
      </c>
      <c r="AD173">
        <v>4</v>
      </c>
    </row>
    <row r="174" spans="1:30" ht="14.45" x14ac:dyDescent="0.35">
      <c r="A174" s="7" t="s">
        <v>264</v>
      </c>
      <c r="B174" s="7" t="s">
        <v>265</v>
      </c>
      <c r="C174" s="7">
        <v>0</v>
      </c>
      <c r="D174" s="7">
        <v>4</v>
      </c>
      <c r="E174" s="7">
        <v>4</v>
      </c>
      <c r="F174" s="7">
        <v>3</v>
      </c>
      <c r="G174" s="7">
        <v>4</v>
      </c>
      <c r="H174" s="7">
        <v>3</v>
      </c>
      <c r="I174" s="7">
        <v>3</v>
      </c>
      <c r="J174" s="7">
        <v>3</v>
      </c>
      <c r="K174" s="7">
        <v>3</v>
      </c>
      <c r="N174" s="7">
        <v>4</v>
      </c>
      <c r="P174" s="7">
        <v>2</v>
      </c>
      <c r="Q174" s="7">
        <v>4</v>
      </c>
      <c r="R174" s="7" t="s">
        <v>55</v>
      </c>
      <c r="S174" s="7">
        <v>4</v>
      </c>
      <c r="T174" s="7">
        <v>2</v>
      </c>
      <c r="U174" s="7">
        <v>2</v>
      </c>
      <c r="V174" s="7">
        <v>2</v>
      </c>
      <c r="Z174">
        <v>1</v>
      </c>
      <c r="AA174">
        <v>2</v>
      </c>
      <c r="AB174">
        <v>2</v>
      </c>
      <c r="AC174">
        <v>2</v>
      </c>
      <c r="AD174">
        <v>2</v>
      </c>
    </row>
    <row r="175" spans="1:30" ht="14.45" x14ac:dyDescent="0.35">
      <c r="A175" s="7" t="s">
        <v>470</v>
      </c>
      <c r="B175" s="7" t="s">
        <v>471</v>
      </c>
      <c r="C175" s="7">
        <v>0</v>
      </c>
      <c r="I175" s="7">
        <v>4</v>
      </c>
      <c r="J175" s="7">
        <v>4</v>
      </c>
      <c r="L175" s="7">
        <v>4</v>
      </c>
      <c r="N175" s="7">
        <v>5</v>
      </c>
      <c r="S175" s="7">
        <v>5</v>
      </c>
      <c r="X175" s="7">
        <v>3</v>
      </c>
      <c r="Z175">
        <v>4</v>
      </c>
      <c r="AA175">
        <v>3</v>
      </c>
      <c r="AB175">
        <v>5</v>
      </c>
      <c r="AC175">
        <v>5</v>
      </c>
      <c r="AD175">
        <v>4</v>
      </c>
    </row>
    <row r="176" spans="1:30" ht="14.45" x14ac:dyDescent="0.35">
      <c r="A176" s="7" t="s">
        <v>486</v>
      </c>
      <c r="B176" s="7" t="s">
        <v>487</v>
      </c>
      <c r="C176" s="7">
        <v>0</v>
      </c>
      <c r="I176" s="7">
        <v>3</v>
      </c>
      <c r="J176" s="7">
        <v>3</v>
      </c>
      <c r="N176" s="7">
        <v>5</v>
      </c>
      <c r="Q176" s="7">
        <v>3</v>
      </c>
      <c r="S176" s="7">
        <v>3</v>
      </c>
      <c r="U176" s="7">
        <v>2</v>
      </c>
      <c r="V176" s="7">
        <v>2</v>
      </c>
      <c r="Z176">
        <v>4</v>
      </c>
      <c r="AA176">
        <v>3</v>
      </c>
      <c r="AB176">
        <v>4</v>
      </c>
      <c r="AC176">
        <v>5</v>
      </c>
      <c r="AD176">
        <v>5</v>
      </c>
    </row>
    <row r="177" spans="1:30" ht="14.45" x14ac:dyDescent="0.35">
      <c r="A177" s="7" t="s">
        <v>424</v>
      </c>
      <c r="B177" s="7" t="s">
        <v>425</v>
      </c>
      <c r="C177" s="7">
        <v>0</v>
      </c>
      <c r="I177" s="7">
        <v>4</v>
      </c>
      <c r="J177" s="7">
        <v>4</v>
      </c>
      <c r="K177" s="7">
        <v>4</v>
      </c>
      <c r="L177" s="7">
        <v>4</v>
      </c>
      <c r="N177" s="7">
        <v>5</v>
      </c>
      <c r="P177" s="7">
        <v>4</v>
      </c>
      <c r="R177" s="7" t="s">
        <v>38</v>
      </c>
      <c r="S177" s="7">
        <v>4</v>
      </c>
      <c r="U177" s="7">
        <v>3</v>
      </c>
      <c r="Z177">
        <v>3</v>
      </c>
      <c r="AA177">
        <v>3</v>
      </c>
      <c r="AB177">
        <v>5</v>
      </c>
      <c r="AC177">
        <v>4</v>
      </c>
      <c r="AD177">
        <v>4</v>
      </c>
    </row>
    <row r="178" spans="1:30" ht="14.45" x14ac:dyDescent="0.35">
      <c r="A178" s="7" t="s">
        <v>498</v>
      </c>
      <c r="B178" s="7" t="s">
        <v>499</v>
      </c>
      <c r="C178" s="7">
        <v>0</v>
      </c>
      <c r="I178" s="7">
        <v>5</v>
      </c>
      <c r="J178" s="7">
        <v>5</v>
      </c>
      <c r="L178" s="7">
        <v>4</v>
      </c>
      <c r="N178" s="7">
        <v>5</v>
      </c>
      <c r="S178" s="7">
        <v>4</v>
      </c>
      <c r="Z178">
        <v>5</v>
      </c>
      <c r="AA178">
        <v>5</v>
      </c>
      <c r="AB178">
        <v>5</v>
      </c>
      <c r="AC178">
        <v>5</v>
      </c>
      <c r="AD178">
        <v>5</v>
      </c>
    </row>
    <row r="179" spans="1:30" ht="14.45" x14ac:dyDescent="0.35">
      <c r="A179" s="7" t="s">
        <v>510</v>
      </c>
      <c r="B179" s="7" t="s">
        <v>511</v>
      </c>
      <c r="C179" s="7">
        <v>0</v>
      </c>
      <c r="I179" s="7">
        <v>4</v>
      </c>
      <c r="J179" s="7">
        <v>5</v>
      </c>
      <c r="M179" s="7">
        <v>4</v>
      </c>
      <c r="N179" s="7">
        <v>5</v>
      </c>
      <c r="U179" s="7">
        <v>3</v>
      </c>
      <c r="Z179">
        <v>5</v>
      </c>
      <c r="AA179">
        <v>5</v>
      </c>
      <c r="AB179">
        <v>5</v>
      </c>
      <c r="AC179">
        <v>5</v>
      </c>
      <c r="AD179">
        <v>5</v>
      </c>
    </row>
    <row r="180" spans="1:30" ht="14.45" x14ac:dyDescent="0.35">
      <c r="A180" s="7" t="s">
        <v>366</v>
      </c>
      <c r="B180" s="7" t="s">
        <v>367</v>
      </c>
      <c r="C180" s="7">
        <v>0</v>
      </c>
      <c r="D180" s="7">
        <v>3</v>
      </c>
      <c r="E180" s="7">
        <v>4</v>
      </c>
      <c r="F180" s="7">
        <v>3</v>
      </c>
      <c r="G180" s="7">
        <v>4</v>
      </c>
      <c r="H180" s="7">
        <v>4</v>
      </c>
      <c r="N180" s="7">
        <v>4</v>
      </c>
      <c r="S180" s="7">
        <v>4</v>
      </c>
      <c r="U180" s="7">
        <v>2</v>
      </c>
      <c r="Z180">
        <v>3</v>
      </c>
      <c r="AA180">
        <v>3</v>
      </c>
      <c r="AB180">
        <v>2</v>
      </c>
      <c r="AC180">
        <v>3</v>
      </c>
      <c r="AD180">
        <v>3</v>
      </c>
    </row>
    <row r="181" spans="1:30" ht="14.45" x14ac:dyDescent="0.35">
      <c r="A181" s="7" t="s">
        <v>478</v>
      </c>
      <c r="B181" s="7" t="s">
        <v>479</v>
      </c>
      <c r="C181" s="7">
        <v>0</v>
      </c>
      <c r="I181" s="7">
        <v>4</v>
      </c>
      <c r="J181" s="7">
        <v>4</v>
      </c>
      <c r="N181" s="7">
        <v>5</v>
      </c>
      <c r="S181" s="7">
        <v>4</v>
      </c>
      <c r="U181" s="7">
        <v>3</v>
      </c>
      <c r="X181" s="7">
        <v>2</v>
      </c>
      <c r="Z181">
        <v>3</v>
      </c>
      <c r="AA181">
        <v>3</v>
      </c>
      <c r="AB181">
        <v>5</v>
      </c>
      <c r="AC181">
        <v>4</v>
      </c>
      <c r="AD181">
        <v>3</v>
      </c>
    </row>
    <row r="182" spans="1:30" ht="14.45" x14ac:dyDescent="0.35">
      <c r="A182" s="7" t="s">
        <v>296</v>
      </c>
      <c r="B182" s="7" t="s">
        <v>297</v>
      </c>
      <c r="C182" s="7">
        <v>0</v>
      </c>
      <c r="D182" s="7">
        <v>4</v>
      </c>
      <c r="E182" s="7">
        <v>4</v>
      </c>
      <c r="F182" s="7">
        <v>2</v>
      </c>
      <c r="G182" s="7">
        <v>3</v>
      </c>
      <c r="H182" s="7">
        <v>4</v>
      </c>
      <c r="I182" s="7">
        <v>3</v>
      </c>
      <c r="J182" s="7">
        <v>3</v>
      </c>
      <c r="N182" s="7">
        <v>4</v>
      </c>
      <c r="R182" s="7" t="s">
        <v>55</v>
      </c>
      <c r="S182" s="7">
        <v>3</v>
      </c>
      <c r="T182" s="7">
        <v>2</v>
      </c>
      <c r="U182" s="7">
        <v>2</v>
      </c>
      <c r="W182" s="7">
        <v>3</v>
      </c>
      <c r="Z182">
        <v>2</v>
      </c>
      <c r="AA182">
        <v>2</v>
      </c>
      <c r="AB182">
        <v>2</v>
      </c>
      <c r="AC182">
        <v>4</v>
      </c>
      <c r="AD182">
        <v>3</v>
      </c>
    </row>
    <row r="183" spans="1:30" ht="14.45" x14ac:dyDescent="0.35">
      <c r="A183" s="7" t="s">
        <v>326</v>
      </c>
      <c r="B183" s="7" t="s">
        <v>327</v>
      </c>
      <c r="C183" s="7">
        <v>0</v>
      </c>
      <c r="D183" s="7">
        <v>4</v>
      </c>
      <c r="E183" s="7">
        <v>4</v>
      </c>
      <c r="F183" s="7">
        <v>3</v>
      </c>
      <c r="G183" s="7">
        <v>3</v>
      </c>
      <c r="H183" s="7">
        <v>4</v>
      </c>
      <c r="I183" s="7">
        <v>3</v>
      </c>
      <c r="J183" s="7">
        <v>3</v>
      </c>
      <c r="K183" s="7">
        <v>3</v>
      </c>
      <c r="L183" s="7">
        <v>4</v>
      </c>
      <c r="N183" s="7">
        <v>4</v>
      </c>
      <c r="P183" s="7">
        <v>2</v>
      </c>
      <c r="S183" s="7">
        <v>3</v>
      </c>
      <c r="Z183">
        <v>3</v>
      </c>
      <c r="AA183">
        <v>3</v>
      </c>
      <c r="AB183">
        <v>3</v>
      </c>
      <c r="AC183">
        <v>2</v>
      </c>
      <c r="AD183">
        <v>2</v>
      </c>
    </row>
    <row r="184" spans="1:30" ht="14.45" x14ac:dyDescent="0.35">
      <c r="A184" s="7" t="s">
        <v>434</v>
      </c>
      <c r="B184" s="7" t="s">
        <v>435</v>
      </c>
      <c r="C184" s="7">
        <v>0</v>
      </c>
      <c r="I184" s="7">
        <v>1</v>
      </c>
      <c r="J184" s="7">
        <v>1</v>
      </c>
      <c r="K184" s="7">
        <v>4</v>
      </c>
      <c r="L184" s="7">
        <v>4</v>
      </c>
      <c r="N184" s="7">
        <v>4</v>
      </c>
      <c r="P184" s="7">
        <v>4</v>
      </c>
      <c r="Q184" s="7">
        <v>4</v>
      </c>
      <c r="S184" s="7">
        <v>4</v>
      </c>
      <c r="U184" s="7">
        <v>3</v>
      </c>
      <c r="X184" s="7">
        <v>2</v>
      </c>
      <c r="Z184">
        <v>3</v>
      </c>
      <c r="AA184">
        <v>3</v>
      </c>
      <c r="AB184">
        <v>4</v>
      </c>
      <c r="AC184">
        <v>4</v>
      </c>
      <c r="AD184">
        <v>3</v>
      </c>
    </row>
    <row r="185" spans="1:30" ht="14.45" x14ac:dyDescent="0.35">
      <c r="A185" s="7" t="s">
        <v>482</v>
      </c>
      <c r="B185" s="7" t="s">
        <v>483</v>
      </c>
      <c r="C185" s="7">
        <v>0</v>
      </c>
      <c r="I185" s="7">
        <v>4</v>
      </c>
      <c r="J185" s="7">
        <v>4</v>
      </c>
      <c r="L185" s="7">
        <v>3</v>
      </c>
      <c r="N185" s="7">
        <v>5</v>
      </c>
      <c r="S185" s="7">
        <v>4</v>
      </c>
      <c r="U185" s="7">
        <v>3</v>
      </c>
      <c r="Z185">
        <v>4</v>
      </c>
      <c r="AA185">
        <v>3</v>
      </c>
      <c r="AB185">
        <v>4</v>
      </c>
      <c r="AC185">
        <v>4</v>
      </c>
      <c r="AD185">
        <v>3</v>
      </c>
    </row>
    <row r="186" spans="1:30" ht="14.45" x14ac:dyDescent="0.35">
      <c r="A186" s="7" t="s">
        <v>356</v>
      </c>
      <c r="B186" s="7" t="s">
        <v>357</v>
      </c>
      <c r="C186" s="7">
        <v>0</v>
      </c>
      <c r="D186" s="7">
        <v>4</v>
      </c>
      <c r="E186" s="7">
        <v>4</v>
      </c>
      <c r="F186" s="7">
        <v>3</v>
      </c>
      <c r="G186" s="7">
        <v>4</v>
      </c>
      <c r="H186" s="7">
        <v>4</v>
      </c>
      <c r="N186" s="7">
        <v>4</v>
      </c>
      <c r="S186" s="7">
        <v>4</v>
      </c>
      <c r="U186" s="7">
        <v>2</v>
      </c>
      <c r="Z186">
        <v>3</v>
      </c>
      <c r="AA186">
        <v>3</v>
      </c>
      <c r="AB186">
        <v>2</v>
      </c>
      <c r="AC186">
        <v>4</v>
      </c>
      <c r="AD186">
        <v>3</v>
      </c>
    </row>
    <row r="187" spans="1:30" ht="14.45" x14ac:dyDescent="0.35">
      <c r="A187" s="7" t="s">
        <v>541</v>
      </c>
      <c r="B187" s="7" t="s">
        <v>542</v>
      </c>
      <c r="C187" s="7">
        <v>0</v>
      </c>
      <c r="I187" s="7">
        <v>5</v>
      </c>
      <c r="J187" s="7">
        <v>4</v>
      </c>
      <c r="N187" s="7">
        <v>5</v>
      </c>
      <c r="S187" s="7">
        <v>4</v>
      </c>
      <c r="Z187">
        <v>5</v>
      </c>
      <c r="AA187">
        <v>4</v>
      </c>
      <c r="AB187">
        <v>4</v>
      </c>
      <c r="AC187">
        <v>4</v>
      </c>
      <c r="AD187">
        <v>4</v>
      </c>
    </row>
    <row r="188" spans="1:30" ht="14.45" x14ac:dyDescent="0.35">
      <c r="A188" s="7" t="s">
        <v>414</v>
      </c>
      <c r="B188" s="7" t="s">
        <v>415</v>
      </c>
      <c r="C188" s="7">
        <v>0</v>
      </c>
      <c r="I188" s="7">
        <v>3</v>
      </c>
      <c r="J188" s="7">
        <v>3</v>
      </c>
      <c r="L188" s="7">
        <v>4</v>
      </c>
      <c r="N188" s="7">
        <v>5</v>
      </c>
      <c r="Q188" s="7">
        <v>5</v>
      </c>
      <c r="S188" s="7">
        <v>4</v>
      </c>
      <c r="T188" s="7">
        <v>3</v>
      </c>
      <c r="U188" s="7">
        <v>3</v>
      </c>
      <c r="V188" s="7">
        <v>3</v>
      </c>
      <c r="Z188">
        <v>3</v>
      </c>
      <c r="AA188">
        <v>2</v>
      </c>
      <c r="AB188">
        <v>2</v>
      </c>
      <c r="AC188">
        <v>2</v>
      </c>
      <c r="AD188">
        <v>2</v>
      </c>
    </row>
    <row r="189" spans="1:30" ht="14.45" x14ac:dyDescent="0.35">
      <c r="A189" s="7" t="s">
        <v>476</v>
      </c>
      <c r="B189" s="7" t="s">
        <v>477</v>
      </c>
      <c r="C189" s="7">
        <v>0</v>
      </c>
      <c r="N189" s="7">
        <v>4</v>
      </c>
      <c r="S189" s="7">
        <v>4</v>
      </c>
      <c r="U189" s="7">
        <v>3</v>
      </c>
      <c r="W189" s="7">
        <v>3</v>
      </c>
      <c r="Y189" s="7">
        <v>4</v>
      </c>
      <c r="Z189">
        <v>3</v>
      </c>
      <c r="AA189">
        <v>5</v>
      </c>
      <c r="AB189">
        <v>1</v>
      </c>
      <c r="AC189">
        <v>2</v>
      </c>
      <c r="AD189">
        <v>4</v>
      </c>
    </row>
    <row r="190" spans="1:30" ht="14.45" x14ac:dyDescent="0.35">
      <c r="A190" s="7" t="s">
        <v>496</v>
      </c>
      <c r="B190" s="7" t="s">
        <v>497</v>
      </c>
      <c r="C190" s="7">
        <v>0</v>
      </c>
      <c r="J190" s="7">
        <v>4</v>
      </c>
      <c r="L190" s="7">
        <v>4</v>
      </c>
      <c r="N190" s="7">
        <v>5</v>
      </c>
      <c r="S190" s="7">
        <v>4</v>
      </c>
      <c r="U190" s="7">
        <v>3</v>
      </c>
      <c r="Z190">
        <v>3</v>
      </c>
      <c r="AA190">
        <v>3</v>
      </c>
      <c r="AB190">
        <v>5</v>
      </c>
      <c r="AC190">
        <v>5</v>
      </c>
      <c r="AD190">
        <v>5</v>
      </c>
    </row>
    <row r="191" spans="1:30" ht="14.45" x14ac:dyDescent="0.35">
      <c r="A191" s="7" t="s">
        <v>490</v>
      </c>
      <c r="B191" s="7" t="s">
        <v>491</v>
      </c>
      <c r="C191" s="7">
        <v>0</v>
      </c>
      <c r="I191" s="7">
        <v>5</v>
      </c>
      <c r="J191" s="7">
        <v>5</v>
      </c>
      <c r="N191" s="7">
        <v>5</v>
      </c>
      <c r="U191" s="7">
        <v>3</v>
      </c>
      <c r="W191" s="7">
        <v>3</v>
      </c>
      <c r="Z191">
        <v>4</v>
      </c>
      <c r="AA191">
        <v>4</v>
      </c>
      <c r="AB191">
        <v>4</v>
      </c>
      <c r="AC191">
        <v>3</v>
      </c>
      <c r="AD191">
        <v>3</v>
      </c>
    </row>
    <row r="192" spans="1:30" ht="14.45" x14ac:dyDescent="0.35">
      <c r="A192" s="7" t="s">
        <v>294</v>
      </c>
      <c r="B192" s="7" t="s">
        <v>295</v>
      </c>
      <c r="C192" s="7">
        <v>0</v>
      </c>
      <c r="D192" s="7">
        <v>4</v>
      </c>
      <c r="E192" s="7">
        <v>4</v>
      </c>
      <c r="F192" s="7">
        <v>2</v>
      </c>
      <c r="G192" s="7">
        <v>5</v>
      </c>
      <c r="H192" s="7">
        <v>5</v>
      </c>
      <c r="I192" s="7">
        <v>1</v>
      </c>
      <c r="J192" s="7">
        <v>1</v>
      </c>
      <c r="K192" s="7">
        <v>3</v>
      </c>
      <c r="N192" s="7">
        <v>4</v>
      </c>
      <c r="P192" s="7">
        <v>4</v>
      </c>
      <c r="S192" s="7">
        <v>4</v>
      </c>
      <c r="W192" s="7">
        <v>2</v>
      </c>
      <c r="X192" s="7">
        <v>2</v>
      </c>
      <c r="Z192">
        <v>2</v>
      </c>
      <c r="AA192">
        <v>2</v>
      </c>
      <c r="AB192">
        <v>1</v>
      </c>
      <c r="AC192">
        <v>2</v>
      </c>
      <c r="AD192">
        <v>2</v>
      </c>
    </row>
    <row r="193" spans="1:30" ht="14.45" x14ac:dyDescent="0.35">
      <c r="A193" s="7" t="s">
        <v>354</v>
      </c>
      <c r="B193" s="7" t="s">
        <v>355</v>
      </c>
      <c r="C193" s="7">
        <v>0</v>
      </c>
      <c r="E193" s="7">
        <v>3</v>
      </c>
      <c r="F193" s="7">
        <v>4</v>
      </c>
      <c r="G193" s="7">
        <v>4</v>
      </c>
      <c r="H193" s="7">
        <v>4</v>
      </c>
      <c r="I193" s="7">
        <v>4</v>
      </c>
      <c r="J193" s="7">
        <v>4</v>
      </c>
      <c r="L193" s="7">
        <v>4</v>
      </c>
      <c r="N193" s="7">
        <v>5</v>
      </c>
      <c r="U193" s="7">
        <v>3</v>
      </c>
      <c r="Z193">
        <v>3</v>
      </c>
      <c r="AA193">
        <v>3</v>
      </c>
      <c r="AB193">
        <v>3</v>
      </c>
      <c r="AC193">
        <v>4</v>
      </c>
      <c r="AD193">
        <v>4</v>
      </c>
    </row>
    <row r="194" spans="1:30" ht="14.45" x14ac:dyDescent="0.35">
      <c r="A194" s="7" t="s">
        <v>334</v>
      </c>
      <c r="B194" s="7" t="s">
        <v>335</v>
      </c>
      <c r="C194" s="7">
        <v>0</v>
      </c>
      <c r="D194" s="7">
        <v>4</v>
      </c>
      <c r="E194" s="7">
        <v>4</v>
      </c>
      <c r="F194" s="7">
        <v>2</v>
      </c>
      <c r="G194" s="7">
        <v>3</v>
      </c>
      <c r="H194" s="7">
        <v>4</v>
      </c>
      <c r="I194" s="7">
        <v>3</v>
      </c>
      <c r="J194" s="7">
        <v>3</v>
      </c>
      <c r="N194" s="7">
        <v>4</v>
      </c>
      <c r="S194" s="7">
        <v>3</v>
      </c>
      <c r="T194" s="7">
        <v>2</v>
      </c>
      <c r="W194" s="7">
        <v>2</v>
      </c>
      <c r="Z194">
        <v>2</v>
      </c>
      <c r="AA194">
        <v>3</v>
      </c>
      <c r="AB194">
        <v>2</v>
      </c>
      <c r="AC194">
        <v>3</v>
      </c>
      <c r="AD194">
        <v>3</v>
      </c>
    </row>
    <row r="195" spans="1:30" ht="14.45" x14ac:dyDescent="0.35">
      <c r="A195" s="7" t="s">
        <v>388</v>
      </c>
      <c r="B195" s="7" t="s">
        <v>389</v>
      </c>
      <c r="C195" s="7">
        <v>0</v>
      </c>
      <c r="E195" s="7">
        <v>4</v>
      </c>
      <c r="F195" s="7">
        <v>4</v>
      </c>
      <c r="G195" s="7">
        <v>4</v>
      </c>
      <c r="H195" s="7">
        <v>4</v>
      </c>
      <c r="I195" s="7">
        <v>3</v>
      </c>
      <c r="J195" s="7">
        <v>3</v>
      </c>
      <c r="N195" s="7">
        <v>4</v>
      </c>
      <c r="X195" s="7">
        <v>3</v>
      </c>
      <c r="Z195">
        <v>3</v>
      </c>
      <c r="AA195">
        <v>3</v>
      </c>
      <c r="AB195">
        <v>4</v>
      </c>
      <c r="AC195">
        <v>2</v>
      </c>
      <c r="AD195">
        <v>3</v>
      </c>
    </row>
    <row r="196" spans="1:30" ht="14.45" x14ac:dyDescent="0.35">
      <c r="A196" s="7" t="s">
        <v>468</v>
      </c>
      <c r="B196" s="7" t="s">
        <v>469</v>
      </c>
      <c r="C196" s="7">
        <v>0</v>
      </c>
      <c r="I196" s="7">
        <v>4</v>
      </c>
      <c r="J196" s="7">
        <v>4</v>
      </c>
      <c r="N196" s="7">
        <v>5</v>
      </c>
      <c r="S196" s="7">
        <v>4</v>
      </c>
      <c r="U196" s="7">
        <v>3</v>
      </c>
      <c r="X196" s="7">
        <v>3</v>
      </c>
      <c r="Z196">
        <v>3</v>
      </c>
      <c r="AA196">
        <v>2</v>
      </c>
      <c r="AB196">
        <v>4</v>
      </c>
      <c r="AC196">
        <v>3</v>
      </c>
      <c r="AD196">
        <v>3</v>
      </c>
    </row>
    <row r="197" spans="1:30" ht="14.45" x14ac:dyDescent="0.35">
      <c r="A197" s="7" t="s">
        <v>528</v>
      </c>
      <c r="B197" s="7" t="s">
        <v>529</v>
      </c>
      <c r="C197" s="7">
        <v>0</v>
      </c>
      <c r="I197" s="7">
        <v>4</v>
      </c>
      <c r="J197" s="7">
        <v>4</v>
      </c>
      <c r="L197" s="7">
        <v>3</v>
      </c>
      <c r="N197" s="7">
        <v>4</v>
      </c>
      <c r="Q197" s="7">
        <v>5</v>
      </c>
      <c r="Z197">
        <v>4</v>
      </c>
      <c r="AA197">
        <v>4</v>
      </c>
      <c r="AB197">
        <v>4</v>
      </c>
      <c r="AC197">
        <v>4</v>
      </c>
      <c r="AD197">
        <v>4</v>
      </c>
    </row>
    <row r="198" spans="1:30" ht="14.45" x14ac:dyDescent="0.35">
      <c r="A198" s="7" t="s">
        <v>530</v>
      </c>
      <c r="B198" s="7" t="s">
        <v>531</v>
      </c>
      <c r="C198" s="7">
        <v>0</v>
      </c>
      <c r="I198" s="7">
        <v>3</v>
      </c>
      <c r="J198" s="7">
        <v>3</v>
      </c>
      <c r="N198" s="7">
        <v>5</v>
      </c>
      <c r="S198" s="7">
        <v>3</v>
      </c>
      <c r="U198" s="7">
        <v>3</v>
      </c>
      <c r="Z198">
        <v>4</v>
      </c>
      <c r="AA198">
        <v>3</v>
      </c>
      <c r="AB198">
        <v>3</v>
      </c>
      <c r="AC198">
        <v>4</v>
      </c>
      <c r="AD198">
        <v>4</v>
      </c>
    </row>
    <row r="199" spans="1:30" ht="14.45" x14ac:dyDescent="0.35">
      <c r="A199" s="7" t="s">
        <v>270</v>
      </c>
      <c r="B199" s="7" t="s">
        <v>271</v>
      </c>
      <c r="C199" s="7">
        <v>0</v>
      </c>
      <c r="D199" s="7">
        <v>4</v>
      </c>
      <c r="E199" s="7">
        <v>4</v>
      </c>
      <c r="F199" s="7">
        <v>2</v>
      </c>
      <c r="G199" s="7">
        <v>4</v>
      </c>
      <c r="H199" s="7">
        <v>3</v>
      </c>
      <c r="I199" s="7">
        <v>3</v>
      </c>
      <c r="J199" s="7">
        <v>3</v>
      </c>
      <c r="K199" s="7">
        <v>3</v>
      </c>
      <c r="L199" s="7">
        <v>3</v>
      </c>
      <c r="N199" s="7">
        <v>4</v>
      </c>
      <c r="P199" s="7">
        <v>2</v>
      </c>
      <c r="Q199" s="7">
        <v>4</v>
      </c>
      <c r="R199" s="7" t="s">
        <v>78</v>
      </c>
      <c r="S199" s="7">
        <v>3</v>
      </c>
      <c r="T199" s="7">
        <v>2</v>
      </c>
      <c r="U199" s="7">
        <v>2</v>
      </c>
      <c r="V199" s="7">
        <v>2</v>
      </c>
      <c r="W199" s="7">
        <v>2</v>
      </c>
      <c r="Z199"/>
      <c r="AA199"/>
      <c r="AB199">
        <v>2</v>
      </c>
      <c r="AC199">
        <v>1</v>
      </c>
      <c r="AD199">
        <v>1</v>
      </c>
    </row>
    <row r="200" spans="1:30" ht="14.45" x14ac:dyDescent="0.35">
      <c r="A200" s="7" t="s">
        <v>260</v>
      </c>
      <c r="B200" s="7" t="s">
        <v>261</v>
      </c>
      <c r="C200" s="7">
        <v>0</v>
      </c>
      <c r="D200" s="7">
        <v>4</v>
      </c>
      <c r="E200" s="7">
        <v>4</v>
      </c>
      <c r="F200" s="7">
        <v>2</v>
      </c>
      <c r="G200" s="7">
        <v>4</v>
      </c>
      <c r="H200" s="7">
        <v>3</v>
      </c>
      <c r="I200" s="7">
        <v>3</v>
      </c>
      <c r="J200" s="7">
        <v>3</v>
      </c>
      <c r="K200" s="7">
        <v>3</v>
      </c>
      <c r="L200" s="7">
        <v>2</v>
      </c>
      <c r="N200" s="7">
        <v>4</v>
      </c>
      <c r="P200" s="7">
        <v>2</v>
      </c>
      <c r="Q200" s="7">
        <v>4</v>
      </c>
      <c r="R200" s="7" t="s">
        <v>55</v>
      </c>
      <c r="S200" s="7">
        <v>3</v>
      </c>
      <c r="T200" s="7">
        <v>2</v>
      </c>
      <c r="U200" s="7">
        <v>2</v>
      </c>
      <c r="V200" s="7">
        <v>2</v>
      </c>
      <c r="X200" s="7">
        <v>2</v>
      </c>
      <c r="Z200"/>
      <c r="AA200"/>
      <c r="AB200">
        <v>2</v>
      </c>
      <c r="AC200">
        <v>2</v>
      </c>
      <c r="AD200">
        <v>2</v>
      </c>
    </row>
    <row r="201" spans="1:30" ht="14.45" x14ac:dyDescent="0.35">
      <c r="A201" s="7" t="s">
        <v>508</v>
      </c>
      <c r="B201" s="7" t="s">
        <v>509</v>
      </c>
      <c r="C201" s="7">
        <v>0</v>
      </c>
      <c r="K201" s="7">
        <v>4</v>
      </c>
      <c r="L201" s="7">
        <v>4</v>
      </c>
      <c r="N201" s="7">
        <v>5</v>
      </c>
      <c r="P201" s="7">
        <v>4</v>
      </c>
      <c r="S201" s="7">
        <v>4</v>
      </c>
      <c r="Z201">
        <v>4</v>
      </c>
      <c r="AA201">
        <v>4</v>
      </c>
      <c r="AB201">
        <v>4</v>
      </c>
      <c r="AC201">
        <v>3</v>
      </c>
      <c r="AD201">
        <v>4</v>
      </c>
    </row>
    <row r="202" spans="1:30" ht="14.45" x14ac:dyDescent="0.35">
      <c r="A202" s="7" t="s">
        <v>520</v>
      </c>
      <c r="B202" s="7" t="s">
        <v>521</v>
      </c>
      <c r="C202" s="7">
        <v>0</v>
      </c>
      <c r="N202" s="7">
        <v>5</v>
      </c>
      <c r="R202" s="7" t="s">
        <v>38</v>
      </c>
      <c r="S202" s="7">
        <v>4</v>
      </c>
      <c r="U202" s="7">
        <v>3</v>
      </c>
      <c r="Z202">
        <v>2</v>
      </c>
      <c r="AA202">
        <v>3</v>
      </c>
      <c r="AB202">
        <v>4</v>
      </c>
      <c r="AC202">
        <v>4</v>
      </c>
      <c r="AD202">
        <v>5</v>
      </c>
    </row>
    <row r="203" spans="1:30" ht="14.45" x14ac:dyDescent="0.35">
      <c r="A203" s="7" t="s">
        <v>386</v>
      </c>
      <c r="B203" s="7" t="s">
        <v>387</v>
      </c>
      <c r="C203" s="7">
        <v>0</v>
      </c>
      <c r="D203" s="7">
        <v>4</v>
      </c>
      <c r="E203" s="7">
        <v>4</v>
      </c>
      <c r="F203" s="7">
        <v>2</v>
      </c>
      <c r="G203" s="7">
        <v>3</v>
      </c>
      <c r="H203" s="7">
        <v>4</v>
      </c>
      <c r="N203" s="7">
        <v>4</v>
      </c>
      <c r="S203" s="7">
        <v>5</v>
      </c>
      <c r="U203" s="7">
        <v>2</v>
      </c>
      <c r="Z203">
        <v>2</v>
      </c>
      <c r="AA203">
        <v>2</v>
      </c>
      <c r="AB203">
        <v>3</v>
      </c>
      <c r="AC203">
        <v>3</v>
      </c>
      <c r="AD203">
        <v>3</v>
      </c>
    </row>
    <row r="204" spans="1:30" ht="14.45" x14ac:dyDescent="0.35">
      <c r="A204" s="7" t="s">
        <v>484</v>
      </c>
      <c r="B204" s="7" t="s">
        <v>485</v>
      </c>
      <c r="C204" s="7">
        <v>0</v>
      </c>
      <c r="I204" s="7">
        <v>3</v>
      </c>
      <c r="J204" s="7">
        <v>3</v>
      </c>
      <c r="L204" s="7">
        <v>4</v>
      </c>
      <c r="N204" s="7">
        <v>5</v>
      </c>
      <c r="R204" s="7" t="s">
        <v>55</v>
      </c>
      <c r="S204" s="7">
        <v>3</v>
      </c>
      <c r="U204" s="7">
        <v>2</v>
      </c>
      <c r="Z204">
        <v>3</v>
      </c>
      <c r="AA204">
        <v>3</v>
      </c>
      <c r="AB204">
        <v>4</v>
      </c>
      <c r="AC204">
        <v>4</v>
      </c>
      <c r="AD204">
        <v>4</v>
      </c>
    </row>
    <row r="205" spans="1:30" ht="14.45" x14ac:dyDescent="0.35">
      <c r="A205" s="7" t="s">
        <v>545</v>
      </c>
      <c r="B205" s="7" t="s">
        <v>546</v>
      </c>
      <c r="C205" s="7">
        <v>0</v>
      </c>
      <c r="L205" s="7">
        <v>4</v>
      </c>
      <c r="N205" s="7">
        <v>4</v>
      </c>
      <c r="S205" s="7">
        <v>4</v>
      </c>
      <c r="U205" s="7">
        <v>3</v>
      </c>
      <c r="Z205">
        <v>3</v>
      </c>
      <c r="AA205">
        <v>3</v>
      </c>
      <c r="AB205">
        <v>3</v>
      </c>
      <c r="AC205">
        <v>4</v>
      </c>
      <c r="AD205">
        <v>3</v>
      </c>
    </row>
    <row r="206" spans="1:30" ht="14.45" x14ac:dyDescent="0.35">
      <c r="A206" s="7" t="s">
        <v>292</v>
      </c>
      <c r="B206" s="7" t="s">
        <v>293</v>
      </c>
      <c r="C206" s="7">
        <v>0</v>
      </c>
      <c r="D206" s="7">
        <v>4</v>
      </c>
      <c r="E206" s="7">
        <v>4</v>
      </c>
      <c r="F206" s="7">
        <v>2</v>
      </c>
      <c r="G206" s="7">
        <v>4</v>
      </c>
      <c r="H206" s="7">
        <v>4</v>
      </c>
      <c r="I206" s="7">
        <v>4</v>
      </c>
      <c r="J206" s="7">
        <v>4</v>
      </c>
      <c r="N206" s="7">
        <v>4</v>
      </c>
      <c r="Q206" s="7">
        <v>5</v>
      </c>
      <c r="R206" s="7" t="s">
        <v>38</v>
      </c>
      <c r="S206" s="7">
        <v>3</v>
      </c>
      <c r="V206" s="7">
        <v>3</v>
      </c>
      <c r="Z206">
        <v>1</v>
      </c>
      <c r="AA206">
        <v>1</v>
      </c>
      <c r="AB206">
        <v>2</v>
      </c>
      <c r="AC206">
        <v>1</v>
      </c>
      <c r="AD206">
        <v>2</v>
      </c>
    </row>
    <row r="207" spans="1:30" ht="14.45" x14ac:dyDescent="0.35">
      <c r="A207" s="7" t="s">
        <v>316</v>
      </c>
      <c r="B207" s="7" t="s">
        <v>317</v>
      </c>
      <c r="C207" s="7">
        <v>0</v>
      </c>
      <c r="D207" s="7">
        <v>4</v>
      </c>
      <c r="E207" s="7">
        <v>4</v>
      </c>
      <c r="F207" s="7">
        <v>2</v>
      </c>
      <c r="G207" s="7">
        <v>3</v>
      </c>
      <c r="H207" s="7">
        <v>4</v>
      </c>
      <c r="I207" s="7">
        <v>3</v>
      </c>
      <c r="J207" s="7">
        <v>3</v>
      </c>
      <c r="L207" s="7">
        <v>3</v>
      </c>
      <c r="N207" s="7">
        <v>4</v>
      </c>
      <c r="R207" s="7" t="s">
        <v>55</v>
      </c>
      <c r="S207" s="7">
        <v>3</v>
      </c>
      <c r="U207" s="7">
        <v>2</v>
      </c>
      <c r="W207" s="7">
        <v>3</v>
      </c>
      <c r="Z207">
        <v>2</v>
      </c>
      <c r="AA207">
        <v>2</v>
      </c>
      <c r="AB207">
        <v>1</v>
      </c>
      <c r="AC207">
        <v>2</v>
      </c>
      <c r="AD207">
        <v>2</v>
      </c>
    </row>
    <row r="208" spans="1:30" ht="14.45" x14ac:dyDescent="0.35">
      <c r="A208" s="7" t="s">
        <v>286</v>
      </c>
      <c r="B208" s="7" t="s">
        <v>287</v>
      </c>
      <c r="C208" s="7">
        <v>0</v>
      </c>
      <c r="D208" s="7">
        <v>1</v>
      </c>
      <c r="E208" s="7">
        <v>4</v>
      </c>
      <c r="F208" s="7">
        <v>3</v>
      </c>
      <c r="G208" s="7">
        <v>5</v>
      </c>
      <c r="H208" s="7">
        <v>5</v>
      </c>
      <c r="I208" s="7">
        <v>3</v>
      </c>
      <c r="J208" s="7">
        <v>3</v>
      </c>
      <c r="N208" s="7">
        <v>4</v>
      </c>
      <c r="Q208" s="7">
        <v>5</v>
      </c>
      <c r="S208" s="7">
        <v>2</v>
      </c>
      <c r="T208" s="7">
        <v>2</v>
      </c>
      <c r="U208" s="7">
        <v>2</v>
      </c>
      <c r="V208" s="7">
        <v>3</v>
      </c>
      <c r="W208" s="7">
        <v>2</v>
      </c>
      <c r="Z208">
        <v>1</v>
      </c>
      <c r="AA208">
        <v>1</v>
      </c>
      <c r="AB208">
        <v>1</v>
      </c>
      <c r="AC208"/>
      <c r="AD208"/>
    </row>
    <row r="209" spans="1:30" ht="14.45" x14ac:dyDescent="0.35">
      <c r="A209" s="7" t="s">
        <v>390</v>
      </c>
      <c r="B209" s="7" t="s">
        <v>391</v>
      </c>
      <c r="C209" s="7">
        <v>0</v>
      </c>
      <c r="I209" s="7">
        <v>4</v>
      </c>
      <c r="J209" s="7">
        <v>4</v>
      </c>
      <c r="K209" s="7">
        <v>3</v>
      </c>
      <c r="L209" s="7">
        <v>4</v>
      </c>
      <c r="N209" s="7">
        <v>5</v>
      </c>
      <c r="P209" s="7">
        <v>2</v>
      </c>
      <c r="Q209" s="7">
        <v>4</v>
      </c>
      <c r="R209" s="7" t="s">
        <v>38</v>
      </c>
      <c r="S209" s="7">
        <v>4</v>
      </c>
      <c r="T209" s="7">
        <v>2</v>
      </c>
      <c r="U209" s="7">
        <v>2</v>
      </c>
      <c r="V209" s="7">
        <v>2</v>
      </c>
      <c r="Z209">
        <v>1</v>
      </c>
      <c r="AA209">
        <v>1</v>
      </c>
      <c r="AB209">
        <v>2</v>
      </c>
      <c r="AC209">
        <v>2</v>
      </c>
      <c r="AD209">
        <v>2</v>
      </c>
    </row>
    <row r="210" spans="1:30" ht="14.45" x14ac:dyDescent="0.35">
      <c r="A210" s="7" t="s">
        <v>318</v>
      </c>
      <c r="B210" s="7" t="s">
        <v>319</v>
      </c>
      <c r="C210" s="7">
        <v>0</v>
      </c>
      <c r="D210" s="7">
        <v>4</v>
      </c>
      <c r="E210" s="7">
        <v>4</v>
      </c>
      <c r="F210" s="7">
        <v>2</v>
      </c>
      <c r="G210" s="7">
        <v>4</v>
      </c>
      <c r="H210" s="7">
        <v>4</v>
      </c>
      <c r="I210" s="7">
        <v>3</v>
      </c>
      <c r="J210" s="7">
        <v>3</v>
      </c>
      <c r="N210" s="7">
        <v>4</v>
      </c>
      <c r="Q210" s="7">
        <v>4</v>
      </c>
      <c r="S210" s="7">
        <v>3</v>
      </c>
      <c r="U210" s="7">
        <v>2</v>
      </c>
      <c r="V210" s="7">
        <v>2</v>
      </c>
      <c r="Z210">
        <v>1</v>
      </c>
      <c r="AA210">
        <v>1</v>
      </c>
      <c r="AB210">
        <v>3</v>
      </c>
      <c r="AC210">
        <v>2</v>
      </c>
      <c r="AD210">
        <v>1</v>
      </c>
    </row>
    <row r="211" spans="1:30" ht="14.45" x14ac:dyDescent="0.35">
      <c r="A211" s="7" t="s">
        <v>288</v>
      </c>
      <c r="B211" s="7" t="s">
        <v>289</v>
      </c>
      <c r="C211" s="7">
        <v>0</v>
      </c>
      <c r="D211" s="7">
        <v>3</v>
      </c>
      <c r="E211" s="7">
        <v>4</v>
      </c>
      <c r="F211" s="7">
        <v>2</v>
      </c>
      <c r="G211" s="7">
        <v>4</v>
      </c>
      <c r="H211" s="7">
        <v>3</v>
      </c>
      <c r="I211" s="7">
        <v>3</v>
      </c>
      <c r="J211" s="7">
        <v>3</v>
      </c>
      <c r="K211" s="7">
        <v>1</v>
      </c>
      <c r="L211" s="7">
        <v>3</v>
      </c>
      <c r="N211" s="7">
        <v>4</v>
      </c>
      <c r="P211" s="7">
        <v>2</v>
      </c>
      <c r="Q211" s="7">
        <v>4</v>
      </c>
      <c r="R211" s="7" t="s">
        <v>78</v>
      </c>
      <c r="S211" s="7">
        <v>3</v>
      </c>
      <c r="T211" s="7">
        <v>2</v>
      </c>
      <c r="U211" s="7">
        <v>2</v>
      </c>
      <c r="V211" s="7">
        <v>2</v>
      </c>
      <c r="W211" s="7">
        <v>2</v>
      </c>
      <c r="Z211"/>
      <c r="AA211"/>
      <c r="AB211">
        <v>1</v>
      </c>
      <c r="AC211">
        <v>2</v>
      </c>
      <c r="AD211">
        <v>2</v>
      </c>
    </row>
    <row r="212" spans="1:30" ht="14.45" x14ac:dyDescent="0.35">
      <c r="A212" s="7" t="s">
        <v>380</v>
      </c>
      <c r="B212" s="7" t="s">
        <v>381</v>
      </c>
      <c r="C212" s="7">
        <v>0</v>
      </c>
      <c r="D212" s="7">
        <v>4</v>
      </c>
      <c r="E212" s="7">
        <v>4</v>
      </c>
      <c r="F212" s="7">
        <v>3</v>
      </c>
      <c r="G212" s="7">
        <v>3</v>
      </c>
      <c r="H212" s="7">
        <v>4</v>
      </c>
      <c r="N212" s="7">
        <v>4</v>
      </c>
      <c r="S212" s="7">
        <v>4</v>
      </c>
      <c r="U212" s="7">
        <v>2</v>
      </c>
      <c r="Z212">
        <v>2</v>
      </c>
      <c r="AA212">
        <v>2</v>
      </c>
      <c r="AB212">
        <v>3</v>
      </c>
      <c r="AC212">
        <v>2</v>
      </c>
      <c r="AD212">
        <v>2</v>
      </c>
    </row>
    <row r="213" spans="1:30" ht="14.45" x14ac:dyDescent="0.35">
      <c r="A213" s="7" t="s">
        <v>601</v>
      </c>
      <c r="B213" s="7" t="s">
        <v>602</v>
      </c>
      <c r="C213" s="7">
        <v>0</v>
      </c>
      <c r="N213" s="7">
        <v>4</v>
      </c>
      <c r="S213" s="7">
        <v>4</v>
      </c>
      <c r="U213" s="7">
        <v>2</v>
      </c>
      <c r="Z213">
        <v>3</v>
      </c>
      <c r="AA213">
        <v>3</v>
      </c>
      <c r="AB213">
        <v>4</v>
      </c>
      <c r="AC213">
        <v>5</v>
      </c>
      <c r="AD213">
        <v>5</v>
      </c>
    </row>
    <row r="214" spans="1:30" ht="14.45" x14ac:dyDescent="0.35">
      <c r="A214" s="7" t="s">
        <v>464</v>
      </c>
      <c r="B214" s="7" t="s">
        <v>465</v>
      </c>
      <c r="C214" s="7">
        <v>0</v>
      </c>
      <c r="I214" s="7">
        <v>5</v>
      </c>
      <c r="J214" s="7">
        <v>5</v>
      </c>
      <c r="K214" s="7">
        <v>5</v>
      </c>
      <c r="M214" s="7">
        <v>4</v>
      </c>
      <c r="S214" s="7">
        <v>5</v>
      </c>
      <c r="W214" s="7">
        <v>3</v>
      </c>
      <c r="Z214">
        <v>2</v>
      </c>
      <c r="AA214">
        <v>2</v>
      </c>
      <c r="AB214">
        <v>4</v>
      </c>
      <c r="AC214">
        <v>5</v>
      </c>
      <c r="AD214">
        <v>5</v>
      </c>
    </row>
    <row r="215" spans="1:30" ht="14.45" x14ac:dyDescent="0.35">
      <c r="A215" s="7" t="s">
        <v>549</v>
      </c>
      <c r="B215" s="7" t="s">
        <v>550</v>
      </c>
      <c r="C215" s="7">
        <v>0</v>
      </c>
      <c r="I215" s="7">
        <v>3</v>
      </c>
      <c r="J215" s="7">
        <v>3</v>
      </c>
      <c r="L215" s="7">
        <v>3</v>
      </c>
      <c r="N215" s="7">
        <v>5</v>
      </c>
      <c r="R215" s="7" t="s">
        <v>78</v>
      </c>
      <c r="U215" s="7">
        <v>2</v>
      </c>
      <c r="Z215">
        <v>4</v>
      </c>
      <c r="AA215">
        <v>3</v>
      </c>
      <c r="AB215">
        <v>3</v>
      </c>
      <c r="AC215">
        <v>4</v>
      </c>
      <c r="AD215">
        <v>4</v>
      </c>
    </row>
    <row r="216" spans="1:30" ht="14.45" x14ac:dyDescent="0.35">
      <c r="A216" s="7" t="s">
        <v>555</v>
      </c>
      <c r="B216" s="7" t="s">
        <v>556</v>
      </c>
      <c r="C216" s="7">
        <v>0</v>
      </c>
      <c r="I216" s="7">
        <v>3</v>
      </c>
      <c r="J216" s="7">
        <v>4</v>
      </c>
      <c r="N216" s="7">
        <v>5</v>
      </c>
      <c r="S216" s="7">
        <v>4</v>
      </c>
      <c r="Z216">
        <v>3</v>
      </c>
      <c r="AA216">
        <v>3</v>
      </c>
      <c r="AB216">
        <v>4</v>
      </c>
      <c r="AC216">
        <v>3</v>
      </c>
      <c r="AD216">
        <v>2</v>
      </c>
    </row>
    <row r="217" spans="1:30" ht="14.45" x14ac:dyDescent="0.35">
      <c r="A217" s="7" t="s">
        <v>506</v>
      </c>
      <c r="B217" s="7" t="s">
        <v>507</v>
      </c>
      <c r="C217" s="7">
        <v>0</v>
      </c>
      <c r="I217" s="7">
        <v>4</v>
      </c>
      <c r="J217" s="7">
        <v>4</v>
      </c>
      <c r="N217" s="7">
        <v>5</v>
      </c>
      <c r="Q217" s="7">
        <v>3</v>
      </c>
      <c r="U217" s="7">
        <v>2</v>
      </c>
      <c r="V217" s="7">
        <v>2</v>
      </c>
      <c r="Z217">
        <v>2</v>
      </c>
      <c r="AA217">
        <v>2</v>
      </c>
      <c r="AB217">
        <v>4</v>
      </c>
      <c r="AC217">
        <v>4</v>
      </c>
      <c r="AD217">
        <v>3</v>
      </c>
    </row>
    <row r="218" spans="1:30" ht="14.45" x14ac:dyDescent="0.35">
      <c r="A218" s="7" t="s">
        <v>512</v>
      </c>
      <c r="B218" s="7" t="s">
        <v>513</v>
      </c>
      <c r="C218" s="7">
        <v>0</v>
      </c>
      <c r="I218" s="7">
        <v>3</v>
      </c>
      <c r="J218" s="7">
        <v>3</v>
      </c>
      <c r="L218" s="7">
        <v>4</v>
      </c>
      <c r="N218" s="7">
        <v>5</v>
      </c>
      <c r="S218" s="7">
        <v>3</v>
      </c>
      <c r="U218" s="7">
        <v>2</v>
      </c>
      <c r="Z218">
        <v>2</v>
      </c>
      <c r="AA218">
        <v>2</v>
      </c>
      <c r="AB218">
        <v>4</v>
      </c>
      <c r="AC218">
        <v>4</v>
      </c>
      <c r="AD218">
        <v>4</v>
      </c>
    </row>
    <row r="219" spans="1:30" ht="14.45" x14ac:dyDescent="0.35">
      <c r="A219" s="7" t="s">
        <v>532</v>
      </c>
      <c r="B219" s="7" t="s">
        <v>533</v>
      </c>
      <c r="C219" s="7">
        <v>0</v>
      </c>
      <c r="I219" s="7">
        <v>3</v>
      </c>
      <c r="J219" s="7">
        <v>3</v>
      </c>
      <c r="L219" s="7">
        <v>4</v>
      </c>
      <c r="N219" s="7">
        <v>5</v>
      </c>
      <c r="S219" s="7">
        <v>4</v>
      </c>
      <c r="Z219">
        <v>2</v>
      </c>
      <c r="AA219">
        <v>3</v>
      </c>
      <c r="AB219">
        <v>5</v>
      </c>
      <c r="AC219">
        <v>4</v>
      </c>
      <c r="AD219">
        <v>4</v>
      </c>
    </row>
    <row r="220" spans="1:30" ht="14.45" x14ac:dyDescent="0.35">
      <c r="A220" s="7" t="s">
        <v>569</v>
      </c>
      <c r="B220" s="7" t="s">
        <v>570</v>
      </c>
      <c r="C220" s="7">
        <v>0</v>
      </c>
      <c r="N220" s="7">
        <v>5</v>
      </c>
      <c r="S220" s="7">
        <v>4</v>
      </c>
      <c r="U220" s="7">
        <v>3</v>
      </c>
      <c r="Z220">
        <v>4</v>
      </c>
      <c r="AA220">
        <v>4</v>
      </c>
      <c r="AB220">
        <v>2</v>
      </c>
      <c r="AC220">
        <v>1</v>
      </c>
      <c r="AD220">
        <v>1</v>
      </c>
    </row>
    <row r="221" spans="1:30" ht="14.45" x14ac:dyDescent="0.35">
      <c r="A221" s="7" t="s">
        <v>500</v>
      </c>
      <c r="B221" s="7" t="s">
        <v>501</v>
      </c>
      <c r="C221" s="7">
        <v>0</v>
      </c>
      <c r="I221" s="7">
        <v>4</v>
      </c>
      <c r="J221" s="7">
        <v>4</v>
      </c>
      <c r="N221" s="7">
        <v>5</v>
      </c>
      <c r="S221" s="7">
        <v>4</v>
      </c>
      <c r="U221" s="7">
        <v>3</v>
      </c>
      <c r="Z221">
        <v>2</v>
      </c>
      <c r="AA221">
        <v>2</v>
      </c>
      <c r="AB221">
        <v>4</v>
      </c>
      <c r="AC221">
        <v>3</v>
      </c>
      <c r="AD221">
        <v>4</v>
      </c>
    </row>
    <row r="222" spans="1:30" ht="14.45" x14ac:dyDescent="0.35">
      <c r="A222" s="7" t="s">
        <v>446</v>
      </c>
      <c r="B222" s="7" t="s">
        <v>447</v>
      </c>
      <c r="C222" s="7">
        <v>0</v>
      </c>
      <c r="I222" s="7">
        <v>3</v>
      </c>
      <c r="J222" s="7">
        <v>3</v>
      </c>
      <c r="N222" s="7">
        <v>5</v>
      </c>
      <c r="P222" s="7">
        <v>2</v>
      </c>
      <c r="Q222" s="7">
        <v>3</v>
      </c>
      <c r="S222" s="7">
        <v>3</v>
      </c>
      <c r="T222" s="7">
        <v>2</v>
      </c>
      <c r="U222" s="7">
        <v>2</v>
      </c>
      <c r="V222" s="7">
        <v>2</v>
      </c>
      <c r="Y222" s="7">
        <v>2</v>
      </c>
      <c r="Z222">
        <v>1</v>
      </c>
      <c r="AA222">
        <v>2</v>
      </c>
      <c r="AB222">
        <v>2</v>
      </c>
      <c r="AC222">
        <v>3</v>
      </c>
      <c r="AD222">
        <v>2</v>
      </c>
    </row>
    <row r="223" spans="1:30" ht="14.45" x14ac:dyDescent="0.35">
      <c r="A223" s="7" t="s">
        <v>551</v>
      </c>
      <c r="B223" s="7" t="s">
        <v>552</v>
      </c>
      <c r="C223" s="7">
        <v>0</v>
      </c>
      <c r="K223" s="7">
        <v>3</v>
      </c>
      <c r="N223" s="7">
        <v>5</v>
      </c>
      <c r="P223" s="7">
        <v>4</v>
      </c>
      <c r="S223" s="7">
        <v>4</v>
      </c>
      <c r="Z223">
        <v>3</v>
      </c>
      <c r="AA223">
        <v>2</v>
      </c>
      <c r="AB223">
        <v>2</v>
      </c>
      <c r="AC223">
        <v>2</v>
      </c>
      <c r="AD223">
        <v>3</v>
      </c>
    </row>
    <row r="224" spans="1:30" ht="14.45" x14ac:dyDescent="0.35">
      <c r="A224" s="7" t="s">
        <v>571</v>
      </c>
      <c r="B224" s="7" t="s">
        <v>572</v>
      </c>
      <c r="C224" s="7">
        <v>0</v>
      </c>
      <c r="I224" s="7">
        <v>3</v>
      </c>
      <c r="J224" s="7">
        <v>3</v>
      </c>
      <c r="N224" s="7">
        <v>5</v>
      </c>
      <c r="S224" s="7">
        <v>4</v>
      </c>
      <c r="Z224">
        <v>2</v>
      </c>
      <c r="AA224">
        <v>2</v>
      </c>
      <c r="AB224">
        <v>3</v>
      </c>
      <c r="AC224">
        <v>2</v>
      </c>
      <c r="AD224">
        <v>3</v>
      </c>
    </row>
    <row r="225" spans="1:30" ht="14.45" x14ac:dyDescent="0.35">
      <c r="A225" s="7" t="s">
        <v>623</v>
      </c>
      <c r="B225" s="7" t="s">
        <v>624</v>
      </c>
      <c r="C225" s="7">
        <v>0</v>
      </c>
      <c r="N225" s="7">
        <v>5</v>
      </c>
      <c r="S225" s="7">
        <v>4</v>
      </c>
      <c r="Z225">
        <v>5</v>
      </c>
      <c r="AA225">
        <v>5</v>
      </c>
      <c r="AB225">
        <v>3</v>
      </c>
      <c r="AC225">
        <v>3</v>
      </c>
      <c r="AD225">
        <v>3</v>
      </c>
    </row>
    <row r="226" spans="1:30" ht="14.45" x14ac:dyDescent="0.35">
      <c r="A226" s="7" t="s">
        <v>368</v>
      </c>
      <c r="B226" s="7" t="s">
        <v>369</v>
      </c>
      <c r="C226" s="7">
        <v>0</v>
      </c>
      <c r="D226" s="7">
        <v>4</v>
      </c>
      <c r="E226" s="7">
        <v>4</v>
      </c>
      <c r="F226" s="7">
        <v>3</v>
      </c>
      <c r="G226" s="7">
        <v>4</v>
      </c>
      <c r="H226" s="7">
        <v>3</v>
      </c>
      <c r="I226" s="7">
        <v>1</v>
      </c>
      <c r="J226" s="7">
        <v>1</v>
      </c>
      <c r="N226" s="7">
        <v>4</v>
      </c>
      <c r="R226" s="7" t="s">
        <v>78</v>
      </c>
      <c r="S226" s="7">
        <v>3</v>
      </c>
      <c r="U226" s="7">
        <v>2</v>
      </c>
      <c r="Z226">
        <v>1</v>
      </c>
      <c r="AA226">
        <v>1</v>
      </c>
      <c r="AB226">
        <v>2</v>
      </c>
      <c r="AC226">
        <v>3</v>
      </c>
      <c r="AD226">
        <v>3</v>
      </c>
    </row>
    <row r="227" spans="1:30" ht="14.45" x14ac:dyDescent="0.35">
      <c r="A227" s="7" t="s">
        <v>342</v>
      </c>
      <c r="B227" s="7" t="s">
        <v>343</v>
      </c>
      <c r="C227" s="7">
        <v>0</v>
      </c>
      <c r="D227" s="7">
        <v>2</v>
      </c>
      <c r="E227" s="7">
        <v>4</v>
      </c>
      <c r="F227" s="7">
        <v>2</v>
      </c>
      <c r="G227" s="7">
        <v>3</v>
      </c>
      <c r="H227" s="7">
        <v>4</v>
      </c>
      <c r="I227" s="7">
        <v>3</v>
      </c>
      <c r="J227" s="7">
        <v>3</v>
      </c>
      <c r="N227" s="7">
        <v>4</v>
      </c>
      <c r="P227" s="7">
        <v>2</v>
      </c>
      <c r="R227" s="7" t="s">
        <v>55</v>
      </c>
      <c r="S227" s="7">
        <v>4</v>
      </c>
      <c r="X227" s="7">
        <v>2</v>
      </c>
      <c r="Z227">
        <v>1</v>
      </c>
      <c r="AA227">
        <v>1</v>
      </c>
      <c r="AB227">
        <v>3</v>
      </c>
      <c r="AC227">
        <v>1</v>
      </c>
      <c r="AD227">
        <v>2</v>
      </c>
    </row>
    <row r="228" spans="1:30" ht="14.45" x14ac:dyDescent="0.35">
      <c r="A228" s="7" t="s">
        <v>547</v>
      </c>
      <c r="B228" s="7" t="s">
        <v>548</v>
      </c>
      <c r="C228" s="7">
        <v>0</v>
      </c>
      <c r="I228" s="7">
        <v>3</v>
      </c>
      <c r="J228" s="7">
        <v>3</v>
      </c>
      <c r="N228" s="7">
        <v>5</v>
      </c>
      <c r="S228" s="7">
        <v>3</v>
      </c>
      <c r="U228" s="7">
        <v>2</v>
      </c>
      <c r="Z228">
        <v>2</v>
      </c>
      <c r="AA228">
        <v>4</v>
      </c>
      <c r="AB228">
        <v>3</v>
      </c>
      <c r="AC228">
        <v>3</v>
      </c>
      <c r="AD228">
        <v>3</v>
      </c>
    </row>
    <row r="229" spans="1:30" ht="14.45" x14ac:dyDescent="0.35">
      <c r="A229" s="7" t="s">
        <v>346</v>
      </c>
      <c r="B229" s="7" t="s">
        <v>347</v>
      </c>
      <c r="C229" s="7">
        <v>0</v>
      </c>
      <c r="D229" s="7">
        <v>4</v>
      </c>
      <c r="E229" s="7">
        <v>4</v>
      </c>
      <c r="F229" s="7">
        <v>2</v>
      </c>
      <c r="G229" s="7">
        <v>4</v>
      </c>
      <c r="H229" s="7">
        <v>3</v>
      </c>
      <c r="N229" s="7">
        <v>4</v>
      </c>
      <c r="S229" s="7">
        <v>3</v>
      </c>
      <c r="U229" s="7">
        <v>2</v>
      </c>
      <c r="W229" s="7">
        <v>2</v>
      </c>
      <c r="X229" s="7">
        <v>3</v>
      </c>
      <c r="Z229">
        <v>1</v>
      </c>
      <c r="AA229">
        <v>1</v>
      </c>
      <c r="AB229">
        <v>1</v>
      </c>
      <c r="AC229">
        <v>1</v>
      </c>
      <c r="AD229">
        <v>1</v>
      </c>
    </row>
    <row r="230" spans="1:30" ht="14.45" x14ac:dyDescent="0.35">
      <c r="A230" s="7" t="s">
        <v>504</v>
      </c>
      <c r="B230" s="7" t="s">
        <v>505</v>
      </c>
      <c r="C230" s="7">
        <v>0</v>
      </c>
      <c r="I230" s="7">
        <v>4</v>
      </c>
      <c r="J230" s="7">
        <v>4</v>
      </c>
      <c r="M230" s="7">
        <v>4</v>
      </c>
      <c r="N230" s="7">
        <v>4</v>
      </c>
      <c r="R230" s="7" t="s">
        <v>38</v>
      </c>
      <c r="X230" s="7">
        <v>2</v>
      </c>
      <c r="Z230">
        <v>3</v>
      </c>
      <c r="AA230">
        <v>2</v>
      </c>
      <c r="AB230">
        <v>3</v>
      </c>
      <c r="AC230">
        <v>2</v>
      </c>
      <c r="AD230">
        <v>2</v>
      </c>
    </row>
    <row r="231" spans="1:30" ht="14.45" x14ac:dyDescent="0.35">
      <c r="A231" s="7" t="s">
        <v>657</v>
      </c>
      <c r="B231" s="7" t="s">
        <v>658</v>
      </c>
      <c r="C231" s="7">
        <v>0</v>
      </c>
      <c r="Z231">
        <v>5</v>
      </c>
      <c r="AA231">
        <v>5</v>
      </c>
      <c r="AB231">
        <v>5</v>
      </c>
      <c r="AC231">
        <v>5</v>
      </c>
      <c r="AD231">
        <v>5</v>
      </c>
    </row>
    <row r="232" spans="1:30" ht="14.45" x14ac:dyDescent="0.35">
      <c r="A232" s="7" t="s">
        <v>669</v>
      </c>
      <c r="B232" s="7" t="s">
        <v>670</v>
      </c>
      <c r="C232" s="7">
        <v>0</v>
      </c>
      <c r="Z232">
        <v>5</v>
      </c>
      <c r="AA232">
        <v>4</v>
      </c>
      <c r="AB232">
        <v>5</v>
      </c>
      <c r="AC232">
        <v>5</v>
      </c>
      <c r="AD232">
        <v>5</v>
      </c>
    </row>
    <row r="233" spans="1:30" ht="14.45" x14ac:dyDescent="0.35">
      <c r="A233" s="7" t="s">
        <v>522</v>
      </c>
      <c r="B233" s="7" t="s">
        <v>523</v>
      </c>
      <c r="C233" s="7">
        <v>0</v>
      </c>
      <c r="K233" s="7">
        <v>3</v>
      </c>
      <c r="N233" s="7">
        <v>5</v>
      </c>
      <c r="P233" s="7">
        <v>5</v>
      </c>
      <c r="S233" s="7">
        <v>3</v>
      </c>
      <c r="X233" s="7">
        <v>2</v>
      </c>
      <c r="Z233">
        <v>2</v>
      </c>
      <c r="AA233">
        <v>2</v>
      </c>
      <c r="AB233">
        <v>3</v>
      </c>
      <c r="AC233">
        <v>3</v>
      </c>
      <c r="AD233">
        <v>3</v>
      </c>
    </row>
    <row r="234" spans="1:30" ht="14.45" x14ac:dyDescent="0.35">
      <c r="A234" s="7" t="s">
        <v>557</v>
      </c>
      <c r="B234" s="7" t="s">
        <v>558</v>
      </c>
      <c r="C234" s="7">
        <v>0</v>
      </c>
      <c r="I234" s="7">
        <v>4</v>
      </c>
      <c r="J234" s="7">
        <v>5</v>
      </c>
      <c r="M234" s="7">
        <v>4</v>
      </c>
      <c r="N234" s="7">
        <v>5</v>
      </c>
      <c r="Z234">
        <v>4</v>
      </c>
      <c r="AA234">
        <v>4</v>
      </c>
      <c r="AB234"/>
      <c r="AC234">
        <v>5</v>
      </c>
      <c r="AD234">
        <v>4</v>
      </c>
    </row>
    <row r="235" spans="1:30" ht="14.45" x14ac:dyDescent="0.35">
      <c r="A235" s="7" t="s">
        <v>563</v>
      </c>
      <c r="B235" s="7" t="s">
        <v>564</v>
      </c>
      <c r="C235" s="7">
        <v>0</v>
      </c>
      <c r="I235" s="7">
        <v>4</v>
      </c>
      <c r="J235" s="7">
        <v>3</v>
      </c>
      <c r="L235" s="7">
        <v>3</v>
      </c>
      <c r="N235" s="7">
        <v>4</v>
      </c>
      <c r="U235" s="7">
        <v>2</v>
      </c>
      <c r="Z235">
        <v>3</v>
      </c>
      <c r="AA235">
        <v>2</v>
      </c>
      <c r="AB235">
        <v>3</v>
      </c>
      <c r="AC235">
        <v>2</v>
      </c>
      <c r="AD235">
        <v>2</v>
      </c>
    </row>
    <row r="236" spans="1:30" ht="14.45" x14ac:dyDescent="0.35">
      <c r="A236" s="7" t="s">
        <v>350</v>
      </c>
      <c r="B236" s="7" t="s">
        <v>351</v>
      </c>
      <c r="C236" s="7">
        <v>0</v>
      </c>
      <c r="D236" s="7">
        <v>4</v>
      </c>
      <c r="E236" s="7">
        <v>4</v>
      </c>
      <c r="F236" s="7">
        <v>3</v>
      </c>
      <c r="G236" s="7">
        <v>3</v>
      </c>
      <c r="H236" s="7">
        <v>4</v>
      </c>
      <c r="K236" s="7">
        <v>3</v>
      </c>
      <c r="N236" s="7">
        <v>5</v>
      </c>
      <c r="P236" s="7">
        <v>2</v>
      </c>
      <c r="S236" s="7">
        <v>3</v>
      </c>
      <c r="Z236">
        <v>2</v>
      </c>
      <c r="AA236">
        <v>2</v>
      </c>
      <c r="AB236">
        <v>2</v>
      </c>
      <c r="AC236">
        <v>1</v>
      </c>
      <c r="AD236">
        <v>1</v>
      </c>
    </row>
    <row r="237" spans="1:30" ht="14.45" x14ac:dyDescent="0.35">
      <c r="A237" s="7" t="s">
        <v>372</v>
      </c>
      <c r="B237" s="7" t="s">
        <v>373</v>
      </c>
      <c r="C237" s="7">
        <v>0</v>
      </c>
      <c r="E237" s="7">
        <v>4</v>
      </c>
      <c r="F237" s="7">
        <v>2</v>
      </c>
      <c r="G237" s="7">
        <v>3</v>
      </c>
      <c r="H237" s="7">
        <v>4</v>
      </c>
      <c r="I237" s="7">
        <v>3</v>
      </c>
      <c r="J237" s="7">
        <v>3</v>
      </c>
      <c r="K237" s="7">
        <v>3</v>
      </c>
      <c r="N237" s="7">
        <v>4</v>
      </c>
      <c r="P237" s="7">
        <v>2</v>
      </c>
      <c r="S237" s="7">
        <v>4</v>
      </c>
      <c r="W237" s="7">
        <v>2</v>
      </c>
      <c r="Z237">
        <v>1</v>
      </c>
      <c r="AA237">
        <v>1</v>
      </c>
      <c r="AB237">
        <v>2</v>
      </c>
      <c r="AC237">
        <v>1</v>
      </c>
      <c r="AD237">
        <v>1</v>
      </c>
    </row>
    <row r="238" spans="1:30" ht="14.45" x14ac:dyDescent="0.35">
      <c r="A238" s="7" t="s">
        <v>577</v>
      </c>
      <c r="B238" s="7" t="s">
        <v>578</v>
      </c>
      <c r="C238" s="7">
        <v>0</v>
      </c>
      <c r="I238" s="7">
        <v>3</v>
      </c>
      <c r="J238" s="7">
        <v>3</v>
      </c>
      <c r="L238" s="7">
        <v>4</v>
      </c>
      <c r="N238" s="7">
        <v>5</v>
      </c>
      <c r="R238" s="7" t="s">
        <v>78</v>
      </c>
      <c r="Z238">
        <v>2</v>
      </c>
      <c r="AA238">
        <v>2</v>
      </c>
      <c r="AB238">
        <v>4</v>
      </c>
      <c r="AC238">
        <v>3</v>
      </c>
      <c r="AD238">
        <v>3</v>
      </c>
    </row>
    <row r="239" spans="1:30" ht="14.45" x14ac:dyDescent="0.35">
      <c r="A239" s="7" t="s">
        <v>340</v>
      </c>
      <c r="B239" s="7" t="s">
        <v>341</v>
      </c>
      <c r="C239" s="7">
        <v>0</v>
      </c>
      <c r="D239" s="7">
        <v>4</v>
      </c>
      <c r="E239" s="7">
        <v>4</v>
      </c>
      <c r="F239" s="7">
        <v>2</v>
      </c>
      <c r="G239" s="7">
        <v>4</v>
      </c>
      <c r="H239" s="7">
        <v>2</v>
      </c>
      <c r="K239" s="7">
        <v>2</v>
      </c>
      <c r="N239" s="7">
        <v>4</v>
      </c>
      <c r="P239" s="7">
        <v>2</v>
      </c>
      <c r="R239" s="7" t="s">
        <v>55</v>
      </c>
      <c r="S239" s="7">
        <v>3</v>
      </c>
      <c r="U239" s="7">
        <v>2</v>
      </c>
      <c r="W239" s="7">
        <v>3</v>
      </c>
      <c r="Z239"/>
      <c r="AA239"/>
      <c r="AB239">
        <v>1</v>
      </c>
      <c r="AC239">
        <v>2</v>
      </c>
      <c r="AD239">
        <v>2</v>
      </c>
    </row>
    <row r="240" spans="1:30" ht="14.45" x14ac:dyDescent="0.35">
      <c r="A240" s="7" t="s">
        <v>416</v>
      </c>
      <c r="B240" s="7" t="s">
        <v>417</v>
      </c>
      <c r="C240" s="7">
        <v>0</v>
      </c>
      <c r="E240" s="7">
        <v>4</v>
      </c>
      <c r="F240" s="7">
        <v>3</v>
      </c>
      <c r="G240" s="7">
        <v>3</v>
      </c>
      <c r="H240" s="7">
        <v>4</v>
      </c>
      <c r="I240" s="7">
        <v>1</v>
      </c>
      <c r="J240" s="7">
        <v>1</v>
      </c>
      <c r="L240" s="7">
        <v>2</v>
      </c>
      <c r="N240" s="7">
        <v>5</v>
      </c>
      <c r="R240" s="7" t="s">
        <v>78</v>
      </c>
      <c r="S240" s="7">
        <v>3</v>
      </c>
      <c r="Z240">
        <v>3</v>
      </c>
      <c r="AA240">
        <v>2</v>
      </c>
      <c r="AB240">
        <v>2</v>
      </c>
      <c r="AC240">
        <v>2</v>
      </c>
      <c r="AD240">
        <v>2</v>
      </c>
    </row>
    <row r="241" spans="1:30" ht="14.45" x14ac:dyDescent="0.35">
      <c r="A241" s="7" t="s">
        <v>565</v>
      </c>
      <c r="B241" s="7" t="s">
        <v>566</v>
      </c>
      <c r="C241" s="7">
        <v>0</v>
      </c>
      <c r="K241" s="7">
        <v>3</v>
      </c>
      <c r="N241" s="7">
        <v>5</v>
      </c>
      <c r="P241" s="7">
        <v>4</v>
      </c>
      <c r="S241" s="7">
        <v>3</v>
      </c>
      <c r="Z241">
        <v>2</v>
      </c>
      <c r="AA241">
        <v>2</v>
      </c>
      <c r="AB241">
        <v>3</v>
      </c>
      <c r="AC241">
        <v>3</v>
      </c>
      <c r="AD241">
        <v>3</v>
      </c>
    </row>
    <row r="242" spans="1:30" ht="14.45" x14ac:dyDescent="0.35">
      <c r="A242" s="7" t="s">
        <v>328</v>
      </c>
      <c r="B242" s="7" t="s">
        <v>329</v>
      </c>
      <c r="C242" s="7">
        <v>0</v>
      </c>
      <c r="D242" s="7">
        <v>4</v>
      </c>
      <c r="E242" s="7">
        <v>4</v>
      </c>
      <c r="F242" s="7">
        <v>2</v>
      </c>
      <c r="G242" s="7">
        <v>4</v>
      </c>
      <c r="H242" s="7">
        <v>1</v>
      </c>
      <c r="I242" s="7">
        <v>1</v>
      </c>
      <c r="J242" s="7">
        <v>1</v>
      </c>
      <c r="K242" s="7">
        <v>3</v>
      </c>
      <c r="L242" s="7">
        <v>1</v>
      </c>
      <c r="N242" s="7">
        <v>4</v>
      </c>
      <c r="P242" s="7">
        <v>2</v>
      </c>
      <c r="Q242" s="7">
        <v>4</v>
      </c>
      <c r="S242" s="7">
        <v>3</v>
      </c>
      <c r="T242" s="7">
        <v>2</v>
      </c>
      <c r="V242" s="7">
        <v>2</v>
      </c>
      <c r="W242" s="7">
        <v>2</v>
      </c>
      <c r="Z242"/>
      <c r="AA242"/>
      <c r="AB242">
        <v>1</v>
      </c>
      <c r="AC242">
        <v>1</v>
      </c>
      <c r="AD242">
        <v>2</v>
      </c>
    </row>
    <row r="243" spans="1:30" ht="14.45" x14ac:dyDescent="0.35">
      <c r="A243" s="7" t="s">
        <v>488</v>
      </c>
      <c r="B243" s="7" t="s">
        <v>489</v>
      </c>
      <c r="C243" s="7">
        <v>0</v>
      </c>
      <c r="I243" s="7">
        <v>1</v>
      </c>
      <c r="J243" s="7">
        <v>1</v>
      </c>
      <c r="N243" s="7">
        <v>4</v>
      </c>
      <c r="Q243" s="7">
        <v>4</v>
      </c>
      <c r="S243" s="7">
        <v>3</v>
      </c>
      <c r="T243" s="7">
        <v>2</v>
      </c>
      <c r="U243" s="7">
        <v>2</v>
      </c>
      <c r="V243" s="7">
        <v>2</v>
      </c>
      <c r="Z243">
        <v>2</v>
      </c>
      <c r="AA243"/>
      <c r="AB243">
        <v>2</v>
      </c>
      <c r="AC243">
        <v>3</v>
      </c>
      <c r="AD243">
        <v>2</v>
      </c>
    </row>
    <row r="244" spans="1:30" ht="14.45" x14ac:dyDescent="0.35">
      <c r="A244" s="7" t="s">
        <v>466</v>
      </c>
      <c r="B244" s="7" t="s">
        <v>467</v>
      </c>
      <c r="C244" s="7">
        <v>0</v>
      </c>
      <c r="I244" s="7">
        <v>4</v>
      </c>
      <c r="J244" s="7">
        <v>4</v>
      </c>
      <c r="K244" s="7">
        <v>3</v>
      </c>
      <c r="L244" s="7">
        <v>3</v>
      </c>
      <c r="N244" s="7">
        <v>5</v>
      </c>
      <c r="P244" s="7">
        <v>2</v>
      </c>
      <c r="S244" s="7">
        <v>4</v>
      </c>
      <c r="U244" s="7">
        <v>2</v>
      </c>
      <c r="Z244">
        <v>2</v>
      </c>
      <c r="AA244">
        <v>2</v>
      </c>
      <c r="AB244">
        <v>3</v>
      </c>
      <c r="AC244">
        <v>2</v>
      </c>
      <c r="AD244">
        <v>2</v>
      </c>
    </row>
    <row r="245" spans="1:30" ht="14.45" x14ac:dyDescent="0.35">
      <c r="A245" s="7" t="s">
        <v>502</v>
      </c>
      <c r="B245" s="7" t="s">
        <v>503</v>
      </c>
      <c r="C245" s="7">
        <v>0</v>
      </c>
      <c r="N245" s="7">
        <v>4</v>
      </c>
      <c r="Q245" s="7">
        <v>4</v>
      </c>
      <c r="S245" s="7">
        <v>3</v>
      </c>
      <c r="T245" s="7">
        <v>2</v>
      </c>
      <c r="U245" s="7">
        <v>2</v>
      </c>
      <c r="V245" s="7">
        <v>2</v>
      </c>
      <c r="Z245">
        <v>1</v>
      </c>
      <c r="AA245">
        <v>1</v>
      </c>
      <c r="AB245">
        <v>3</v>
      </c>
      <c r="AC245">
        <v>1</v>
      </c>
      <c r="AD245">
        <v>1</v>
      </c>
    </row>
    <row r="246" spans="1:30" ht="14.45" x14ac:dyDescent="0.35">
      <c r="A246" s="7" t="s">
        <v>408</v>
      </c>
      <c r="B246" s="7" t="s">
        <v>409</v>
      </c>
      <c r="C246" s="7">
        <v>0</v>
      </c>
      <c r="D246" s="7">
        <v>4</v>
      </c>
      <c r="E246" s="7">
        <v>4</v>
      </c>
      <c r="F246" s="7">
        <v>2</v>
      </c>
      <c r="G246" s="7">
        <v>3</v>
      </c>
      <c r="H246" s="7">
        <v>4</v>
      </c>
      <c r="I246" s="7">
        <v>1</v>
      </c>
      <c r="J246" s="7">
        <v>1</v>
      </c>
      <c r="N246" s="7">
        <v>4</v>
      </c>
      <c r="S246" s="7">
        <v>3</v>
      </c>
      <c r="Z246">
        <v>1</v>
      </c>
      <c r="AA246">
        <v>1</v>
      </c>
      <c r="AB246">
        <v>4</v>
      </c>
      <c r="AC246">
        <v>3</v>
      </c>
      <c r="AD246">
        <v>2</v>
      </c>
    </row>
    <row r="247" spans="1:30" ht="14.45" x14ac:dyDescent="0.35">
      <c r="A247" s="7" t="s">
        <v>394</v>
      </c>
      <c r="B247" s="7" t="s">
        <v>395</v>
      </c>
      <c r="C247" s="7">
        <v>0</v>
      </c>
      <c r="D247" s="7">
        <v>4</v>
      </c>
      <c r="N247" s="7">
        <v>4</v>
      </c>
      <c r="O247" s="7">
        <v>3</v>
      </c>
      <c r="Q247" s="7">
        <v>5</v>
      </c>
      <c r="S247" s="7">
        <v>3</v>
      </c>
      <c r="T247" s="7">
        <v>3</v>
      </c>
      <c r="U247" s="7">
        <v>2</v>
      </c>
      <c r="V247" s="7">
        <v>3</v>
      </c>
      <c r="W247" s="7">
        <v>2</v>
      </c>
      <c r="X247" s="7">
        <v>2</v>
      </c>
      <c r="Z247"/>
      <c r="AA247"/>
      <c r="AB247"/>
      <c r="AC247">
        <v>1</v>
      </c>
      <c r="AD247">
        <v>1</v>
      </c>
    </row>
    <row r="248" spans="1:30" ht="14.45" x14ac:dyDescent="0.35">
      <c r="A248" s="7" t="s">
        <v>412</v>
      </c>
      <c r="B248" s="7" t="s">
        <v>413</v>
      </c>
      <c r="C248" s="7">
        <v>0</v>
      </c>
      <c r="D248" s="7">
        <v>4</v>
      </c>
      <c r="E248" s="7">
        <v>4</v>
      </c>
      <c r="F248" s="7">
        <v>2</v>
      </c>
      <c r="G248" s="7">
        <v>4</v>
      </c>
      <c r="H248" s="7">
        <v>1</v>
      </c>
      <c r="I248" s="7">
        <v>1</v>
      </c>
      <c r="J248" s="7">
        <v>1</v>
      </c>
      <c r="N248" s="7">
        <v>4</v>
      </c>
      <c r="U248" s="7">
        <v>2</v>
      </c>
      <c r="X248" s="7">
        <v>2</v>
      </c>
      <c r="Z248">
        <v>1</v>
      </c>
      <c r="AA248">
        <v>1</v>
      </c>
      <c r="AB248">
        <v>3</v>
      </c>
      <c r="AC248">
        <v>2</v>
      </c>
      <c r="AD248">
        <v>2</v>
      </c>
    </row>
    <row r="249" spans="1:30" ht="14.45" x14ac:dyDescent="0.35">
      <c r="A249" s="7" t="s">
        <v>360</v>
      </c>
      <c r="B249" s="7" t="s">
        <v>361</v>
      </c>
      <c r="C249" s="7">
        <v>0</v>
      </c>
      <c r="E249" s="7">
        <v>4</v>
      </c>
      <c r="F249" s="7">
        <v>3</v>
      </c>
      <c r="G249" s="7">
        <v>4</v>
      </c>
      <c r="H249" s="7">
        <v>3</v>
      </c>
      <c r="N249" s="7">
        <v>4</v>
      </c>
      <c r="Q249" s="7">
        <v>4</v>
      </c>
      <c r="S249" s="7">
        <v>4</v>
      </c>
      <c r="U249" s="7">
        <v>2</v>
      </c>
      <c r="V249" s="7">
        <v>2</v>
      </c>
      <c r="Z249"/>
      <c r="AA249"/>
      <c r="AB249"/>
      <c r="AC249">
        <v>4</v>
      </c>
      <c r="AD249">
        <v>4</v>
      </c>
    </row>
    <row r="250" spans="1:30" ht="14.45" x14ac:dyDescent="0.35">
      <c r="A250" s="7" t="s">
        <v>593</v>
      </c>
      <c r="B250" s="7" t="s">
        <v>594</v>
      </c>
      <c r="C250" s="7">
        <v>0</v>
      </c>
      <c r="I250" s="7">
        <v>1</v>
      </c>
      <c r="J250" s="7">
        <v>1</v>
      </c>
      <c r="N250" s="7">
        <v>5</v>
      </c>
      <c r="W250" s="7">
        <v>4</v>
      </c>
      <c r="Z250">
        <v>1</v>
      </c>
      <c r="AA250">
        <v>1</v>
      </c>
      <c r="AB250">
        <v>3</v>
      </c>
      <c r="AC250">
        <v>3</v>
      </c>
      <c r="AD250">
        <v>2</v>
      </c>
    </row>
    <row r="251" spans="1:30" ht="14.45" x14ac:dyDescent="0.35">
      <c r="A251" s="7" t="s">
        <v>352</v>
      </c>
      <c r="B251" s="7" t="s">
        <v>353</v>
      </c>
      <c r="C251" s="7">
        <v>0</v>
      </c>
      <c r="D251" s="7">
        <v>3</v>
      </c>
      <c r="E251" s="7">
        <v>4</v>
      </c>
      <c r="F251" s="7">
        <v>4</v>
      </c>
      <c r="G251" s="7">
        <v>4</v>
      </c>
      <c r="H251" s="7">
        <v>2</v>
      </c>
      <c r="I251" s="7">
        <v>3</v>
      </c>
      <c r="J251" s="7">
        <v>3</v>
      </c>
      <c r="L251" s="7">
        <v>1</v>
      </c>
      <c r="N251" s="7">
        <v>4</v>
      </c>
      <c r="S251" s="7">
        <v>4</v>
      </c>
      <c r="U251" s="7">
        <v>2</v>
      </c>
      <c r="X251" s="7">
        <v>1</v>
      </c>
      <c r="Z251"/>
      <c r="AA251"/>
      <c r="AB251">
        <v>1</v>
      </c>
      <c r="AC251">
        <v>3</v>
      </c>
      <c r="AD251">
        <v>3</v>
      </c>
    </row>
    <row r="252" spans="1:30" ht="14.45" x14ac:dyDescent="0.35">
      <c r="A252" s="7" t="s">
        <v>332</v>
      </c>
      <c r="B252" s="7" t="s">
        <v>333</v>
      </c>
      <c r="C252" s="7">
        <v>0</v>
      </c>
      <c r="D252" s="7">
        <v>1</v>
      </c>
      <c r="E252" s="7">
        <v>4</v>
      </c>
      <c r="F252" s="7">
        <v>3</v>
      </c>
      <c r="G252" s="7">
        <v>4</v>
      </c>
      <c r="I252" s="7">
        <v>5</v>
      </c>
      <c r="J252" s="7">
        <v>4</v>
      </c>
      <c r="M252" s="7">
        <v>4</v>
      </c>
      <c r="N252" s="7">
        <v>4</v>
      </c>
      <c r="S252" s="7">
        <v>4</v>
      </c>
      <c r="U252" s="7">
        <v>3</v>
      </c>
      <c r="W252" s="7">
        <v>3</v>
      </c>
      <c r="X252" s="7">
        <v>2</v>
      </c>
      <c r="Z252"/>
      <c r="AA252"/>
      <c r="AB252">
        <v>1</v>
      </c>
      <c r="AC252"/>
      <c r="AD252"/>
    </row>
    <row r="253" spans="1:30" ht="14.45" x14ac:dyDescent="0.35">
      <c r="A253" s="7" t="s">
        <v>655</v>
      </c>
      <c r="B253" s="7" t="s">
        <v>656</v>
      </c>
      <c r="C253" s="7">
        <v>0</v>
      </c>
      <c r="Z253">
        <v>5</v>
      </c>
      <c r="AA253">
        <v>5</v>
      </c>
      <c r="AB253">
        <v>5</v>
      </c>
      <c r="AC253">
        <v>5</v>
      </c>
      <c r="AD253">
        <v>5</v>
      </c>
    </row>
    <row r="254" spans="1:30" ht="14.45" x14ac:dyDescent="0.35">
      <c r="A254" s="7" t="s">
        <v>364</v>
      </c>
      <c r="B254" s="7" t="s">
        <v>365</v>
      </c>
      <c r="C254" s="7">
        <v>0</v>
      </c>
      <c r="D254" s="7">
        <v>4</v>
      </c>
      <c r="E254" s="7">
        <v>4</v>
      </c>
      <c r="F254" s="7">
        <v>3</v>
      </c>
      <c r="G254" s="7">
        <v>4</v>
      </c>
      <c r="H254" s="7">
        <v>4</v>
      </c>
      <c r="I254" s="7">
        <v>1</v>
      </c>
      <c r="J254" s="7">
        <v>1</v>
      </c>
      <c r="K254" s="7">
        <v>2</v>
      </c>
      <c r="L254" s="7">
        <v>1</v>
      </c>
      <c r="N254" s="7">
        <v>4</v>
      </c>
      <c r="P254" s="7">
        <v>1</v>
      </c>
      <c r="S254" s="7">
        <v>2</v>
      </c>
      <c r="X254" s="7">
        <v>2</v>
      </c>
      <c r="Z254"/>
      <c r="AA254"/>
      <c r="AB254">
        <v>2</v>
      </c>
      <c r="AC254">
        <v>2</v>
      </c>
      <c r="AD254">
        <v>3</v>
      </c>
    </row>
    <row r="255" spans="1:30" ht="14.45" x14ac:dyDescent="0.35">
      <c r="A255" s="7" t="s">
        <v>583</v>
      </c>
      <c r="B255" s="7" t="s">
        <v>584</v>
      </c>
      <c r="C255" s="7">
        <v>0</v>
      </c>
      <c r="I255" s="7">
        <v>3</v>
      </c>
      <c r="J255" s="7">
        <v>3</v>
      </c>
      <c r="N255" s="7">
        <v>4</v>
      </c>
      <c r="S255" s="7">
        <v>4</v>
      </c>
      <c r="Z255">
        <v>1</v>
      </c>
      <c r="AA255">
        <v>1</v>
      </c>
      <c r="AB255">
        <v>3</v>
      </c>
      <c r="AC255">
        <v>2</v>
      </c>
      <c r="AD255">
        <v>1</v>
      </c>
    </row>
    <row r="256" spans="1:30" ht="14.45" x14ac:dyDescent="0.35">
      <c r="A256" s="7" t="s">
        <v>398</v>
      </c>
      <c r="B256" s="7" t="s">
        <v>399</v>
      </c>
      <c r="C256" s="7">
        <v>0</v>
      </c>
      <c r="D256" s="7">
        <v>4</v>
      </c>
      <c r="E256" s="7">
        <v>4</v>
      </c>
      <c r="F256" s="7">
        <v>2</v>
      </c>
      <c r="G256" s="7">
        <v>4</v>
      </c>
      <c r="H256" s="7">
        <v>3</v>
      </c>
      <c r="L256" s="7">
        <v>3</v>
      </c>
      <c r="N256" s="7">
        <v>4</v>
      </c>
      <c r="S256" s="7">
        <v>4</v>
      </c>
      <c r="Z256">
        <v>1</v>
      </c>
      <c r="AA256">
        <v>1</v>
      </c>
      <c r="AB256">
        <v>3</v>
      </c>
      <c r="AC256">
        <v>1</v>
      </c>
      <c r="AD256">
        <v>1</v>
      </c>
    </row>
    <row r="257" spans="1:30" ht="14.45" x14ac:dyDescent="0.35">
      <c r="A257" s="7" t="s">
        <v>573</v>
      </c>
      <c r="B257" s="7" t="s">
        <v>574</v>
      </c>
      <c r="C257" s="7">
        <v>0</v>
      </c>
      <c r="I257" s="7">
        <v>4</v>
      </c>
      <c r="J257" s="7">
        <v>4</v>
      </c>
      <c r="N257" s="7">
        <v>4</v>
      </c>
      <c r="S257" s="7">
        <v>3</v>
      </c>
      <c r="Z257">
        <v>2</v>
      </c>
      <c r="AA257">
        <v>2</v>
      </c>
      <c r="AB257">
        <v>3</v>
      </c>
      <c r="AC257">
        <v>2</v>
      </c>
      <c r="AD257">
        <v>2</v>
      </c>
    </row>
    <row r="258" spans="1:30" ht="14.45" x14ac:dyDescent="0.35">
      <c r="A258" s="7" t="s">
        <v>543</v>
      </c>
      <c r="B258" s="7" t="s">
        <v>544</v>
      </c>
      <c r="C258" s="7">
        <v>0</v>
      </c>
      <c r="K258" s="7">
        <v>4</v>
      </c>
      <c r="N258" s="7">
        <v>5</v>
      </c>
      <c r="P258" s="7">
        <v>4</v>
      </c>
      <c r="S258" s="7">
        <v>4</v>
      </c>
      <c r="Z258">
        <v>1</v>
      </c>
      <c r="AA258">
        <v>2</v>
      </c>
      <c r="AB258">
        <v>3</v>
      </c>
      <c r="AC258">
        <v>3</v>
      </c>
      <c r="AD258">
        <v>2</v>
      </c>
    </row>
    <row r="259" spans="1:30" ht="14.45" x14ac:dyDescent="0.35">
      <c r="A259" s="7" t="s">
        <v>607</v>
      </c>
      <c r="B259" s="7" t="s">
        <v>608</v>
      </c>
      <c r="C259" s="7">
        <v>0</v>
      </c>
      <c r="I259" s="7">
        <v>3</v>
      </c>
      <c r="J259" s="7">
        <v>3</v>
      </c>
      <c r="N259" s="7">
        <v>4</v>
      </c>
      <c r="S259" s="7">
        <v>2</v>
      </c>
      <c r="Z259">
        <v>2</v>
      </c>
      <c r="AA259">
        <v>2</v>
      </c>
      <c r="AB259">
        <v>3</v>
      </c>
      <c r="AC259">
        <v>3</v>
      </c>
      <c r="AD259">
        <v>3</v>
      </c>
    </row>
    <row r="260" spans="1:30" ht="14.45" x14ac:dyDescent="0.35">
      <c r="A260" s="7" t="s">
        <v>559</v>
      </c>
      <c r="B260" s="7" t="s">
        <v>560</v>
      </c>
      <c r="C260" s="7">
        <v>0</v>
      </c>
      <c r="K260" s="7">
        <v>3</v>
      </c>
      <c r="N260" s="7">
        <v>4</v>
      </c>
      <c r="P260" s="7">
        <v>2</v>
      </c>
      <c r="S260" s="7">
        <v>3</v>
      </c>
      <c r="U260" s="7">
        <v>2</v>
      </c>
      <c r="Z260">
        <v>2</v>
      </c>
      <c r="AA260">
        <v>1</v>
      </c>
      <c r="AB260">
        <v>2</v>
      </c>
      <c r="AC260">
        <v>2</v>
      </c>
      <c r="AD260">
        <v>2</v>
      </c>
    </row>
    <row r="261" spans="1:30" ht="14.45" x14ac:dyDescent="0.35">
      <c r="A261" s="7" t="s">
        <v>561</v>
      </c>
      <c r="B261" s="7" t="s">
        <v>562</v>
      </c>
      <c r="C261" s="7">
        <v>0</v>
      </c>
      <c r="K261" s="7">
        <v>3</v>
      </c>
      <c r="N261" s="7">
        <v>4</v>
      </c>
      <c r="P261" s="7">
        <v>2</v>
      </c>
      <c r="S261" s="7">
        <v>3</v>
      </c>
      <c r="U261" s="7">
        <v>2</v>
      </c>
      <c r="Z261">
        <v>2</v>
      </c>
      <c r="AA261">
        <v>2</v>
      </c>
      <c r="AB261">
        <v>2</v>
      </c>
      <c r="AC261">
        <v>2</v>
      </c>
      <c r="AD261">
        <v>2</v>
      </c>
    </row>
    <row r="262" spans="1:30" ht="14.45" x14ac:dyDescent="0.35">
      <c r="A262" s="7" t="s">
        <v>514</v>
      </c>
      <c r="B262" s="7" t="s">
        <v>515</v>
      </c>
      <c r="C262" s="7">
        <v>0</v>
      </c>
      <c r="I262" s="7">
        <v>4</v>
      </c>
      <c r="J262" s="7">
        <v>4</v>
      </c>
      <c r="L262" s="7">
        <v>3</v>
      </c>
      <c r="N262" s="7">
        <v>4</v>
      </c>
      <c r="S262" s="7">
        <v>3</v>
      </c>
      <c r="U262" s="7">
        <v>2</v>
      </c>
      <c r="Z262">
        <v>1</v>
      </c>
      <c r="AA262">
        <v>1</v>
      </c>
      <c r="AB262">
        <v>3</v>
      </c>
      <c r="AC262">
        <v>2</v>
      </c>
      <c r="AD262">
        <v>2</v>
      </c>
    </row>
    <row r="263" spans="1:30" ht="14.45" x14ac:dyDescent="0.35">
      <c r="A263" s="7" t="s">
        <v>426</v>
      </c>
      <c r="B263" s="7" t="s">
        <v>427</v>
      </c>
      <c r="C263" s="7">
        <v>0</v>
      </c>
      <c r="D263" s="7">
        <v>4</v>
      </c>
      <c r="E263" s="7">
        <v>4</v>
      </c>
      <c r="F263" s="7">
        <v>2</v>
      </c>
      <c r="G263" s="7">
        <v>4</v>
      </c>
      <c r="H263" s="7">
        <v>2</v>
      </c>
      <c r="I263" s="7">
        <v>3</v>
      </c>
      <c r="J263" s="7">
        <v>3</v>
      </c>
      <c r="N263" s="7">
        <v>4</v>
      </c>
      <c r="Z263">
        <v>2</v>
      </c>
      <c r="AA263">
        <v>1</v>
      </c>
      <c r="AB263">
        <v>3</v>
      </c>
      <c r="AC263">
        <v>1</v>
      </c>
      <c r="AD263">
        <v>1</v>
      </c>
    </row>
    <row r="264" spans="1:30" ht="14.45" x14ac:dyDescent="0.35">
      <c r="A264" s="7" t="s">
        <v>384</v>
      </c>
      <c r="B264" s="7" t="s">
        <v>385</v>
      </c>
      <c r="C264" s="7">
        <v>0</v>
      </c>
      <c r="D264" s="7">
        <v>2</v>
      </c>
      <c r="E264" s="7">
        <v>4</v>
      </c>
      <c r="F264" s="7">
        <v>1</v>
      </c>
      <c r="G264" s="7">
        <v>3</v>
      </c>
      <c r="H264" s="7">
        <v>4</v>
      </c>
      <c r="K264" s="7">
        <v>3</v>
      </c>
      <c r="N264" s="7">
        <v>4</v>
      </c>
      <c r="P264" s="7">
        <v>4</v>
      </c>
      <c r="S264" s="7">
        <v>4</v>
      </c>
      <c r="U264" s="7">
        <v>2</v>
      </c>
      <c r="Z264">
        <v>1</v>
      </c>
      <c r="AA264">
        <v>1</v>
      </c>
      <c r="AB264">
        <v>1</v>
      </c>
      <c r="AC264">
        <v>1</v>
      </c>
      <c r="AD264">
        <v>1</v>
      </c>
    </row>
    <row r="265" spans="1:30" ht="14.45" x14ac:dyDescent="0.35">
      <c r="A265" s="7" t="s">
        <v>378</v>
      </c>
      <c r="B265" s="7" t="s">
        <v>379</v>
      </c>
      <c r="C265" s="7">
        <v>0</v>
      </c>
      <c r="E265" s="7">
        <v>4</v>
      </c>
      <c r="F265" s="7">
        <v>1</v>
      </c>
      <c r="G265" s="7">
        <v>4</v>
      </c>
      <c r="H265" s="7">
        <v>4</v>
      </c>
      <c r="I265" s="7">
        <v>1</v>
      </c>
      <c r="J265" s="7">
        <v>1</v>
      </c>
      <c r="N265" s="7">
        <v>4</v>
      </c>
      <c r="O265" s="7">
        <v>2</v>
      </c>
      <c r="R265" s="7" t="s">
        <v>78</v>
      </c>
      <c r="S265" s="7">
        <v>3</v>
      </c>
      <c r="U265" s="7">
        <v>2</v>
      </c>
      <c r="W265" s="7">
        <v>2</v>
      </c>
      <c r="X265" s="7">
        <v>2</v>
      </c>
      <c r="Z265"/>
      <c r="AA265"/>
      <c r="AB265">
        <v>1</v>
      </c>
      <c r="AC265">
        <v>1</v>
      </c>
      <c r="AD265">
        <v>1</v>
      </c>
    </row>
    <row r="266" spans="1:30" ht="14.45" x14ac:dyDescent="0.35">
      <c r="A266" s="7" t="s">
        <v>392</v>
      </c>
      <c r="B266" s="7" t="s">
        <v>393</v>
      </c>
      <c r="C266" s="7">
        <v>0</v>
      </c>
      <c r="D266" s="7">
        <v>4</v>
      </c>
      <c r="E266" s="7">
        <v>4</v>
      </c>
      <c r="F266" s="7">
        <v>2</v>
      </c>
      <c r="G266" s="7">
        <v>4</v>
      </c>
      <c r="H266" s="7">
        <v>4</v>
      </c>
      <c r="K266" s="7">
        <v>2</v>
      </c>
      <c r="N266" s="7">
        <v>4</v>
      </c>
      <c r="P266" s="7">
        <v>2</v>
      </c>
      <c r="S266" s="7">
        <v>3</v>
      </c>
      <c r="Z266">
        <v>1</v>
      </c>
      <c r="AA266">
        <v>1</v>
      </c>
      <c r="AB266">
        <v>1</v>
      </c>
      <c r="AC266">
        <v>2</v>
      </c>
      <c r="AD266">
        <v>2</v>
      </c>
    </row>
    <row r="267" spans="1:30" ht="14.45" x14ac:dyDescent="0.35">
      <c r="A267" s="7" t="s">
        <v>402</v>
      </c>
      <c r="B267" s="7" t="s">
        <v>403</v>
      </c>
      <c r="C267" s="7">
        <v>0</v>
      </c>
      <c r="E267" s="7">
        <v>4</v>
      </c>
      <c r="F267" s="7">
        <v>2</v>
      </c>
      <c r="G267" s="7">
        <v>4</v>
      </c>
      <c r="H267" s="7">
        <v>4</v>
      </c>
      <c r="I267" s="7">
        <v>3</v>
      </c>
      <c r="J267" s="7">
        <v>3</v>
      </c>
      <c r="N267" s="7">
        <v>4</v>
      </c>
      <c r="S267" s="7">
        <v>3</v>
      </c>
      <c r="U267" s="7">
        <v>2</v>
      </c>
      <c r="Z267">
        <v>1</v>
      </c>
      <c r="AA267">
        <v>1</v>
      </c>
      <c r="AB267">
        <v>1</v>
      </c>
      <c r="AC267">
        <v>2</v>
      </c>
      <c r="AD267">
        <v>1</v>
      </c>
    </row>
    <row r="268" spans="1:30" ht="14.45" x14ac:dyDescent="0.35">
      <c r="A268" s="7" t="s">
        <v>597</v>
      </c>
      <c r="B268" s="7" t="s">
        <v>598</v>
      </c>
      <c r="C268" s="7">
        <v>0</v>
      </c>
      <c r="I268" s="7">
        <v>4</v>
      </c>
      <c r="J268" s="7">
        <v>4</v>
      </c>
      <c r="L268" s="7">
        <v>3</v>
      </c>
      <c r="N268" s="7">
        <v>4</v>
      </c>
      <c r="Z268">
        <v>3</v>
      </c>
      <c r="AA268">
        <v>3</v>
      </c>
      <c r="AB268">
        <v>3</v>
      </c>
      <c r="AC268"/>
      <c r="AD268"/>
    </row>
    <row r="269" spans="1:30" ht="14.45" x14ac:dyDescent="0.35">
      <c r="A269" s="7" t="s">
        <v>603</v>
      </c>
      <c r="B269" s="7" t="s">
        <v>604</v>
      </c>
      <c r="C269" s="7">
        <v>0</v>
      </c>
      <c r="K269" s="7">
        <v>3</v>
      </c>
      <c r="N269" s="7">
        <v>4</v>
      </c>
      <c r="P269" s="7">
        <v>2</v>
      </c>
      <c r="S269" s="7">
        <v>3</v>
      </c>
      <c r="Z269">
        <v>1</v>
      </c>
      <c r="AA269">
        <v>1</v>
      </c>
      <c r="AB269">
        <v>2</v>
      </c>
      <c r="AC269">
        <v>2</v>
      </c>
      <c r="AD269">
        <v>2</v>
      </c>
    </row>
    <row r="270" spans="1:30" ht="14.45" x14ac:dyDescent="0.35">
      <c r="A270" s="7" t="s">
        <v>581</v>
      </c>
      <c r="B270" s="7" t="s">
        <v>582</v>
      </c>
      <c r="C270" s="7">
        <v>0</v>
      </c>
      <c r="I270" s="7">
        <v>3</v>
      </c>
      <c r="J270" s="7">
        <v>3</v>
      </c>
      <c r="N270" s="7">
        <v>4</v>
      </c>
      <c r="S270" s="7">
        <v>4</v>
      </c>
      <c r="Z270">
        <v>1</v>
      </c>
      <c r="AA270">
        <v>1</v>
      </c>
      <c r="AB270">
        <v>2</v>
      </c>
      <c r="AC270">
        <v>2</v>
      </c>
      <c r="AD270">
        <v>2</v>
      </c>
    </row>
    <row r="271" spans="1:30" ht="14.45" x14ac:dyDescent="0.35">
      <c r="A271" s="7" t="s">
        <v>404</v>
      </c>
      <c r="B271" s="7" t="s">
        <v>405</v>
      </c>
      <c r="C271" s="7">
        <v>0</v>
      </c>
      <c r="D271" s="7">
        <v>4</v>
      </c>
      <c r="E271" s="7">
        <v>4</v>
      </c>
      <c r="F271" s="7">
        <v>2</v>
      </c>
      <c r="G271" s="7">
        <v>4</v>
      </c>
      <c r="H271" s="7">
        <v>2</v>
      </c>
      <c r="K271" s="7">
        <v>3</v>
      </c>
      <c r="N271" s="7">
        <v>4</v>
      </c>
      <c r="P271" s="7">
        <v>2</v>
      </c>
      <c r="S271" s="7">
        <v>2</v>
      </c>
      <c r="X271" s="7">
        <v>2</v>
      </c>
      <c r="Z271"/>
      <c r="AA271"/>
      <c r="AB271">
        <v>1</v>
      </c>
      <c r="AC271">
        <v>2</v>
      </c>
      <c r="AD271">
        <v>3</v>
      </c>
    </row>
    <row r="272" spans="1:30" ht="14.45" x14ac:dyDescent="0.35">
      <c r="A272" s="7" t="s">
        <v>462</v>
      </c>
      <c r="B272" s="7" t="s">
        <v>463</v>
      </c>
      <c r="C272" s="7">
        <v>0</v>
      </c>
      <c r="J272" s="7">
        <v>1</v>
      </c>
      <c r="K272" s="7">
        <v>3</v>
      </c>
      <c r="N272" s="7">
        <v>4</v>
      </c>
      <c r="P272" s="7">
        <v>2</v>
      </c>
      <c r="Q272" s="7">
        <v>3</v>
      </c>
      <c r="S272" s="7">
        <v>3</v>
      </c>
      <c r="T272" s="7">
        <v>2</v>
      </c>
      <c r="U272" s="7">
        <v>2</v>
      </c>
      <c r="V272" s="7">
        <v>2</v>
      </c>
      <c r="W272" s="7">
        <v>1</v>
      </c>
      <c r="Z272">
        <v>1</v>
      </c>
      <c r="AA272">
        <v>1</v>
      </c>
      <c r="AB272">
        <v>1</v>
      </c>
      <c r="AC272">
        <v>1</v>
      </c>
      <c r="AD272">
        <v>1</v>
      </c>
    </row>
    <row r="273" spans="1:30" ht="14.45" x14ac:dyDescent="0.35">
      <c r="A273" s="7" t="s">
        <v>396</v>
      </c>
      <c r="B273" s="7" t="s">
        <v>397</v>
      </c>
      <c r="C273" s="7">
        <v>0</v>
      </c>
      <c r="D273" s="7">
        <v>4</v>
      </c>
      <c r="E273" s="7">
        <v>4</v>
      </c>
      <c r="F273" s="7">
        <v>1</v>
      </c>
      <c r="G273" s="7">
        <v>4</v>
      </c>
      <c r="H273" s="7">
        <v>2</v>
      </c>
      <c r="I273" s="7">
        <v>1</v>
      </c>
      <c r="J273" s="7">
        <v>1</v>
      </c>
      <c r="N273" s="7">
        <v>4</v>
      </c>
      <c r="R273" s="7" t="s">
        <v>78</v>
      </c>
      <c r="S273" s="7">
        <v>3</v>
      </c>
      <c r="U273" s="7">
        <v>2</v>
      </c>
      <c r="W273" s="7">
        <v>2</v>
      </c>
      <c r="Z273"/>
      <c r="AA273"/>
      <c r="AB273">
        <v>1</v>
      </c>
      <c r="AC273">
        <v>1</v>
      </c>
      <c r="AD273">
        <v>1</v>
      </c>
    </row>
    <row r="274" spans="1:30" ht="14.45" x14ac:dyDescent="0.35">
      <c r="A274" s="7" t="s">
        <v>382</v>
      </c>
      <c r="B274" s="7" t="s">
        <v>383</v>
      </c>
      <c r="C274" s="7">
        <v>0</v>
      </c>
      <c r="D274" s="7">
        <v>4</v>
      </c>
      <c r="E274" s="7">
        <v>4</v>
      </c>
      <c r="F274" s="7">
        <v>2</v>
      </c>
      <c r="G274" s="7">
        <v>3</v>
      </c>
      <c r="H274" s="7">
        <v>4</v>
      </c>
      <c r="K274" s="7">
        <v>3</v>
      </c>
      <c r="N274" s="7">
        <v>4</v>
      </c>
      <c r="P274" s="7">
        <v>2</v>
      </c>
      <c r="S274" s="7">
        <v>3</v>
      </c>
      <c r="U274" s="7">
        <v>2</v>
      </c>
      <c r="Z274"/>
      <c r="AA274"/>
      <c r="AB274">
        <v>1</v>
      </c>
      <c r="AC274">
        <v>1</v>
      </c>
      <c r="AD274">
        <v>1</v>
      </c>
    </row>
    <row r="275" spans="1:30" ht="14.45" x14ac:dyDescent="0.35">
      <c r="A275" s="7" t="s">
        <v>605</v>
      </c>
      <c r="B275" s="7" t="s">
        <v>606</v>
      </c>
      <c r="C275" s="7">
        <v>0</v>
      </c>
      <c r="I275" s="7">
        <v>4</v>
      </c>
      <c r="J275" s="7">
        <v>3</v>
      </c>
      <c r="N275" s="7">
        <v>4</v>
      </c>
      <c r="S275" s="7">
        <v>2</v>
      </c>
      <c r="Z275">
        <v>3</v>
      </c>
      <c r="AA275">
        <v>1</v>
      </c>
      <c r="AB275">
        <v>1</v>
      </c>
      <c r="AC275">
        <v>1</v>
      </c>
      <c r="AD275">
        <v>1</v>
      </c>
    </row>
    <row r="276" spans="1:30" ht="14.45" x14ac:dyDescent="0.35">
      <c r="A276" s="7" t="s">
        <v>617</v>
      </c>
      <c r="B276" s="7" t="s">
        <v>618</v>
      </c>
      <c r="C276" s="7">
        <v>0</v>
      </c>
      <c r="I276" s="7">
        <v>4</v>
      </c>
      <c r="J276" s="7">
        <v>3</v>
      </c>
      <c r="N276" s="7">
        <v>5</v>
      </c>
      <c r="Z276">
        <v>1</v>
      </c>
      <c r="AA276">
        <v>1</v>
      </c>
      <c r="AB276">
        <v>2</v>
      </c>
      <c r="AC276">
        <v>3</v>
      </c>
      <c r="AD276">
        <v>3</v>
      </c>
    </row>
    <row r="277" spans="1:30" ht="14.45" x14ac:dyDescent="0.35">
      <c r="A277" s="7" t="s">
        <v>575</v>
      </c>
      <c r="B277" s="7" t="s">
        <v>576</v>
      </c>
      <c r="C277" s="7">
        <v>0</v>
      </c>
      <c r="K277" s="7">
        <v>3</v>
      </c>
      <c r="N277" s="7">
        <v>4</v>
      </c>
      <c r="P277" s="7">
        <v>4</v>
      </c>
      <c r="S277" s="7">
        <v>3</v>
      </c>
      <c r="Z277">
        <v>1</v>
      </c>
      <c r="AA277">
        <v>1</v>
      </c>
      <c r="AB277">
        <v>2</v>
      </c>
      <c r="AC277">
        <v>2</v>
      </c>
      <c r="AD277">
        <v>1</v>
      </c>
    </row>
    <row r="278" spans="1:30" ht="14.45" x14ac:dyDescent="0.35">
      <c r="A278" s="7" t="s">
        <v>627</v>
      </c>
      <c r="B278" s="7" t="s">
        <v>628</v>
      </c>
      <c r="C278" s="7">
        <v>0</v>
      </c>
      <c r="N278" s="7">
        <v>5</v>
      </c>
      <c r="S278" s="7">
        <v>4</v>
      </c>
      <c r="Z278">
        <v>1</v>
      </c>
      <c r="AA278">
        <v>2</v>
      </c>
      <c r="AB278">
        <v>2</v>
      </c>
      <c r="AC278">
        <v>2</v>
      </c>
      <c r="AD278">
        <v>1</v>
      </c>
    </row>
    <row r="279" spans="1:30" ht="14.45" x14ac:dyDescent="0.35">
      <c r="A279" s="7" t="s">
        <v>418</v>
      </c>
      <c r="B279" s="7" t="s">
        <v>419</v>
      </c>
      <c r="C279" s="7">
        <v>0</v>
      </c>
      <c r="D279" s="7">
        <v>4</v>
      </c>
      <c r="E279" s="7">
        <v>4</v>
      </c>
      <c r="F279" s="7">
        <v>1</v>
      </c>
      <c r="G279" s="7">
        <v>4</v>
      </c>
      <c r="H279" s="7">
        <v>3</v>
      </c>
      <c r="N279" s="7">
        <v>4</v>
      </c>
      <c r="S279" s="7">
        <v>3</v>
      </c>
      <c r="X279" s="7">
        <v>2</v>
      </c>
      <c r="Z279"/>
      <c r="AA279"/>
      <c r="AB279">
        <v>1</v>
      </c>
      <c r="AC279">
        <v>2</v>
      </c>
      <c r="AD279">
        <v>2</v>
      </c>
    </row>
    <row r="280" spans="1:30" ht="14.45" x14ac:dyDescent="0.35">
      <c r="A280" s="7" t="s">
        <v>480</v>
      </c>
      <c r="B280" s="7" t="s">
        <v>481</v>
      </c>
      <c r="C280" s="7">
        <v>0</v>
      </c>
      <c r="I280" s="7">
        <v>4</v>
      </c>
      <c r="J280" s="7">
        <v>4</v>
      </c>
      <c r="L280" s="7">
        <v>2</v>
      </c>
      <c r="N280" s="7">
        <v>4</v>
      </c>
      <c r="S280" s="7">
        <v>3</v>
      </c>
      <c r="U280" s="7">
        <v>2</v>
      </c>
      <c r="X280" s="7">
        <v>3</v>
      </c>
      <c r="Z280">
        <v>1</v>
      </c>
      <c r="AA280">
        <v>1</v>
      </c>
      <c r="AB280">
        <v>2</v>
      </c>
      <c r="AC280">
        <v>1</v>
      </c>
      <c r="AD280">
        <v>1</v>
      </c>
    </row>
    <row r="281" spans="1:30" ht="14.45" x14ac:dyDescent="0.35">
      <c r="A281" s="7" t="s">
        <v>440</v>
      </c>
      <c r="B281" s="7" t="s">
        <v>441</v>
      </c>
      <c r="C281" s="7">
        <v>0</v>
      </c>
      <c r="I281" s="7">
        <v>4</v>
      </c>
      <c r="J281" s="7">
        <v>4</v>
      </c>
      <c r="L281" s="7">
        <v>3</v>
      </c>
      <c r="M281" s="7">
        <v>4</v>
      </c>
      <c r="N281" s="7">
        <v>5</v>
      </c>
      <c r="R281" s="7" t="s">
        <v>38</v>
      </c>
      <c r="S281" s="7">
        <v>5</v>
      </c>
      <c r="V281" s="7">
        <v>3</v>
      </c>
      <c r="Z281"/>
      <c r="AA281"/>
      <c r="AB281"/>
      <c r="AC281">
        <v>3</v>
      </c>
      <c r="AD281">
        <v>2</v>
      </c>
    </row>
    <row r="282" spans="1:30" ht="14.45" x14ac:dyDescent="0.35">
      <c r="A282" s="7" t="s">
        <v>631</v>
      </c>
      <c r="B282" s="7" t="s">
        <v>632</v>
      </c>
      <c r="C282" s="7">
        <v>0</v>
      </c>
      <c r="I282" s="7">
        <v>3</v>
      </c>
      <c r="J282" s="7">
        <v>3</v>
      </c>
      <c r="N282" s="7">
        <v>5</v>
      </c>
      <c r="Z282">
        <v>2</v>
      </c>
      <c r="AA282">
        <v>2</v>
      </c>
      <c r="AB282">
        <v>4</v>
      </c>
      <c r="AC282">
        <v>4</v>
      </c>
      <c r="AD282">
        <v>4</v>
      </c>
    </row>
    <row r="283" spans="1:30" ht="14.45" x14ac:dyDescent="0.35">
      <c r="A283" s="7" t="s">
        <v>410</v>
      </c>
      <c r="B283" s="7" t="s">
        <v>411</v>
      </c>
      <c r="C283" s="7">
        <v>0</v>
      </c>
      <c r="D283" s="7">
        <v>3</v>
      </c>
      <c r="E283" s="7">
        <v>4</v>
      </c>
      <c r="F283" s="7">
        <v>1</v>
      </c>
      <c r="G283" s="7">
        <v>4</v>
      </c>
      <c r="H283" s="7">
        <v>1</v>
      </c>
      <c r="I283" s="7">
        <v>1</v>
      </c>
      <c r="J283" s="7">
        <v>1</v>
      </c>
      <c r="K283" s="7">
        <v>2</v>
      </c>
      <c r="L283" s="7">
        <v>2</v>
      </c>
      <c r="N283" s="7">
        <v>4</v>
      </c>
      <c r="P283" s="7">
        <v>1</v>
      </c>
      <c r="S283" s="7">
        <v>2</v>
      </c>
      <c r="U283" s="7">
        <v>2</v>
      </c>
      <c r="W283" s="7">
        <v>1</v>
      </c>
      <c r="Z283"/>
      <c r="AA283"/>
      <c r="AB283">
        <v>1</v>
      </c>
      <c r="AC283">
        <v>1</v>
      </c>
      <c r="AD283">
        <v>1</v>
      </c>
    </row>
    <row r="284" spans="1:30" ht="14.45" x14ac:dyDescent="0.35">
      <c r="A284" s="7" t="s">
        <v>428</v>
      </c>
      <c r="B284" s="7" t="s">
        <v>429</v>
      </c>
      <c r="C284" s="7">
        <v>0</v>
      </c>
      <c r="E284" s="7">
        <v>4</v>
      </c>
      <c r="F284" s="7">
        <v>1</v>
      </c>
      <c r="G284" s="7">
        <v>4</v>
      </c>
      <c r="H284" s="7">
        <v>3</v>
      </c>
      <c r="L284" s="7">
        <v>4</v>
      </c>
      <c r="Q284" s="7">
        <v>3</v>
      </c>
      <c r="S284" s="7">
        <v>3</v>
      </c>
      <c r="T284" s="7">
        <v>2</v>
      </c>
      <c r="V284" s="7">
        <v>2</v>
      </c>
      <c r="Z284"/>
      <c r="AA284"/>
      <c r="AB284">
        <v>1</v>
      </c>
      <c r="AC284">
        <v>1</v>
      </c>
      <c r="AD284">
        <v>1</v>
      </c>
    </row>
    <row r="285" spans="1:30" ht="14.45" x14ac:dyDescent="0.35">
      <c r="A285" s="7" t="s">
        <v>422</v>
      </c>
      <c r="B285" s="7" t="s">
        <v>423</v>
      </c>
      <c r="C285" s="7">
        <v>0</v>
      </c>
      <c r="E285" s="7">
        <v>4</v>
      </c>
      <c r="F285" s="7">
        <v>2</v>
      </c>
      <c r="G285" s="7">
        <v>4</v>
      </c>
      <c r="H285" s="7">
        <v>2</v>
      </c>
      <c r="I285" s="7">
        <v>3</v>
      </c>
      <c r="J285" s="7">
        <v>3</v>
      </c>
      <c r="L285" s="7">
        <v>3</v>
      </c>
      <c r="N285" s="7">
        <v>4</v>
      </c>
      <c r="S285" s="7">
        <v>2</v>
      </c>
      <c r="U285" s="7">
        <v>2</v>
      </c>
      <c r="Z285"/>
      <c r="AA285"/>
      <c r="AB285">
        <v>1</v>
      </c>
      <c r="AC285">
        <v>2</v>
      </c>
      <c r="AD285">
        <v>2</v>
      </c>
    </row>
    <row r="286" spans="1:30" ht="14.45" x14ac:dyDescent="0.35">
      <c r="A286" s="7" t="s">
        <v>450</v>
      </c>
      <c r="B286" s="7" t="s">
        <v>451</v>
      </c>
      <c r="C286" s="7">
        <v>0</v>
      </c>
      <c r="I286" s="7">
        <v>4</v>
      </c>
      <c r="J286" s="7">
        <v>3</v>
      </c>
      <c r="N286" s="7">
        <v>4</v>
      </c>
      <c r="Q286" s="7">
        <v>4</v>
      </c>
      <c r="S286" s="7">
        <v>3</v>
      </c>
      <c r="T286" s="7">
        <v>2</v>
      </c>
      <c r="U286" s="7">
        <v>2</v>
      </c>
      <c r="V286" s="7">
        <v>2</v>
      </c>
      <c r="X286" s="7">
        <v>2</v>
      </c>
      <c r="Z286"/>
      <c r="AA286"/>
      <c r="AB286">
        <v>1</v>
      </c>
      <c r="AC286"/>
      <c r="AD286"/>
    </row>
    <row r="287" spans="1:30" ht="14.45" x14ac:dyDescent="0.35">
      <c r="A287" s="7" t="s">
        <v>518</v>
      </c>
      <c r="B287" s="7" t="s">
        <v>519</v>
      </c>
      <c r="C287" s="7">
        <v>0</v>
      </c>
      <c r="I287" s="7">
        <v>4</v>
      </c>
      <c r="J287" s="7">
        <v>4</v>
      </c>
      <c r="L287" s="7">
        <v>4</v>
      </c>
      <c r="N287" s="7">
        <v>5</v>
      </c>
      <c r="S287" s="7">
        <v>4</v>
      </c>
      <c r="Z287">
        <v>1</v>
      </c>
      <c r="AA287">
        <v>1</v>
      </c>
      <c r="AB287">
        <v>2</v>
      </c>
      <c r="AC287">
        <v>1</v>
      </c>
      <c r="AD287">
        <v>1</v>
      </c>
    </row>
    <row r="288" spans="1:30" ht="14.45" x14ac:dyDescent="0.35">
      <c r="A288" s="7" t="s">
        <v>420</v>
      </c>
      <c r="B288" s="7" t="s">
        <v>421</v>
      </c>
      <c r="C288" s="7">
        <v>0</v>
      </c>
      <c r="D288" s="7">
        <v>4</v>
      </c>
      <c r="E288" s="7">
        <v>4</v>
      </c>
      <c r="F288" s="7">
        <v>1</v>
      </c>
      <c r="G288" s="7">
        <v>4</v>
      </c>
      <c r="H288" s="7">
        <v>3</v>
      </c>
      <c r="I288" s="7">
        <v>1</v>
      </c>
      <c r="J288" s="7">
        <v>1</v>
      </c>
      <c r="K288" s="7">
        <v>2</v>
      </c>
      <c r="L288" s="7">
        <v>1</v>
      </c>
      <c r="P288" s="7">
        <v>1</v>
      </c>
      <c r="S288" s="7">
        <v>2</v>
      </c>
      <c r="W288" s="7">
        <v>2</v>
      </c>
      <c r="Z288"/>
      <c r="AA288"/>
      <c r="AB288">
        <v>1</v>
      </c>
      <c r="AC288">
        <v>1</v>
      </c>
      <c r="AD288">
        <v>1</v>
      </c>
    </row>
    <row r="289" spans="1:30" x14ac:dyDescent="0.25">
      <c r="A289" s="7" t="s">
        <v>611</v>
      </c>
      <c r="B289" s="7" t="s">
        <v>612</v>
      </c>
      <c r="C289" s="7">
        <v>0</v>
      </c>
      <c r="K289" s="7">
        <v>3</v>
      </c>
      <c r="N289" s="7">
        <v>5</v>
      </c>
      <c r="S289" s="7">
        <v>3</v>
      </c>
      <c r="Z289">
        <v>1</v>
      </c>
      <c r="AA289">
        <v>1</v>
      </c>
      <c r="AB289">
        <v>2</v>
      </c>
      <c r="AC289">
        <v>1</v>
      </c>
      <c r="AD289">
        <v>1</v>
      </c>
    </row>
    <row r="290" spans="1:30" x14ac:dyDescent="0.25">
      <c r="A290" s="7" t="s">
        <v>621</v>
      </c>
      <c r="B290" s="7" t="s">
        <v>622</v>
      </c>
      <c r="C290" s="7">
        <v>0</v>
      </c>
      <c r="K290" s="7">
        <v>2</v>
      </c>
      <c r="N290" s="7">
        <v>4</v>
      </c>
      <c r="P290" s="7">
        <v>2</v>
      </c>
      <c r="S290" s="7">
        <v>2</v>
      </c>
      <c r="Z290">
        <v>1</v>
      </c>
      <c r="AA290">
        <v>1</v>
      </c>
      <c r="AB290">
        <v>2</v>
      </c>
      <c r="AC290">
        <v>1</v>
      </c>
      <c r="AD290">
        <v>1</v>
      </c>
    </row>
    <row r="291" spans="1:30" x14ac:dyDescent="0.25">
      <c r="A291" s="7" t="s">
        <v>539</v>
      </c>
      <c r="B291" s="7" t="s">
        <v>540</v>
      </c>
      <c r="C291" s="7">
        <v>0</v>
      </c>
      <c r="I291" s="7">
        <v>1</v>
      </c>
      <c r="J291" s="7">
        <v>1</v>
      </c>
      <c r="N291" s="7">
        <v>4</v>
      </c>
      <c r="S291" s="7">
        <v>3</v>
      </c>
      <c r="U291" s="7">
        <v>2</v>
      </c>
      <c r="X291" s="7">
        <v>3</v>
      </c>
      <c r="Z291">
        <v>1</v>
      </c>
      <c r="AA291">
        <v>1</v>
      </c>
      <c r="AB291">
        <v>1</v>
      </c>
      <c r="AC291">
        <v>1</v>
      </c>
      <c r="AD291">
        <v>1</v>
      </c>
    </row>
    <row r="292" spans="1:30" x14ac:dyDescent="0.25">
      <c r="A292" s="7" t="s">
        <v>591</v>
      </c>
      <c r="B292" s="7" t="s">
        <v>592</v>
      </c>
      <c r="C292" s="7">
        <v>0</v>
      </c>
      <c r="N292" s="7">
        <v>4</v>
      </c>
      <c r="S292" s="7">
        <v>2</v>
      </c>
      <c r="U292" s="7">
        <v>2</v>
      </c>
      <c r="W292" s="7">
        <v>2</v>
      </c>
      <c r="Z292"/>
      <c r="AA292"/>
      <c r="AB292">
        <v>2</v>
      </c>
      <c r="AC292">
        <v>2</v>
      </c>
      <c r="AD292">
        <v>2</v>
      </c>
    </row>
    <row r="293" spans="1:30" x14ac:dyDescent="0.25">
      <c r="A293" s="7" t="s">
        <v>595</v>
      </c>
      <c r="B293" s="7" t="s">
        <v>596</v>
      </c>
      <c r="C293" s="7">
        <v>0</v>
      </c>
      <c r="I293" s="7">
        <v>3</v>
      </c>
      <c r="J293" s="7">
        <v>3</v>
      </c>
      <c r="M293" s="7">
        <v>4</v>
      </c>
      <c r="N293" s="7">
        <v>5</v>
      </c>
      <c r="Z293">
        <v>1</v>
      </c>
      <c r="AA293">
        <v>1</v>
      </c>
      <c r="AB293">
        <v>1</v>
      </c>
      <c r="AC293">
        <v>1</v>
      </c>
      <c r="AD293">
        <v>1</v>
      </c>
    </row>
    <row r="294" spans="1:30" x14ac:dyDescent="0.25">
      <c r="A294" s="7" t="s">
        <v>474</v>
      </c>
      <c r="B294" s="7" t="s">
        <v>475</v>
      </c>
      <c r="C294" s="7">
        <v>0</v>
      </c>
      <c r="I294" s="7">
        <v>1</v>
      </c>
      <c r="J294" s="7">
        <v>1</v>
      </c>
      <c r="L294" s="7">
        <v>2</v>
      </c>
      <c r="N294" s="7">
        <v>4</v>
      </c>
      <c r="Q294" s="7">
        <v>3</v>
      </c>
      <c r="S294" s="7">
        <v>2</v>
      </c>
      <c r="T294" s="7">
        <v>2</v>
      </c>
      <c r="U294" s="7">
        <v>2</v>
      </c>
      <c r="V294" s="7">
        <v>2</v>
      </c>
      <c r="W294" s="7">
        <v>2</v>
      </c>
      <c r="Z294"/>
      <c r="AA294"/>
      <c r="AB294">
        <v>1</v>
      </c>
      <c r="AC294"/>
      <c r="AD294"/>
    </row>
    <row r="295" spans="1:30" x14ac:dyDescent="0.25">
      <c r="A295" s="7" t="s">
        <v>587</v>
      </c>
      <c r="B295" s="7" t="s">
        <v>588</v>
      </c>
      <c r="C295" s="7">
        <v>0</v>
      </c>
      <c r="K295" s="7">
        <v>3</v>
      </c>
      <c r="N295" s="7">
        <v>5</v>
      </c>
      <c r="P295" s="7">
        <v>2</v>
      </c>
      <c r="S295" s="7">
        <v>3</v>
      </c>
      <c r="Z295">
        <v>1</v>
      </c>
      <c r="AA295"/>
      <c r="AB295">
        <v>1</v>
      </c>
      <c r="AC295">
        <v>1</v>
      </c>
      <c r="AD295">
        <v>1</v>
      </c>
    </row>
    <row r="296" spans="1:30" x14ac:dyDescent="0.25">
      <c r="A296" s="7" t="s">
        <v>444</v>
      </c>
      <c r="B296" s="7" t="s">
        <v>445</v>
      </c>
      <c r="C296" s="7">
        <v>0</v>
      </c>
      <c r="D296" s="7">
        <v>4</v>
      </c>
      <c r="I296" s="7">
        <v>3</v>
      </c>
      <c r="J296" s="7">
        <v>3</v>
      </c>
      <c r="K296" s="7">
        <v>3</v>
      </c>
      <c r="M296" s="7">
        <v>4</v>
      </c>
      <c r="N296" s="7">
        <v>4</v>
      </c>
      <c r="P296" s="7">
        <v>2</v>
      </c>
      <c r="S296" s="7">
        <v>4</v>
      </c>
      <c r="W296" s="7">
        <v>2</v>
      </c>
      <c r="Z296"/>
      <c r="AA296"/>
      <c r="AB296"/>
      <c r="AC296">
        <v>1</v>
      </c>
      <c r="AD296">
        <v>1</v>
      </c>
    </row>
    <row r="297" spans="1:30" x14ac:dyDescent="0.25">
      <c r="A297" s="7" t="s">
        <v>492</v>
      </c>
      <c r="B297" s="7" t="s">
        <v>493</v>
      </c>
      <c r="C297" s="7">
        <v>0</v>
      </c>
      <c r="D297" s="7">
        <v>3</v>
      </c>
      <c r="I297" s="7">
        <v>1</v>
      </c>
      <c r="J297" s="7">
        <v>1</v>
      </c>
      <c r="K297" s="7">
        <v>2</v>
      </c>
      <c r="P297" s="7">
        <v>1</v>
      </c>
      <c r="Q297" s="7">
        <v>4</v>
      </c>
      <c r="T297" s="7">
        <v>2</v>
      </c>
      <c r="U297" s="7">
        <v>2</v>
      </c>
      <c r="V297" s="7">
        <v>2</v>
      </c>
      <c r="Z297"/>
      <c r="AA297"/>
      <c r="AB297"/>
      <c r="AC297">
        <v>1</v>
      </c>
      <c r="AD297">
        <v>1</v>
      </c>
    </row>
    <row r="298" spans="1:30" x14ac:dyDescent="0.25">
      <c r="A298" s="7" t="s">
        <v>526</v>
      </c>
      <c r="B298" s="7" t="s">
        <v>527</v>
      </c>
      <c r="C298" s="7">
        <v>0</v>
      </c>
      <c r="D298" s="7">
        <v>4</v>
      </c>
      <c r="N298" s="7">
        <v>4</v>
      </c>
      <c r="S298" s="7">
        <v>4</v>
      </c>
      <c r="U298" s="7">
        <v>2</v>
      </c>
      <c r="Z298"/>
      <c r="AA298"/>
      <c r="AB298">
        <v>1</v>
      </c>
      <c r="AC298">
        <v>1</v>
      </c>
      <c r="AD298">
        <v>1</v>
      </c>
    </row>
    <row r="299" spans="1:30" x14ac:dyDescent="0.25">
      <c r="A299" s="7" t="s">
        <v>653</v>
      </c>
      <c r="B299" s="7" t="s">
        <v>654</v>
      </c>
      <c r="C299" s="7">
        <v>0</v>
      </c>
      <c r="D299" s="7">
        <v>4</v>
      </c>
      <c r="F299" s="7">
        <v>5</v>
      </c>
      <c r="H299" s="7">
        <v>4</v>
      </c>
      <c r="Z299">
        <v>4</v>
      </c>
      <c r="AA299">
        <v>5</v>
      </c>
      <c r="AB299">
        <v>4</v>
      </c>
      <c r="AC299">
        <v>4</v>
      </c>
      <c r="AD299">
        <v>4</v>
      </c>
    </row>
    <row r="300" spans="1:30" x14ac:dyDescent="0.25">
      <c r="A300" s="7" t="s">
        <v>633</v>
      </c>
      <c r="B300" s="7" t="s">
        <v>634</v>
      </c>
      <c r="C300" s="7">
        <v>0</v>
      </c>
      <c r="I300" s="7">
        <v>3</v>
      </c>
      <c r="J300" s="7">
        <v>1</v>
      </c>
      <c r="N300" s="7">
        <v>4</v>
      </c>
      <c r="S300" s="7">
        <v>2</v>
      </c>
      <c r="Z300">
        <v>1</v>
      </c>
      <c r="AA300">
        <v>1</v>
      </c>
      <c r="AB300">
        <v>2</v>
      </c>
      <c r="AC300">
        <v>1</v>
      </c>
      <c r="AD300">
        <v>2</v>
      </c>
    </row>
    <row r="301" spans="1:30" x14ac:dyDescent="0.25">
      <c r="A301" s="7" t="s">
        <v>524</v>
      </c>
      <c r="B301" s="7" t="s">
        <v>525</v>
      </c>
      <c r="C301" s="7">
        <v>0</v>
      </c>
      <c r="D301" s="7">
        <v>4</v>
      </c>
      <c r="N301" s="7">
        <v>4</v>
      </c>
      <c r="S301" s="7">
        <v>3</v>
      </c>
      <c r="U301" s="7">
        <v>2</v>
      </c>
      <c r="X301" s="7">
        <v>1</v>
      </c>
      <c r="Z301"/>
      <c r="AA301"/>
      <c r="AB301">
        <v>1</v>
      </c>
      <c r="AC301">
        <v>1</v>
      </c>
      <c r="AD301">
        <v>1</v>
      </c>
    </row>
    <row r="302" spans="1:30" x14ac:dyDescent="0.25">
      <c r="A302" s="7" t="s">
        <v>609</v>
      </c>
      <c r="B302" s="7" t="s">
        <v>610</v>
      </c>
      <c r="C302" s="7">
        <v>0</v>
      </c>
      <c r="I302" s="7">
        <v>1</v>
      </c>
      <c r="J302" s="7">
        <v>1</v>
      </c>
      <c r="N302" s="7">
        <v>4</v>
      </c>
      <c r="S302" s="7">
        <v>2</v>
      </c>
      <c r="W302" s="7">
        <v>2</v>
      </c>
      <c r="Z302">
        <v>1</v>
      </c>
      <c r="AA302">
        <v>1</v>
      </c>
      <c r="AB302">
        <v>1</v>
      </c>
      <c r="AC302">
        <v>1</v>
      </c>
      <c r="AD302">
        <v>1</v>
      </c>
    </row>
    <row r="303" spans="1:30" x14ac:dyDescent="0.25">
      <c r="A303" s="7" t="s">
        <v>635</v>
      </c>
      <c r="B303" s="7" t="s">
        <v>636</v>
      </c>
      <c r="C303" s="7">
        <v>0</v>
      </c>
      <c r="I303" s="7">
        <v>1</v>
      </c>
      <c r="J303" s="7">
        <v>1</v>
      </c>
      <c r="N303" s="7">
        <v>4</v>
      </c>
      <c r="S303" s="7">
        <v>3</v>
      </c>
      <c r="Z303">
        <v>1</v>
      </c>
      <c r="AA303">
        <v>1</v>
      </c>
      <c r="AB303">
        <v>2</v>
      </c>
      <c r="AC303">
        <v>1</v>
      </c>
      <c r="AD303">
        <v>1</v>
      </c>
    </row>
    <row r="304" spans="1:30" x14ac:dyDescent="0.25">
      <c r="A304" s="7" t="s">
        <v>553</v>
      </c>
      <c r="B304" s="7" t="s">
        <v>554</v>
      </c>
      <c r="C304" s="7">
        <v>0</v>
      </c>
      <c r="I304" s="7">
        <v>3</v>
      </c>
      <c r="J304" s="7">
        <v>3</v>
      </c>
      <c r="L304" s="7">
        <v>4</v>
      </c>
      <c r="N304" s="7">
        <v>5</v>
      </c>
      <c r="U304" s="7">
        <v>2</v>
      </c>
      <c r="Z304"/>
      <c r="AA304"/>
      <c r="AB304">
        <v>1</v>
      </c>
      <c r="AC304">
        <v>1</v>
      </c>
      <c r="AD304">
        <v>1</v>
      </c>
    </row>
    <row r="305" spans="1:30" x14ac:dyDescent="0.25">
      <c r="A305" s="7" t="s">
        <v>629</v>
      </c>
      <c r="B305" s="7" t="s">
        <v>630</v>
      </c>
      <c r="C305" s="7">
        <v>0</v>
      </c>
      <c r="I305" s="7">
        <v>3</v>
      </c>
      <c r="J305" s="7">
        <v>3</v>
      </c>
      <c r="S305" s="7">
        <v>4</v>
      </c>
      <c r="Z305">
        <v>1</v>
      </c>
      <c r="AA305">
        <v>1</v>
      </c>
      <c r="AB305"/>
      <c r="AC305">
        <v>1</v>
      </c>
      <c r="AD305">
        <v>1</v>
      </c>
    </row>
    <row r="306" spans="1:30" x14ac:dyDescent="0.25">
      <c r="A306" s="7" t="s">
        <v>567</v>
      </c>
      <c r="B306" s="7" t="s">
        <v>568</v>
      </c>
      <c r="C306" s="7">
        <v>0</v>
      </c>
      <c r="D306" s="7">
        <v>4</v>
      </c>
      <c r="S306" s="7">
        <v>4</v>
      </c>
      <c r="U306" s="7">
        <v>2</v>
      </c>
      <c r="Z306"/>
      <c r="AA306"/>
      <c r="AB306"/>
      <c r="AC306">
        <v>2</v>
      </c>
      <c r="AD306">
        <v>2</v>
      </c>
    </row>
    <row r="307" spans="1:30" x14ac:dyDescent="0.25">
      <c r="A307" s="7" t="s">
        <v>613</v>
      </c>
      <c r="B307" s="7" t="s">
        <v>614</v>
      </c>
      <c r="C307" s="7">
        <v>0</v>
      </c>
      <c r="N307" s="7">
        <v>4</v>
      </c>
      <c r="S307" s="7">
        <v>3</v>
      </c>
      <c r="U307" s="7">
        <v>2</v>
      </c>
      <c r="Z307"/>
      <c r="AA307"/>
      <c r="AB307">
        <v>1</v>
      </c>
      <c r="AC307">
        <v>2</v>
      </c>
      <c r="AD307">
        <v>2</v>
      </c>
    </row>
    <row r="308" spans="1:30" x14ac:dyDescent="0.25">
      <c r="A308" s="7" t="s">
        <v>516</v>
      </c>
      <c r="B308" s="7" t="s">
        <v>517</v>
      </c>
      <c r="C308" s="7">
        <v>0</v>
      </c>
      <c r="I308" s="7">
        <v>4</v>
      </c>
      <c r="J308" s="7">
        <v>3</v>
      </c>
      <c r="N308" s="7">
        <v>4</v>
      </c>
      <c r="S308" s="7">
        <v>3</v>
      </c>
      <c r="U308" s="7">
        <v>2</v>
      </c>
      <c r="X308" s="7">
        <v>2</v>
      </c>
      <c r="Z308"/>
      <c r="AA308"/>
      <c r="AB308"/>
      <c r="AC308"/>
      <c r="AD308"/>
    </row>
    <row r="309" spans="1:30" x14ac:dyDescent="0.25">
      <c r="A309" s="7" t="s">
        <v>579</v>
      </c>
      <c r="B309" s="7" t="s">
        <v>580</v>
      </c>
      <c r="C309" s="7">
        <v>0</v>
      </c>
      <c r="I309" s="7">
        <v>1</v>
      </c>
      <c r="J309" s="7">
        <v>1</v>
      </c>
      <c r="K309" s="7">
        <v>2</v>
      </c>
      <c r="L309" s="7">
        <v>2</v>
      </c>
      <c r="R309" s="7" t="s">
        <v>55</v>
      </c>
      <c r="S309" s="7">
        <v>2</v>
      </c>
      <c r="U309" s="7">
        <v>2</v>
      </c>
      <c r="Z309"/>
      <c r="AA309"/>
      <c r="AB309"/>
      <c r="AC309">
        <v>2</v>
      </c>
      <c r="AD309">
        <v>2</v>
      </c>
    </row>
    <row r="310" spans="1:30" x14ac:dyDescent="0.25">
      <c r="A310" s="7" t="s">
        <v>615</v>
      </c>
      <c r="B310" s="7" t="s">
        <v>616</v>
      </c>
      <c r="C310" s="7">
        <v>0</v>
      </c>
      <c r="N310" s="7">
        <v>4</v>
      </c>
      <c r="S310" s="7">
        <v>3</v>
      </c>
      <c r="U310" s="7">
        <v>2</v>
      </c>
      <c r="Z310"/>
      <c r="AA310"/>
      <c r="AB310">
        <v>1</v>
      </c>
      <c r="AC310">
        <v>1</v>
      </c>
      <c r="AD310">
        <v>1</v>
      </c>
    </row>
    <row r="311" spans="1:30" x14ac:dyDescent="0.25">
      <c r="A311" s="7" t="s">
        <v>534</v>
      </c>
      <c r="B311" s="7" t="s">
        <v>536</v>
      </c>
      <c r="C311" s="7">
        <v>0</v>
      </c>
      <c r="I311" s="7">
        <v>4</v>
      </c>
      <c r="J311" s="7">
        <v>4</v>
      </c>
      <c r="M311" s="7">
        <v>4</v>
      </c>
      <c r="U311" s="7">
        <v>2</v>
      </c>
      <c r="W311" s="7">
        <v>3</v>
      </c>
      <c r="Z311"/>
      <c r="AA311"/>
      <c r="AB311"/>
      <c r="AC311"/>
      <c r="AD311"/>
    </row>
    <row r="312" spans="1:30" x14ac:dyDescent="0.25">
      <c r="A312" s="7" t="s">
        <v>537</v>
      </c>
      <c r="B312" s="7" t="s">
        <v>538</v>
      </c>
      <c r="C312" s="7">
        <v>0</v>
      </c>
      <c r="I312" s="7">
        <v>4</v>
      </c>
      <c r="J312" s="7">
        <v>4</v>
      </c>
      <c r="M312" s="7">
        <v>4</v>
      </c>
      <c r="N312" s="7">
        <v>4</v>
      </c>
      <c r="S312" s="7">
        <v>3</v>
      </c>
      <c r="Z312"/>
      <c r="AA312"/>
      <c r="AB312">
        <v>1</v>
      </c>
      <c r="AC312">
        <v>1</v>
      </c>
      <c r="AD312">
        <v>1</v>
      </c>
    </row>
    <row r="313" spans="1:30" x14ac:dyDescent="0.25">
      <c r="A313" s="7" t="s">
        <v>585</v>
      </c>
      <c r="B313" s="7" t="s">
        <v>586</v>
      </c>
      <c r="C313" s="7">
        <v>0</v>
      </c>
      <c r="I313" s="7">
        <v>4</v>
      </c>
      <c r="J313" s="7">
        <v>3</v>
      </c>
      <c r="M313" s="7">
        <v>4</v>
      </c>
      <c r="W313" s="7">
        <v>3</v>
      </c>
      <c r="Z313"/>
      <c r="AA313"/>
      <c r="AB313"/>
      <c r="AC313">
        <v>1</v>
      </c>
      <c r="AD313">
        <v>1</v>
      </c>
    </row>
    <row r="314" spans="1:30" x14ac:dyDescent="0.25">
      <c r="A314" s="7" t="s">
        <v>659</v>
      </c>
      <c r="B314" s="7" t="s">
        <v>660</v>
      </c>
      <c r="C314" s="7">
        <v>0</v>
      </c>
      <c r="Z314">
        <v>4</v>
      </c>
      <c r="AA314">
        <v>3</v>
      </c>
      <c r="AB314">
        <v>5</v>
      </c>
      <c r="AC314"/>
      <c r="AD314"/>
    </row>
    <row r="315" spans="1:30" x14ac:dyDescent="0.25">
      <c r="A315" s="7" t="s">
        <v>599</v>
      </c>
      <c r="B315" s="7" t="s">
        <v>600</v>
      </c>
      <c r="C315" s="7">
        <v>0</v>
      </c>
      <c r="I315" s="7">
        <v>3</v>
      </c>
      <c r="J315" s="7">
        <v>3</v>
      </c>
      <c r="N315" s="7">
        <v>4</v>
      </c>
      <c r="S315" s="7">
        <v>3</v>
      </c>
      <c r="Z315"/>
      <c r="AA315"/>
      <c r="AB315">
        <v>1</v>
      </c>
      <c r="AC315"/>
      <c r="AD315"/>
    </row>
    <row r="316" spans="1:30" x14ac:dyDescent="0.25">
      <c r="A316" s="7" t="s">
        <v>589</v>
      </c>
      <c r="B316" s="7" t="s">
        <v>590</v>
      </c>
      <c r="C316" s="7">
        <v>0</v>
      </c>
      <c r="I316" s="7">
        <v>3</v>
      </c>
      <c r="J316" s="7">
        <v>3</v>
      </c>
      <c r="K316" s="7">
        <v>1</v>
      </c>
      <c r="N316" s="7">
        <v>4</v>
      </c>
      <c r="P316" s="7">
        <v>1</v>
      </c>
      <c r="S316" s="7">
        <v>2</v>
      </c>
      <c r="Z316"/>
      <c r="AA316"/>
      <c r="AB316"/>
      <c r="AC316">
        <v>1</v>
      </c>
      <c r="AD316">
        <v>1</v>
      </c>
    </row>
    <row r="317" spans="1:30" x14ac:dyDescent="0.25">
      <c r="A317" s="7" t="s">
        <v>625</v>
      </c>
      <c r="B317" s="7" t="s">
        <v>626</v>
      </c>
      <c r="C317" s="7">
        <v>0</v>
      </c>
      <c r="N317" s="7">
        <v>5</v>
      </c>
      <c r="S317" s="7">
        <v>4</v>
      </c>
      <c r="Z317"/>
      <c r="AA317"/>
      <c r="AB317"/>
      <c r="AC317"/>
      <c r="AD317"/>
    </row>
    <row r="318" spans="1:30" x14ac:dyDescent="0.25">
      <c r="A318" s="7" t="s">
        <v>619</v>
      </c>
      <c r="B318" s="7" t="s">
        <v>620</v>
      </c>
      <c r="C318" s="7">
        <v>0</v>
      </c>
      <c r="I318" s="7">
        <v>3</v>
      </c>
      <c r="J318" s="7">
        <v>3</v>
      </c>
      <c r="L318" s="7">
        <v>2</v>
      </c>
      <c r="R318" s="7" t="s">
        <v>78</v>
      </c>
      <c r="S318" s="7">
        <v>2</v>
      </c>
      <c r="Z318"/>
      <c r="AA318"/>
      <c r="AB318"/>
      <c r="AC318">
        <v>1</v>
      </c>
      <c r="AD318">
        <v>1</v>
      </c>
    </row>
    <row r="319" spans="1:30" x14ac:dyDescent="0.25">
      <c r="A319" s="7" t="s">
        <v>639</v>
      </c>
      <c r="B319" s="7" t="s">
        <v>640</v>
      </c>
      <c r="C319" s="7">
        <v>0</v>
      </c>
      <c r="L319" s="7">
        <v>2</v>
      </c>
      <c r="M319" s="7">
        <v>4</v>
      </c>
      <c r="R319" s="7" t="s">
        <v>38</v>
      </c>
      <c r="Z319"/>
      <c r="AA319"/>
      <c r="AB319"/>
      <c r="AC319">
        <v>2</v>
      </c>
      <c r="AD319">
        <v>2</v>
      </c>
    </row>
    <row r="320" spans="1:30" x14ac:dyDescent="0.25">
      <c r="A320" s="7" t="s">
        <v>637</v>
      </c>
      <c r="B320" s="7" t="s">
        <v>638</v>
      </c>
      <c r="C320" s="7">
        <v>0</v>
      </c>
      <c r="I320" s="7">
        <v>1</v>
      </c>
      <c r="J320" s="7">
        <v>1</v>
      </c>
      <c r="K320" s="7">
        <v>2</v>
      </c>
      <c r="P320" s="7">
        <v>1</v>
      </c>
      <c r="S320" s="7">
        <v>4</v>
      </c>
      <c r="Z320"/>
      <c r="AA320"/>
      <c r="AB320"/>
      <c r="AC320"/>
      <c r="AD320"/>
    </row>
    <row r="321" spans="1:30" x14ac:dyDescent="0.25">
      <c r="A321" s="7" t="s">
        <v>641</v>
      </c>
      <c r="B321" s="7" t="s">
        <v>642</v>
      </c>
      <c r="C321" s="7">
        <v>0</v>
      </c>
      <c r="I321" s="7">
        <v>3</v>
      </c>
      <c r="J321" s="7">
        <v>3</v>
      </c>
      <c r="K321" s="7">
        <v>2</v>
      </c>
      <c r="P321" s="7">
        <v>2</v>
      </c>
      <c r="Z321"/>
      <c r="AA321"/>
      <c r="AB321"/>
      <c r="AC321"/>
      <c r="AD321"/>
    </row>
  </sheetData>
  <sortState ref="A2:AR323">
    <sortCondition descending="1" ref="C2:C32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"/>
  <sheetViews>
    <sheetView workbookViewId="0">
      <pane xSplit="2505" ySplit="885" topLeftCell="C2" activePane="bottomRight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sheetData>
    <row r="1" spans="1:27" ht="31.5" x14ac:dyDescent="0.35">
      <c r="A1" s="11" t="s">
        <v>704</v>
      </c>
      <c r="B1" s="12" t="s">
        <v>705</v>
      </c>
      <c r="C1" s="11" t="s">
        <v>706</v>
      </c>
      <c r="D1" s="11" t="s">
        <v>707</v>
      </c>
      <c r="E1" s="13" t="s">
        <v>2</v>
      </c>
      <c r="F1" s="11" t="s">
        <v>708</v>
      </c>
      <c r="G1" s="11" t="s">
        <v>3</v>
      </c>
      <c r="H1" s="14" t="s">
        <v>671</v>
      </c>
      <c r="I1" s="11" t="s">
        <v>5</v>
      </c>
      <c r="J1" s="14" t="s">
        <v>6</v>
      </c>
      <c r="K1" s="11" t="s">
        <v>7</v>
      </c>
      <c r="L1" s="11" t="s">
        <v>8</v>
      </c>
      <c r="M1" s="15" t="s">
        <v>9</v>
      </c>
      <c r="N1" s="11" t="s">
        <v>10</v>
      </c>
      <c r="O1" s="11" t="s">
        <v>709</v>
      </c>
      <c r="P1" s="11" t="s">
        <v>12</v>
      </c>
      <c r="Q1" s="11" t="s">
        <v>13</v>
      </c>
      <c r="R1" s="11" t="s">
        <v>710</v>
      </c>
      <c r="S1" s="11" t="s">
        <v>711</v>
      </c>
      <c r="T1" s="16" t="s">
        <v>16</v>
      </c>
      <c r="U1" s="17" t="s">
        <v>17</v>
      </c>
      <c r="V1" s="11" t="s">
        <v>712</v>
      </c>
      <c r="W1" s="11" t="s">
        <v>713</v>
      </c>
      <c r="X1" s="16" t="s">
        <v>714</v>
      </c>
      <c r="Y1" s="11" t="s">
        <v>21</v>
      </c>
      <c r="Z1" s="11" t="s">
        <v>715</v>
      </c>
      <c r="AA1" s="11" t="s">
        <v>23</v>
      </c>
    </row>
    <row r="2" spans="1:27" ht="20.25" customHeight="1" x14ac:dyDescent="0.35">
      <c r="A2" s="18" t="s">
        <v>716</v>
      </c>
      <c r="B2" s="19" t="s">
        <v>717</v>
      </c>
      <c r="C2" s="18" t="s">
        <v>718</v>
      </c>
      <c r="D2" s="18" t="s">
        <v>719</v>
      </c>
      <c r="E2" s="20">
        <v>0.16</v>
      </c>
      <c r="F2" s="18" t="s">
        <v>720</v>
      </c>
      <c r="G2" s="18" t="s">
        <v>721</v>
      </c>
      <c r="H2" s="21">
        <v>0.37</v>
      </c>
      <c r="I2" s="18" t="s">
        <v>722</v>
      </c>
      <c r="J2" s="21">
        <v>0.38</v>
      </c>
      <c r="K2" s="22"/>
      <c r="L2" s="22"/>
      <c r="M2" s="23">
        <v>3</v>
      </c>
      <c r="N2" s="22"/>
      <c r="O2" s="22"/>
      <c r="P2" s="24">
        <v>1</v>
      </c>
      <c r="Q2" s="22"/>
      <c r="R2" s="24">
        <v>3</v>
      </c>
      <c r="S2" s="22"/>
      <c r="T2" s="25"/>
      <c r="U2" t="s">
        <v>698</v>
      </c>
      <c r="V2" s="22"/>
      <c r="W2" s="22"/>
      <c r="X2" s="25"/>
      <c r="Y2" s="22"/>
      <c r="Z2" s="24">
        <v>2</v>
      </c>
      <c r="AA2" s="22"/>
    </row>
    <row r="3" spans="1:27" ht="14.25" customHeight="1" x14ac:dyDescent="0.35">
      <c r="A3" s="18" t="s">
        <v>723</v>
      </c>
      <c r="B3" s="19" t="s">
        <v>311</v>
      </c>
      <c r="C3" s="18" t="s">
        <v>718</v>
      </c>
      <c r="D3" s="18">
        <v>1.2</v>
      </c>
      <c r="E3" s="20">
        <v>0.08</v>
      </c>
      <c r="F3" s="18" t="s">
        <v>724</v>
      </c>
      <c r="G3" s="18" t="s">
        <v>721</v>
      </c>
      <c r="H3" s="21">
        <v>0.55000000000000004</v>
      </c>
      <c r="I3" s="18" t="s">
        <v>725</v>
      </c>
      <c r="J3" s="21">
        <v>0.9</v>
      </c>
      <c r="K3" s="22"/>
      <c r="L3" s="22"/>
      <c r="M3" s="23">
        <v>2</v>
      </c>
      <c r="N3" s="22"/>
      <c r="O3" s="22"/>
      <c r="P3" s="24">
        <v>2</v>
      </c>
      <c r="Q3" s="22"/>
      <c r="R3" s="24">
        <v>2</v>
      </c>
      <c r="S3" s="22"/>
      <c r="T3" s="25"/>
      <c r="U3" t="s">
        <v>695</v>
      </c>
      <c r="V3" s="22"/>
      <c r="W3" s="22"/>
      <c r="X3" s="25"/>
      <c r="Y3" s="22"/>
      <c r="Z3" s="22"/>
      <c r="AA3" s="22"/>
    </row>
    <row r="4" spans="1:27" ht="14.25" customHeight="1" x14ac:dyDescent="0.35">
      <c r="A4" s="18" t="s">
        <v>726</v>
      </c>
      <c r="B4" s="19" t="s">
        <v>727</v>
      </c>
      <c r="C4" s="18" t="s">
        <v>718</v>
      </c>
      <c r="D4" s="18">
        <v>1.976</v>
      </c>
      <c r="E4" s="20">
        <v>0.1</v>
      </c>
      <c r="F4" s="18" t="s">
        <v>724</v>
      </c>
      <c r="G4" s="18" t="s">
        <v>728</v>
      </c>
      <c r="H4" s="21">
        <v>0.93</v>
      </c>
      <c r="I4" s="18" t="s">
        <v>725</v>
      </c>
      <c r="J4" s="21">
        <v>0.96</v>
      </c>
      <c r="K4" s="22"/>
      <c r="L4" s="22"/>
      <c r="M4" s="23">
        <v>2</v>
      </c>
      <c r="N4" s="22"/>
      <c r="O4" s="22"/>
      <c r="P4" s="24">
        <v>2</v>
      </c>
      <c r="Q4" s="22"/>
      <c r="R4" s="24">
        <v>2</v>
      </c>
      <c r="S4" s="22"/>
      <c r="T4" s="25"/>
      <c r="U4" t="s">
        <v>695</v>
      </c>
      <c r="V4" s="22"/>
      <c r="W4" s="22"/>
      <c r="X4" s="25"/>
      <c r="Y4" s="22"/>
      <c r="Z4" s="22"/>
      <c r="AA4" s="26" t="s">
        <v>729</v>
      </c>
    </row>
    <row r="5" spans="1:27" ht="14.25" customHeight="1" x14ac:dyDescent="0.35">
      <c r="A5" s="27" t="s">
        <v>730</v>
      </c>
      <c r="B5" s="28" t="s">
        <v>731</v>
      </c>
      <c r="C5" s="27" t="s">
        <v>718</v>
      </c>
      <c r="D5" s="27"/>
      <c r="E5" s="29"/>
      <c r="F5" s="27"/>
      <c r="G5" s="27"/>
      <c r="H5" s="30"/>
      <c r="I5" s="27"/>
      <c r="J5" s="30"/>
      <c r="K5" s="31"/>
      <c r="L5" s="31"/>
      <c r="M5" s="32">
        <v>2</v>
      </c>
      <c r="N5" s="32">
        <v>3</v>
      </c>
      <c r="O5" s="31"/>
      <c r="P5" s="32">
        <v>2</v>
      </c>
      <c r="Q5" s="31"/>
      <c r="R5" s="32">
        <v>2</v>
      </c>
      <c r="S5" s="31"/>
      <c r="T5" s="33"/>
      <c r="U5" t="s">
        <v>695</v>
      </c>
      <c r="V5" s="31"/>
      <c r="W5" s="31"/>
      <c r="X5" s="33"/>
      <c r="Y5" s="31"/>
      <c r="Z5" s="31"/>
      <c r="AA5" s="31"/>
    </row>
    <row r="6" spans="1:27" ht="14.25" customHeight="1" x14ac:dyDescent="0.35">
      <c r="A6" s="27" t="s">
        <v>732</v>
      </c>
      <c r="B6" s="28" t="s">
        <v>733</v>
      </c>
      <c r="C6" s="27" t="s">
        <v>718</v>
      </c>
      <c r="D6" s="27"/>
      <c r="E6" s="29"/>
      <c r="F6" s="27"/>
      <c r="G6" s="27"/>
      <c r="H6" s="30"/>
      <c r="I6" s="27"/>
      <c r="J6" s="30"/>
      <c r="K6" s="31"/>
      <c r="L6" s="31"/>
      <c r="M6" s="32">
        <v>3</v>
      </c>
      <c r="N6" s="31"/>
      <c r="O6" s="31"/>
      <c r="P6" s="32">
        <v>2</v>
      </c>
      <c r="Q6" s="31"/>
      <c r="R6" s="32">
        <v>3</v>
      </c>
      <c r="S6" s="31"/>
      <c r="T6" s="33"/>
      <c r="U6" t="s">
        <v>697</v>
      </c>
      <c r="V6" s="31"/>
      <c r="W6" s="31"/>
      <c r="X6" s="33"/>
      <c r="Y6" s="31"/>
      <c r="Z6" s="31"/>
      <c r="AA6" s="31"/>
    </row>
    <row r="7" spans="1:27" ht="14.25" customHeight="1" x14ac:dyDescent="0.35">
      <c r="A7" s="27" t="s">
        <v>734</v>
      </c>
      <c r="B7" s="28" t="s">
        <v>735</v>
      </c>
      <c r="C7" s="27" t="s">
        <v>718</v>
      </c>
      <c r="D7" s="27"/>
      <c r="E7" s="29"/>
      <c r="F7" s="27"/>
      <c r="G7" s="27"/>
      <c r="H7" s="30"/>
      <c r="I7" s="27"/>
      <c r="J7" s="30"/>
      <c r="K7" s="31"/>
      <c r="L7" s="31"/>
      <c r="M7" s="32">
        <v>4</v>
      </c>
      <c r="N7" s="31"/>
      <c r="O7" s="31"/>
      <c r="P7" s="32">
        <v>1</v>
      </c>
      <c r="Q7" s="31"/>
      <c r="R7" s="32">
        <v>3</v>
      </c>
      <c r="S7" s="31"/>
      <c r="T7" s="33"/>
      <c r="U7" t="s">
        <v>698</v>
      </c>
      <c r="V7" s="31"/>
      <c r="W7" s="31"/>
      <c r="X7" s="33"/>
      <c r="Y7" s="31"/>
      <c r="Z7" s="31"/>
      <c r="AA7" s="31"/>
    </row>
    <row r="8" spans="1:27" ht="14.25" customHeight="1" x14ac:dyDescent="0.35">
      <c r="A8" s="27" t="s">
        <v>736</v>
      </c>
      <c r="B8" s="28" t="s">
        <v>737</v>
      </c>
      <c r="C8" s="27" t="s">
        <v>718</v>
      </c>
      <c r="D8" s="27"/>
      <c r="E8" s="29"/>
      <c r="F8" s="27"/>
      <c r="G8" s="27"/>
      <c r="H8" s="30"/>
      <c r="I8" s="27"/>
      <c r="J8" s="30"/>
      <c r="K8" s="31"/>
      <c r="L8" s="31"/>
      <c r="M8" s="32">
        <v>2</v>
      </c>
      <c r="N8" s="31"/>
      <c r="O8" s="31"/>
      <c r="P8" s="32">
        <v>2</v>
      </c>
      <c r="Q8" s="31"/>
      <c r="R8" s="32">
        <v>2</v>
      </c>
      <c r="S8" s="31"/>
      <c r="T8" s="33"/>
      <c r="U8" t="s">
        <v>695</v>
      </c>
      <c r="V8" s="31"/>
      <c r="W8" s="31"/>
      <c r="X8" s="33"/>
      <c r="Y8" s="31"/>
      <c r="Z8" s="31"/>
      <c r="AA8" s="31"/>
    </row>
    <row r="9" spans="1:27" ht="14.25" customHeight="1" x14ac:dyDescent="0.35">
      <c r="A9" s="27" t="s">
        <v>738</v>
      </c>
      <c r="B9" s="28" t="s">
        <v>739</v>
      </c>
      <c r="C9" s="27" t="s">
        <v>718</v>
      </c>
      <c r="D9" s="27"/>
      <c r="E9" s="29"/>
      <c r="F9" s="27"/>
      <c r="G9" s="27"/>
      <c r="H9" s="30"/>
      <c r="I9" s="27"/>
      <c r="J9" s="30"/>
      <c r="K9" s="31"/>
      <c r="L9" s="31"/>
      <c r="M9" s="32">
        <v>3</v>
      </c>
      <c r="N9" s="31"/>
      <c r="O9" s="31"/>
      <c r="P9" s="32">
        <v>2</v>
      </c>
      <c r="Q9" s="31"/>
      <c r="R9" s="32">
        <v>1</v>
      </c>
      <c r="S9" s="31"/>
      <c r="T9" s="33"/>
      <c r="U9" t="s">
        <v>697</v>
      </c>
      <c r="V9" s="31"/>
      <c r="W9" s="31"/>
      <c r="X9" s="33"/>
      <c r="Y9" s="31"/>
      <c r="Z9" s="32">
        <v>2</v>
      </c>
      <c r="AA9" s="31"/>
    </row>
    <row r="10" spans="1:27" ht="20.25" customHeight="1" x14ac:dyDescent="0.35">
      <c r="A10" s="18" t="s">
        <v>740</v>
      </c>
      <c r="B10" s="19" t="s">
        <v>741</v>
      </c>
      <c r="C10" s="18" t="s">
        <v>718</v>
      </c>
      <c r="D10" s="18">
        <v>2.4</v>
      </c>
      <c r="E10" s="20">
        <v>0.09</v>
      </c>
      <c r="F10" s="18" t="s">
        <v>720</v>
      </c>
      <c r="G10" s="34" t="s">
        <v>742</v>
      </c>
      <c r="H10" s="21">
        <v>0.84</v>
      </c>
      <c r="I10" s="18" t="s">
        <v>725</v>
      </c>
      <c r="J10" s="21">
        <v>0.9</v>
      </c>
      <c r="K10" s="22"/>
      <c r="L10" s="22"/>
      <c r="M10" s="23">
        <v>1</v>
      </c>
      <c r="N10" s="24">
        <v>2</v>
      </c>
      <c r="O10" s="22"/>
      <c r="P10" s="24">
        <v>2</v>
      </c>
      <c r="Q10" s="22"/>
      <c r="R10" s="24">
        <v>1</v>
      </c>
      <c r="S10" s="22"/>
      <c r="T10" s="25"/>
      <c r="U10" t="s">
        <v>695</v>
      </c>
      <c r="V10" s="22"/>
      <c r="W10" s="22"/>
      <c r="X10" s="25"/>
      <c r="Y10" s="22"/>
      <c r="Z10" s="22"/>
      <c r="AA10" s="22"/>
    </row>
    <row r="11" spans="1:27" ht="14.25" customHeight="1" x14ac:dyDescent="0.35">
      <c r="A11" s="27" t="s">
        <v>743</v>
      </c>
      <c r="B11" s="28" t="s">
        <v>744</v>
      </c>
      <c r="C11" s="27" t="s">
        <v>718</v>
      </c>
      <c r="D11" s="27"/>
      <c r="E11" s="29"/>
      <c r="F11" s="27"/>
      <c r="G11" s="27"/>
      <c r="H11" s="30"/>
      <c r="I11" s="27"/>
      <c r="J11" s="30"/>
      <c r="K11" s="31"/>
      <c r="L11" s="31"/>
      <c r="M11" s="32">
        <v>3</v>
      </c>
      <c r="N11" s="31"/>
      <c r="O11" s="31"/>
      <c r="P11" s="32">
        <v>1</v>
      </c>
      <c r="Q11" s="31"/>
      <c r="R11" s="32">
        <v>3</v>
      </c>
      <c r="S11" s="31"/>
      <c r="T11" s="33"/>
      <c r="U11" t="s">
        <v>697</v>
      </c>
      <c r="V11" s="31"/>
      <c r="W11" s="31"/>
      <c r="X11" s="33"/>
      <c r="Y11" s="31"/>
      <c r="Z11" s="31"/>
      <c r="AA11" s="31"/>
    </row>
    <row r="12" spans="1:27" ht="14.25" customHeight="1" x14ac:dyDescent="0.35">
      <c r="A12" s="18" t="s">
        <v>745</v>
      </c>
      <c r="B12" s="19" t="s">
        <v>365</v>
      </c>
      <c r="C12" s="18" t="s">
        <v>718</v>
      </c>
      <c r="D12" s="18" t="s">
        <v>719</v>
      </c>
      <c r="E12" s="20">
        <v>0.1</v>
      </c>
      <c r="F12" s="18" t="s">
        <v>746</v>
      </c>
      <c r="G12" s="18" t="s">
        <v>721</v>
      </c>
      <c r="H12" s="21">
        <v>0.5</v>
      </c>
      <c r="I12" s="18" t="s">
        <v>722</v>
      </c>
      <c r="J12" s="21">
        <v>0.7</v>
      </c>
      <c r="K12" s="24">
        <v>1</v>
      </c>
      <c r="L12" s="24">
        <v>1</v>
      </c>
      <c r="M12" s="23">
        <v>4</v>
      </c>
      <c r="N12" s="24">
        <v>0</v>
      </c>
      <c r="O12" s="22"/>
      <c r="P12" s="24">
        <v>1</v>
      </c>
      <c r="Q12" s="22"/>
      <c r="R12" s="24">
        <v>4</v>
      </c>
      <c r="S12" s="22"/>
      <c r="T12" s="25"/>
      <c r="U12" t="s">
        <v>698</v>
      </c>
      <c r="V12" s="22"/>
      <c r="W12" s="22"/>
      <c r="X12" s="25"/>
      <c r="Y12" s="22"/>
      <c r="Z12" s="24">
        <v>2</v>
      </c>
      <c r="AA12" s="22"/>
    </row>
    <row r="13" spans="1:27" ht="14.25" customHeight="1" x14ac:dyDescent="0.35">
      <c r="A13" s="18" t="s">
        <v>747</v>
      </c>
      <c r="B13" s="19" t="s">
        <v>748</v>
      </c>
      <c r="C13" s="18" t="s">
        <v>718</v>
      </c>
      <c r="D13" s="18">
        <v>2.895</v>
      </c>
      <c r="E13" s="20" t="s">
        <v>749</v>
      </c>
      <c r="F13" s="18" t="s">
        <v>724</v>
      </c>
      <c r="G13" s="18" t="s">
        <v>728</v>
      </c>
      <c r="H13" s="21">
        <v>0.92</v>
      </c>
      <c r="I13" s="18" t="s">
        <v>722</v>
      </c>
      <c r="J13" s="21">
        <v>0.75</v>
      </c>
      <c r="K13" s="22"/>
      <c r="L13" s="22"/>
      <c r="M13" s="23">
        <v>2</v>
      </c>
      <c r="N13" s="22"/>
      <c r="O13" s="22"/>
      <c r="P13" s="24">
        <v>2</v>
      </c>
      <c r="Q13" s="22"/>
      <c r="R13" s="24">
        <v>1</v>
      </c>
      <c r="S13" s="22"/>
      <c r="T13" s="35">
        <v>1</v>
      </c>
      <c r="U13" t="s">
        <v>695</v>
      </c>
      <c r="V13" s="22"/>
      <c r="W13" s="22"/>
      <c r="X13" s="25"/>
      <c r="Y13" s="26" t="s">
        <v>750</v>
      </c>
      <c r="Z13" s="22"/>
      <c r="AA13" s="22"/>
    </row>
    <row r="14" spans="1:27" ht="14.25" customHeight="1" x14ac:dyDescent="0.35">
      <c r="A14" s="18" t="s">
        <v>751</v>
      </c>
      <c r="B14" s="19" t="s">
        <v>752</v>
      </c>
      <c r="C14" s="18" t="s">
        <v>718</v>
      </c>
      <c r="D14" s="18" t="s">
        <v>719</v>
      </c>
      <c r="E14" s="20" t="s">
        <v>753</v>
      </c>
      <c r="F14" s="18" t="s">
        <v>724</v>
      </c>
      <c r="G14" s="18" t="s">
        <v>721</v>
      </c>
      <c r="H14" s="21">
        <v>0.24</v>
      </c>
      <c r="I14" s="18" t="s">
        <v>722</v>
      </c>
      <c r="J14" s="21">
        <v>0.51</v>
      </c>
      <c r="K14" s="22"/>
      <c r="L14" s="22"/>
      <c r="M14" s="36"/>
      <c r="N14" s="22"/>
      <c r="O14" s="22"/>
      <c r="P14" s="24">
        <v>1</v>
      </c>
      <c r="Q14" s="22"/>
      <c r="R14" s="22"/>
      <c r="S14" s="22"/>
      <c r="T14" s="25"/>
      <c r="U14" t="s">
        <v>697</v>
      </c>
      <c r="V14" s="22"/>
      <c r="W14" s="22"/>
      <c r="X14" s="25"/>
      <c r="Y14" s="22"/>
      <c r="Z14" s="24">
        <v>2</v>
      </c>
      <c r="AA14" s="22"/>
    </row>
    <row r="15" spans="1:27" ht="14.25" customHeight="1" x14ac:dyDescent="0.35">
      <c r="A15" s="27" t="s">
        <v>754</v>
      </c>
      <c r="B15" s="28" t="s">
        <v>755</v>
      </c>
      <c r="C15" s="27" t="s">
        <v>718</v>
      </c>
      <c r="D15" s="27"/>
      <c r="E15" s="29"/>
      <c r="F15" s="27"/>
      <c r="G15" s="27"/>
      <c r="H15" s="30"/>
      <c r="I15" s="27"/>
      <c r="J15" s="30"/>
      <c r="K15" s="31"/>
      <c r="L15" s="31"/>
      <c r="M15" s="32">
        <v>3</v>
      </c>
      <c r="N15" s="31"/>
      <c r="O15" s="31"/>
      <c r="P15" s="32">
        <v>1</v>
      </c>
      <c r="Q15" s="31"/>
      <c r="R15" s="32">
        <v>2</v>
      </c>
      <c r="S15" s="31"/>
      <c r="T15" s="33"/>
      <c r="U15" t="s">
        <v>697</v>
      </c>
      <c r="V15" s="31"/>
      <c r="W15" s="31"/>
      <c r="X15" s="33"/>
      <c r="Y15" s="31"/>
      <c r="Z15" s="31"/>
      <c r="AA15" s="31"/>
    </row>
    <row r="16" spans="1:27" ht="14.25" customHeight="1" x14ac:dyDescent="0.35">
      <c r="A16" s="27" t="s">
        <v>756</v>
      </c>
      <c r="B16" s="28" t="s">
        <v>757</v>
      </c>
      <c r="C16" s="27" t="s">
        <v>718</v>
      </c>
      <c r="D16" s="27"/>
      <c r="E16" s="29"/>
      <c r="F16" s="27"/>
      <c r="G16" s="27"/>
      <c r="H16" s="30"/>
      <c r="I16" s="27"/>
      <c r="J16" s="30"/>
      <c r="K16" s="31"/>
      <c r="L16" s="31"/>
      <c r="M16" s="32">
        <v>3</v>
      </c>
      <c r="N16" s="31"/>
      <c r="O16" s="31"/>
      <c r="P16" s="32">
        <v>2</v>
      </c>
      <c r="Q16" s="31"/>
      <c r="R16" s="32">
        <v>2</v>
      </c>
      <c r="S16" s="31"/>
      <c r="T16" s="33"/>
      <c r="U16" t="s">
        <v>697</v>
      </c>
      <c r="V16" s="31"/>
      <c r="W16" s="31"/>
      <c r="X16" s="33"/>
      <c r="Y16" s="31"/>
      <c r="Z16" s="31"/>
      <c r="AA16" s="31"/>
    </row>
    <row r="17" spans="1:27" ht="14.25" customHeight="1" x14ac:dyDescent="0.35">
      <c r="A17" s="27" t="s">
        <v>758</v>
      </c>
      <c r="B17" s="28" t="s">
        <v>759</v>
      </c>
      <c r="C17" s="27" t="s">
        <v>718</v>
      </c>
      <c r="D17" s="27"/>
      <c r="E17" s="29"/>
      <c r="F17" s="27"/>
      <c r="G17" s="27"/>
      <c r="H17" s="30"/>
      <c r="I17" s="27"/>
      <c r="J17" s="30"/>
      <c r="K17" s="31"/>
      <c r="L17" s="31"/>
      <c r="M17" s="32">
        <v>3</v>
      </c>
      <c r="N17" s="31"/>
      <c r="O17" s="31"/>
      <c r="P17" s="32">
        <v>2</v>
      </c>
      <c r="Q17" s="31"/>
      <c r="R17" s="31"/>
      <c r="S17" s="31"/>
      <c r="T17" s="33"/>
      <c r="U17" t="s">
        <v>697</v>
      </c>
      <c r="V17" s="31"/>
      <c r="W17" s="31"/>
      <c r="X17" s="33"/>
      <c r="Y17" s="31"/>
      <c r="Z17" s="31"/>
      <c r="AA17" s="31"/>
    </row>
    <row r="18" spans="1:27" ht="31.5" x14ac:dyDescent="0.35">
      <c r="A18" s="18" t="s">
        <v>760</v>
      </c>
      <c r="B18" s="19" t="s">
        <v>761</v>
      </c>
      <c r="C18" s="18" t="s">
        <v>718</v>
      </c>
      <c r="D18" s="18">
        <v>1.508</v>
      </c>
      <c r="E18" s="20" t="s">
        <v>719</v>
      </c>
      <c r="F18" s="18" t="s">
        <v>720</v>
      </c>
      <c r="G18" s="18" t="s">
        <v>721</v>
      </c>
      <c r="H18" s="21">
        <v>0.59</v>
      </c>
      <c r="I18" s="18" t="s">
        <v>762</v>
      </c>
      <c r="J18" s="21">
        <v>0.94</v>
      </c>
      <c r="K18" s="22"/>
      <c r="L18" s="22"/>
      <c r="M18" s="23">
        <v>3</v>
      </c>
      <c r="N18" s="22"/>
      <c r="O18" s="22"/>
      <c r="P18" s="24">
        <v>2</v>
      </c>
      <c r="Q18" s="22"/>
      <c r="R18" s="24">
        <v>2</v>
      </c>
      <c r="S18" s="22"/>
      <c r="T18" s="25"/>
      <c r="U18" t="s">
        <v>695</v>
      </c>
      <c r="V18" s="22"/>
      <c r="W18" s="22"/>
      <c r="X18" s="25"/>
      <c r="Y18" s="22"/>
      <c r="Z18" s="22"/>
      <c r="AA18" s="22"/>
    </row>
    <row r="19" spans="1:27" ht="21" x14ac:dyDescent="0.35">
      <c r="A19" s="18" t="s">
        <v>763</v>
      </c>
      <c r="B19" s="19" t="s">
        <v>764</v>
      </c>
      <c r="C19" s="18" t="s">
        <v>718</v>
      </c>
      <c r="D19" s="18" t="s">
        <v>719</v>
      </c>
      <c r="E19" s="20" t="s">
        <v>753</v>
      </c>
      <c r="F19" s="18" t="s">
        <v>720</v>
      </c>
      <c r="G19" s="18" t="s">
        <v>721</v>
      </c>
      <c r="H19" s="21">
        <v>0.31</v>
      </c>
      <c r="I19" s="18" t="s">
        <v>765</v>
      </c>
      <c r="J19" s="21">
        <v>0.81</v>
      </c>
      <c r="K19" s="22"/>
      <c r="L19" s="22"/>
      <c r="M19" s="23">
        <v>3</v>
      </c>
      <c r="N19" s="22"/>
      <c r="O19" s="22"/>
      <c r="P19" s="24">
        <v>1</v>
      </c>
      <c r="Q19" s="22"/>
      <c r="R19" s="24">
        <v>3</v>
      </c>
      <c r="S19" s="22"/>
      <c r="T19" s="25"/>
      <c r="U19" t="s">
        <v>697</v>
      </c>
      <c r="V19" s="22"/>
      <c r="W19" s="24">
        <v>2</v>
      </c>
      <c r="X19" s="25"/>
      <c r="Y19" s="22"/>
      <c r="Z19" s="22"/>
      <c r="AA19" s="22"/>
    </row>
    <row r="20" spans="1:27" ht="14.25" customHeight="1" x14ac:dyDescent="0.35">
      <c r="A20" s="27" t="s">
        <v>766</v>
      </c>
      <c r="B20" s="28" t="s">
        <v>767</v>
      </c>
      <c r="C20" s="27" t="s">
        <v>718</v>
      </c>
      <c r="D20" s="27"/>
      <c r="E20" s="29"/>
      <c r="F20" s="27"/>
      <c r="G20" s="27"/>
      <c r="H20" s="30"/>
      <c r="I20" s="27"/>
      <c r="J20" s="30"/>
      <c r="K20" s="31"/>
      <c r="L20" s="31"/>
      <c r="M20" s="32">
        <v>3</v>
      </c>
      <c r="N20" s="31"/>
      <c r="O20" s="31"/>
      <c r="P20" s="32">
        <v>2</v>
      </c>
      <c r="Q20" s="31"/>
      <c r="R20" s="32">
        <v>2</v>
      </c>
      <c r="S20" s="31"/>
      <c r="T20" s="33"/>
      <c r="U20" t="s">
        <v>695</v>
      </c>
      <c r="V20" s="31"/>
      <c r="W20" s="31"/>
      <c r="X20" s="33"/>
      <c r="Y20" s="31"/>
      <c r="Z20" s="31"/>
      <c r="AA20" s="31"/>
    </row>
    <row r="21" spans="1:27" ht="31.5" x14ac:dyDescent="0.35">
      <c r="A21" s="18" t="s">
        <v>768</v>
      </c>
      <c r="B21" s="19" t="s">
        <v>769</v>
      </c>
      <c r="C21" s="18" t="s">
        <v>718</v>
      </c>
      <c r="D21" s="18">
        <v>2.2000000000000002</v>
      </c>
      <c r="E21" s="20">
        <v>0.15</v>
      </c>
      <c r="F21" s="18" t="s">
        <v>724</v>
      </c>
      <c r="G21" s="18" t="s">
        <v>721</v>
      </c>
      <c r="H21" s="21">
        <v>0.61</v>
      </c>
      <c r="I21" s="18" t="s">
        <v>765</v>
      </c>
      <c r="J21" s="21">
        <v>0.82</v>
      </c>
      <c r="K21" s="22"/>
      <c r="L21" s="22"/>
      <c r="M21" s="23">
        <v>3</v>
      </c>
      <c r="N21" s="22"/>
      <c r="O21" s="22"/>
      <c r="P21" s="24">
        <v>2</v>
      </c>
      <c r="Q21" s="22"/>
      <c r="R21" s="24">
        <v>3</v>
      </c>
      <c r="S21" s="22"/>
      <c r="T21" s="25"/>
      <c r="U21" t="s">
        <v>697</v>
      </c>
      <c r="V21" s="22"/>
      <c r="W21" s="22"/>
      <c r="X21" s="25"/>
      <c r="Y21" s="22"/>
      <c r="Z21" s="22"/>
      <c r="AA21" s="22"/>
    </row>
    <row r="22" spans="1:27" ht="14.25" customHeight="1" x14ac:dyDescent="0.35">
      <c r="A22" s="18" t="s">
        <v>770</v>
      </c>
      <c r="B22" s="19" t="s">
        <v>771</v>
      </c>
      <c r="C22" s="18" t="s">
        <v>772</v>
      </c>
      <c r="D22" s="18">
        <v>9.7409999999999997</v>
      </c>
      <c r="E22" s="20" t="s">
        <v>719</v>
      </c>
      <c r="F22" s="18" t="s">
        <v>746</v>
      </c>
      <c r="G22" s="18" t="s">
        <v>728</v>
      </c>
      <c r="H22" s="21">
        <v>1</v>
      </c>
      <c r="I22" s="18" t="s">
        <v>725</v>
      </c>
      <c r="J22" s="21">
        <v>0.97</v>
      </c>
      <c r="K22" s="22"/>
      <c r="L22" s="22"/>
      <c r="M22" s="36"/>
      <c r="N22" s="22"/>
      <c r="O22" s="22"/>
      <c r="P22" s="24">
        <v>1</v>
      </c>
      <c r="Q22" s="26" t="s">
        <v>750</v>
      </c>
      <c r="R22" s="22"/>
      <c r="S22" s="22"/>
      <c r="T22" s="35">
        <v>4</v>
      </c>
      <c r="U22" t="s">
        <v>773</v>
      </c>
      <c r="V22" s="24">
        <v>3</v>
      </c>
      <c r="W22" s="22"/>
      <c r="X22" s="35">
        <v>2</v>
      </c>
      <c r="Y22" s="26" t="s">
        <v>774</v>
      </c>
      <c r="Z22" s="24">
        <v>1</v>
      </c>
      <c r="AA22" s="22"/>
    </row>
    <row r="23" spans="1:27" ht="14.25" customHeight="1" x14ac:dyDescent="0.35">
      <c r="A23" s="18" t="s">
        <v>775</v>
      </c>
      <c r="B23" s="19" t="s">
        <v>776</v>
      </c>
      <c r="C23" s="18" t="s">
        <v>772</v>
      </c>
      <c r="D23" s="18">
        <v>6.2329999999999997</v>
      </c>
      <c r="E23" s="20">
        <v>0.08</v>
      </c>
      <c r="F23" s="18" t="s">
        <v>746</v>
      </c>
      <c r="G23" s="18" t="s">
        <v>728</v>
      </c>
      <c r="H23" s="21">
        <v>0.99</v>
      </c>
      <c r="I23" s="18" t="s">
        <v>725</v>
      </c>
      <c r="J23" s="21">
        <v>0.92</v>
      </c>
      <c r="K23" s="24">
        <v>4</v>
      </c>
      <c r="L23" s="24">
        <v>4</v>
      </c>
      <c r="M23" s="23">
        <v>1</v>
      </c>
      <c r="N23" s="24">
        <v>4</v>
      </c>
      <c r="O23" s="18" t="s">
        <v>777</v>
      </c>
      <c r="P23" s="24">
        <v>2</v>
      </c>
      <c r="Q23" s="26" t="s">
        <v>774</v>
      </c>
      <c r="R23" s="24">
        <v>1</v>
      </c>
      <c r="S23" s="26" t="s">
        <v>774</v>
      </c>
      <c r="T23" s="35">
        <v>4</v>
      </c>
      <c r="U23" t="s">
        <v>773</v>
      </c>
      <c r="V23" s="24">
        <v>1</v>
      </c>
      <c r="W23" s="18" t="s">
        <v>778</v>
      </c>
      <c r="X23" s="35">
        <v>1</v>
      </c>
      <c r="Y23" s="18" t="s">
        <v>777</v>
      </c>
      <c r="Z23" s="18" t="s">
        <v>779</v>
      </c>
      <c r="AA23" s="18" t="s">
        <v>780</v>
      </c>
    </row>
    <row r="24" spans="1:27" ht="14.25" customHeight="1" x14ac:dyDescent="0.35">
      <c r="A24" s="18" t="s">
        <v>781</v>
      </c>
      <c r="B24" s="19" t="s">
        <v>782</v>
      </c>
      <c r="C24" s="18" t="s">
        <v>772</v>
      </c>
      <c r="D24" s="18">
        <v>2.4580000000000002</v>
      </c>
      <c r="E24" s="20">
        <v>0.1</v>
      </c>
      <c r="F24" s="18" t="s">
        <v>746</v>
      </c>
      <c r="G24" s="18" t="s">
        <v>721</v>
      </c>
      <c r="H24" s="21">
        <v>0.77</v>
      </c>
      <c r="I24" s="18" t="s">
        <v>783</v>
      </c>
      <c r="J24" s="21">
        <v>0.81</v>
      </c>
      <c r="K24" s="24">
        <v>2</v>
      </c>
      <c r="L24" s="24">
        <v>2</v>
      </c>
      <c r="M24" s="23">
        <v>3</v>
      </c>
      <c r="N24" s="22"/>
      <c r="O24" s="22"/>
      <c r="P24" s="24">
        <v>2</v>
      </c>
      <c r="Q24" s="26" t="s">
        <v>750</v>
      </c>
      <c r="R24" s="24">
        <v>1</v>
      </c>
      <c r="S24" s="22"/>
      <c r="T24" s="35">
        <v>3</v>
      </c>
      <c r="U24" t="s">
        <v>773</v>
      </c>
      <c r="V24" s="24">
        <v>2</v>
      </c>
      <c r="W24" s="24">
        <v>4</v>
      </c>
      <c r="X24" s="35">
        <v>3</v>
      </c>
      <c r="Y24" s="26" t="s">
        <v>750</v>
      </c>
      <c r="Z24" s="24">
        <v>1</v>
      </c>
      <c r="AA24" s="22"/>
    </row>
    <row r="25" spans="1:27" ht="14.25" customHeight="1" x14ac:dyDescent="0.35">
      <c r="A25" s="27" t="s">
        <v>784</v>
      </c>
      <c r="B25" s="28" t="s">
        <v>785</v>
      </c>
      <c r="C25" s="27" t="s">
        <v>772</v>
      </c>
      <c r="D25" s="27"/>
      <c r="E25" s="29"/>
      <c r="F25" s="27"/>
      <c r="G25" s="27"/>
      <c r="H25" s="30"/>
      <c r="I25" s="27"/>
      <c r="J25" s="30"/>
      <c r="K25" s="31"/>
      <c r="L25" s="31"/>
      <c r="M25" s="32">
        <v>2</v>
      </c>
      <c r="N25" s="32">
        <v>2</v>
      </c>
      <c r="O25" s="31"/>
      <c r="P25" s="32">
        <v>1</v>
      </c>
      <c r="Q25" s="31"/>
      <c r="R25" s="32">
        <v>2</v>
      </c>
      <c r="S25" s="31"/>
      <c r="T25" s="37">
        <v>3</v>
      </c>
      <c r="U25" t="s">
        <v>695</v>
      </c>
      <c r="V25" s="32">
        <v>2</v>
      </c>
      <c r="W25" s="32">
        <v>3</v>
      </c>
      <c r="X25" s="33"/>
      <c r="Y25" s="38" t="s">
        <v>750</v>
      </c>
      <c r="Z25" s="32">
        <v>2</v>
      </c>
      <c r="AA25" s="38" t="s">
        <v>729</v>
      </c>
    </row>
    <row r="26" spans="1:27" ht="14.25" customHeight="1" x14ac:dyDescent="0.35">
      <c r="A26" s="18" t="s">
        <v>786</v>
      </c>
      <c r="B26" s="19" t="s">
        <v>787</v>
      </c>
      <c r="C26" s="18" t="s">
        <v>772</v>
      </c>
      <c r="D26" s="18">
        <v>7.2880000000000003</v>
      </c>
      <c r="E26" s="20">
        <v>0.1</v>
      </c>
      <c r="F26" s="18" t="s">
        <v>746</v>
      </c>
      <c r="G26" s="18" t="s">
        <v>728</v>
      </c>
      <c r="H26" s="21">
        <v>1</v>
      </c>
      <c r="I26" s="18" t="s">
        <v>725</v>
      </c>
      <c r="J26" s="21">
        <v>0.96</v>
      </c>
      <c r="K26" s="24">
        <v>4</v>
      </c>
      <c r="L26" s="24">
        <v>4</v>
      </c>
      <c r="M26" s="23">
        <v>1</v>
      </c>
      <c r="N26" s="24">
        <v>4</v>
      </c>
      <c r="O26" s="18" t="s">
        <v>777</v>
      </c>
      <c r="P26" s="24">
        <v>2</v>
      </c>
      <c r="Q26" s="26" t="s">
        <v>774</v>
      </c>
      <c r="R26" s="24">
        <v>1</v>
      </c>
      <c r="S26" s="26" t="s">
        <v>774</v>
      </c>
      <c r="T26" s="35">
        <v>4</v>
      </c>
      <c r="U26" t="s">
        <v>773</v>
      </c>
      <c r="V26" s="18" t="s">
        <v>788</v>
      </c>
      <c r="W26" s="18" t="s">
        <v>778</v>
      </c>
      <c r="X26" s="19" t="s">
        <v>788</v>
      </c>
      <c r="Y26" s="18" t="s">
        <v>777</v>
      </c>
      <c r="Z26" s="18" t="s">
        <v>779</v>
      </c>
      <c r="AA26" s="18" t="s">
        <v>780</v>
      </c>
    </row>
    <row r="27" spans="1:27" ht="20.25" customHeight="1" x14ac:dyDescent="0.35">
      <c r="A27" s="18" t="s">
        <v>789</v>
      </c>
      <c r="B27" s="19" t="s">
        <v>790</v>
      </c>
      <c r="C27" s="18" t="s">
        <v>772</v>
      </c>
      <c r="D27" s="18">
        <v>5.3159999999999998</v>
      </c>
      <c r="E27" s="39" t="s">
        <v>791</v>
      </c>
      <c r="F27" s="18" t="s">
        <v>746</v>
      </c>
      <c r="G27" s="18" t="s">
        <v>742</v>
      </c>
      <c r="H27" s="21">
        <v>0.84</v>
      </c>
      <c r="I27" s="18" t="s">
        <v>725</v>
      </c>
      <c r="J27" s="21">
        <v>0.98</v>
      </c>
      <c r="K27" s="24">
        <v>4</v>
      </c>
      <c r="L27" s="24">
        <v>4</v>
      </c>
      <c r="M27" s="23">
        <v>1</v>
      </c>
      <c r="N27" s="24">
        <v>4</v>
      </c>
      <c r="O27" s="18" t="s">
        <v>777</v>
      </c>
      <c r="P27" s="24">
        <v>2</v>
      </c>
      <c r="Q27" s="26" t="s">
        <v>774</v>
      </c>
      <c r="R27" s="24">
        <v>1</v>
      </c>
      <c r="S27" s="26" t="s">
        <v>774</v>
      </c>
      <c r="T27" s="35">
        <v>4</v>
      </c>
      <c r="U27" t="s">
        <v>773</v>
      </c>
      <c r="V27" s="18" t="s">
        <v>788</v>
      </c>
      <c r="W27" s="18" t="s">
        <v>778</v>
      </c>
      <c r="X27" s="19" t="s">
        <v>788</v>
      </c>
      <c r="Y27" s="18" t="s">
        <v>777</v>
      </c>
      <c r="Z27" s="18" t="s">
        <v>779</v>
      </c>
      <c r="AA27" s="18" t="s">
        <v>780</v>
      </c>
    </row>
    <row r="28" spans="1:27" ht="14.25" customHeight="1" x14ac:dyDescent="0.35">
      <c r="A28" s="18" t="s">
        <v>792</v>
      </c>
      <c r="B28" s="19" t="s">
        <v>793</v>
      </c>
      <c r="C28" s="18" t="s">
        <v>772</v>
      </c>
      <c r="D28" s="18">
        <v>0.217</v>
      </c>
      <c r="E28" s="20">
        <v>0.9</v>
      </c>
      <c r="F28" s="18" t="s">
        <v>746</v>
      </c>
      <c r="G28" s="18" t="s">
        <v>721</v>
      </c>
      <c r="H28" s="21">
        <v>0.56999999999999995</v>
      </c>
      <c r="I28" s="18" t="s">
        <v>725</v>
      </c>
      <c r="J28" s="21">
        <v>0.99</v>
      </c>
      <c r="K28" s="24">
        <v>2</v>
      </c>
      <c r="L28" s="24">
        <v>2</v>
      </c>
      <c r="M28" s="36"/>
      <c r="N28" s="22"/>
      <c r="O28" s="22"/>
      <c r="P28" s="24">
        <v>1</v>
      </c>
      <c r="Q28" s="22"/>
      <c r="R28" s="22"/>
      <c r="S28" s="26" t="s">
        <v>774</v>
      </c>
      <c r="T28" s="25"/>
      <c r="U28" t="s">
        <v>698</v>
      </c>
      <c r="V28" s="24">
        <v>3</v>
      </c>
      <c r="W28" s="24">
        <v>2</v>
      </c>
      <c r="X28" s="35">
        <v>2</v>
      </c>
      <c r="Y28" s="26" t="s">
        <v>794</v>
      </c>
      <c r="Z28" s="22"/>
      <c r="AA28" s="22"/>
    </row>
    <row r="29" spans="1:27" ht="14.25" customHeight="1" x14ac:dyDescent="0.35">
      <c r="A29" s="27" t="s">
        <v>795</v>
      </c>
      <c r="B29" s="28" t="s">
        <v>796</v>
      </c>
      <c r="C29" s="27" t="s">
        <v>772</v>
      </c>
      <c r="D29" s="27"/>
      <c r="E29" s="29"/>
      <c r="F29" s="27"/>
      <c r="G29" s="27"/>
      <c r="H29" s="30"/>
      <c r="I29" s="27"/>
      <c r="J29" s="30"/>
      <c r="K29" s="32">
        <v>1</v>
      </c>
      <c r="L29" s="32">
        <v>1</v>
      </c>
      <c r="M29" s="32">
        <v>4</v>
      </c>
      <c r="N29" s="31"/>
      <c r="O29" s="31"/>
      <c r="P29" s="31"/>
      <c r="Q29" s="31"/>
      <c r="R29" s="32">
        <v>4</v>
      </c>
      <c r="S29" s="31"/>
      <c r="T29" s="33"/>
      <c r="U29" t="s">
        <v>695</v>
      </c>
      <c r="V29" s="31"/>
      <c r="W29" s="31"/>
      <c r="X29" s="33"/>
      <c r="Y29" s="31"/>
      <c r="Z29" s="31"/>
      <c r="AA29" s="31"/>
    </row>
    <row r="30" spans="1:27" ht="14.25" customHeight="1" x14ac:dyDescent="0.35">
      <c r="A30" s="18" t="s">
        <v>797</v>
      </c>
      <c r="B30" s="19" t="s">
        <v>798</v>
      </c>
      <c r="C30" s="18" t="s">
        <v>772</v>
      </c>
      <c r="D30" s="18">
        <v>1.4</v>
      </c>
      <c r="E30" s="20" t="s">
        <v>799</v>
      </c>
      <c r="F30" s="18" t="s">
        <v>746</v>
      </c>
      <c r="G30" s="18" t="s">
        <v>721</v>
      </c>
      <c r="H30" s="21">
        <v>0.41</v>
      </c>
      <c r="I30" s="18" t="s">
        <v>725</v>
      </c>
      <c r="J30" s="21">
        <v>0.94</v>
      </c>
      <c r="K30" s="24">
        <v>1</v>
      </c>
      <c r="L30" s="24">
        <v>1</v>
      </c>
      <c r="M30" s="23">
        <v>3</v>
      </c>
      <c r="N30" s="22"/>
      <c r="O30" s="22"/>
      <c r="P30" s="24">
        <v>1</v>
      </c>
      <c r="Q30" s="22"/>
      <c r="R30" s="24">
        <v>2</v>
      </c>
      <c r="S30" s="22"/>
      <c r="T30" s="25"/>
      <c r="U30" t="s">
        <v>695</v>
      </c>
      <c r="V30" s="22"/>
      <c r="W30" s="22"/>
      <c r="X30" s="25"/>
      <c r="Y30" s="26" t="s">
        <v>794</v>
      </c>
      <c r="Z30" s="24">
        <v>2</v>
      </c>
      <c r="AA30" s="22"/>
    </row>
    <row r="31" spans="1:27" ht="14.25" customHeight="1" x14ac:dyDescent="0.35">
      <c r="A31" s="27" t="s">
        <v>800</v>
      </c>
      <c r="B31" s="28" t="s">
        <v>801</v>
      </c>
      <c r="C31" s="27" t="s">
        <v>772</v>
      </c>
      <c r="D31" s="27"/>
      <c r="E31" s="29"/>
      <c r="F31" s="27"/>
      <c r="G31" s="27"/>
      <c r="H31" s="30"/>
      <c r="I31" s="27"/>
      <c r="J31" s="30"/>
      <c r="K31" s="32">
        <v>1</v>
      </c>
      <c r="L31" s="32">
        <v>1</v>
      </c>
      <c r="M31" s="31"/>
      <c r="N31" s="31"/>
      <c r="O31" s="31"/>
      <c r="P31" s="32">
        <v>1</v>
      </c>
      <c r="Q31" s="31"/>
      <c r="R31" s="31"/>
      <c r="S31" s="31"/>
      <c r="T31" s="33"/>
      <c r="U31" t="s">
        <v>698</v>
      </c>
      <c r="V31" s="31"/>
      <c r="W31" s="31"/>
      <c r="X31" s="33"/>
      <c r="Y31" s="38" t="s">
        <v>794</v>
      </c>
      <c r="Z31" s="31"/>
      <c r="AA31" s="31"/>
    </row>
    <row r="32" spans="1:27" ht="14.25" customHeight="1" x14ac:dyDescent="0.35">
      <c r="A32" s="27" t="s">
        <v>802</v>
      </c>
      <c r="B32" s="28" t="s">
        <v>803</v>
      </c>
      <c r="C32" s="27" t="s">
        <v>772</v>
      </c>
      <c r="D32" s="27"/>
      <c r="E32" s="29"/>
      <c r="F32" s="27"/>
      <c r="G32" s="27"/>
      <c r="H32" s="30"/>
      <c r="I32" s="27"/>
      <c r="J32" s="30"/>
      <c r="K32" s="32">
        <v>2</v>
      </c>
      <c r="L32" s="32">
        <v>2</v>
      </c>
      <c r="M32" s="32">
        <v>2</v>
      </c>
      <c r="N32" s="32">
        <v>2</v>
      </c>
      <c r="O32" s="38" t="s">
        <v>774</v>
      </c>
      <c r="P32" s="32">
        <v>2</v>
      </c>
      <c r="Q32" s="38" t="s">
        <v>750</v>
      </c>
      <c r="R32" s="32">
        <v>2</v>
      </c>
      <c r="S32" s="38" t="s">
        <v>774</v>
      </c>
      <c r="T32" s="37">
        <v>3</v>
      </c>
      <c r="U32" t="s">
        <v>695</v>
      </c>
      <c r="V32" s="32">
        <v>2</v>
      </c>
      <c r="W32" s="32">
        <v>4</v>
      </c>
      <c r="X32" s="37">
        <v>2</v>
      </c>
      <c r="Y32" s="38" t="s">
        <v>750</v>
      </c>
      <c r="Z32" s="32">
        <v>2</v>
      </c>
      <c r="AA32" s="38" t="s">
        <v>729</v>
      </c>
    </row>
    <row r="33" spans="1:27" ht="14.25" customHeight="1" x14ac:dyDescent="0.35">
      <c r="A33" s="18" t="s">
        <v>804</v>
      </c>
      <c r="B33" s="19" t="s">
        <v>805</v>
      </c>
      <c r="C33" s="18" t="s">
        <v>772</v>
      </c>
      <c r="D33" s="18">
        <v>2.1349999999999998</v>
      </c>
      <c r="E33" s="20" t="s">
        <v>806</v>
      </c>
      <c r="F33" s="18" t="s">
        <v>746</v>
      </c>
      <c r="G33" s="18" t="s">
        <v>721</v>
      </c>
      <c r="H33" s="21">
        <v>0.64</v>
      </c>
      <c r="I33" s="18" t="s">
        <v>783</v>
      </c>
      <c r="J33" s="21">
        <v>0.81</v>
      </c>
      <c r="K33" s="24">
        <v>1</v>
      </c>
      <c r="L33" s="24">
        <v>1</v>
      </c>
      <c r="M33" s="36"/>
      <c r="N33" s="22"/>
      <c r="O33" s="22"/>
      <c r="P33" s="24">
        <v>1</v>
      </c>
      <c r="Q33" s="22"/>
      <c r="R33" s="22"/>
      <c r="S33" s="26" t="s">
        <v>794</v>
      </c>
      <c r="T33" s="35">
        <v>2</v>
      </c>
      <c r="U33" t="s">
        <v>695</v>
      </c>
      <c r="V33" s="24">
        <v>4</v>
      </c>
      <c r="W33" s="24">
        <v>3</v>
      </c>
      <c r="X33" s="35">
        <v>4</v>
      </c>
      <c r="Y33" s="26" t="s">
        <v>750</v>
      </c>
      <c r="Z33" s="24">
        <v>1</v>
      </c>
      <c r="AA33" s="26" t="s">
        <v>729</v>
      </c>
    </row>
    <row r="34" spans="1:27" ht="21" x14ac:dyDescent="0.35">
      <c r="A34" s="18" t="s">
        <v>807</v>
      </c>
      <c r="B34" s="19" t="s">
        <v>808</v>
      </c>
      <c r="C34" s="18" t="s">
        <v>772</v>
      </c>
      <c r="D34" s="18">
        <v>1.008</v>
      </c>
      <c r="E34" s="20">
        <v>0.18</v>
      </c>
      <c r="F34" s="18" t="s">
        <v>724</v>
      </c>
      <c r="G34" s="18" t="s">
        <v>742</v>
      </c>
      <c r="H34" s="21">
        <v>0.89</v>
      </c>
      <c r="I34" s="18" t="s">
        <v>722</v>
      </c>
      <c r="J34" s="21">
        <v>0.68</v>
      </c>
      <c r="K34" s="24">
        <v>2</v>
      </c>
      <c r="L34" s="24">
        <v>2</v>
      </c>
      <c r="M34" s="23">
        <v>4</v>
      </c>
      <c r="N34" s="24">
        <v>2</v>
      </c>
      <c r="O34" s="22"/>
      <c r="P34" s="24">
        <v>1</v>
      </c>
      <c r="Q34" s="22"/>
      <c r="R34" s="24">
        <v>4</v>
      </c>
      <c r="S34" s="22"/>
      <c r="T34" s="35">
        <v>1</v>
      </c>
      <c r="U34" t="s">
        <v>698</v>
      </c>
      <c r="V34" s="22"/>
      <c r="W34" s="24">
        <v>2</v>
      </c>
      <c r="X34" s="25"/>
      <c r="Y34" s="26" t="s">
        <v>794</v>
      </c>
      <c r="Z34" s="22"/>
      <c r="AA34" s="22"/>
    </row>
    <row r="35" spans="1:27" ht="20.25" customHeight="1" x14ac:dyDescent="0.35">
      <c r="A35" s="18" t="s">
        <v>809</v>
      </c>
      <c r="B35" s="19" t="s">
        <v>810</v>
      </c>
      <c r="C35" s="18" t="s">
        <v>772</v>
      </c>
      <c r="D35" s="18">
        <v>3.4790000000000001</v>
      </c>
      <c r="E35" s="20">
        <v>0.4</v>
      </c>
      <c r="F35" s="18" t="s">
        <v>811</v>
      </c>
      <c r="G35" s="18" t="s">
        <v>728</v>
      </c>
      <c r="H35" s="21">
        <v>0.91</v>
      </c>
      <c r="I35" s="18" t="s">
        <v>722</v>
      </c>
      <c r="J35" s="21">
        <v>0.7</v>
      </c>
      <c r="K35" s="24">
        <v>2</v>
      </c>
      <c r="L35" s="24">
        <v>2</v>
      </c>
      <c r="M35" s="23">
        <v>3</v>
      </c>
      <c r="N35" s="24">
        <v>2</v>
      </c>
      <c r="O35" s="26" t="s">
        <v>774</v>
      </c>
      <c r="P35" s="24">
        <v>1</v>
      </c>
      <c r="Q35" s="22"/>
      <c r="R35" s="24">
        <v>3</v>
      </c>
      <c r="S35" s="26" t="s">
        <v>794</v>
      </c>
      <c r="T35" s="25"/>
      <c r="U35" t="s">
        <v>697</v>
      </c>
      <c r="V35" s="24">
        <v>3</v>
      </c>
      <c r="W35" s="24">
        <v>3</v>
      </c>
      <c r="X35" s="35">
        <v>4</v>
      </c>
      <c r="Y35" s="26" t="s">
        <v>750</v>
      </c>
      <c r="Z35" s="24">
        <v>2</v>
      </c>
      <c r="AA35" s="22"/>
    </row>
    <row r="36" spans="1:27" ht="14.25" customHeight="1" x14ac:dyDescent="0.35">
      <c r="A36" s="18" t="s">
        <v>812</v>
      </c>
      <c r="B36" s="19" t="s">
        <v>813</v>
      </c>
      <c r="C36" s="18" t="s">
        <v>772</v>
      </c>
      <c r="D36" s="18" t="s">
        <v>719</v>
      </c>
      <c r="E36" s="20">
        <v>0.25</v>
      </c>
      <c r="F36" s="18" t="s">
        <v>746</v>
      </c>
      <c r="G36" s="18" t="s">
        <v>721</v>
      </c>
      <c r="H36" s="21">
        <v>0.18</v>
      </c>
      <c r="I36" s="18" t="s">
        <v>722</v>
      </c>
      <c r="J36" s="21">
        <v>0.49</v>
      </c>
      <c r="K36" s="24">
        <v>1</v>
      </c>
      <c r="L36" s="24">
        <v>1</v>
      </c>
      <c r="M36" s="36"/>
      <c r="N36" s="22"/>
      <c r="O36" s="22"/>
      <c r="P36" s="24">
        <v>1</v>
      </c>
      <c r="Q36" s="22"/>
      <c r="R36" s="22"/>
      <c r="S36" s="22"/>
      <c r="T36" s="35">
        <v>1</v>
      </c>
      <c r="U36" t="s">
        <v>697</v>
      </c>
      <c r="V36" s="22"/>
      <c r="W36" s="24">
        <v>1</v>
      </c>
      <c r="X36" s="25"/>
      <c r="Y36" s="26" t="s">
        <v>794</v>
      </c>
      <c r="Z36" s="22"/>
      <c r="AA36" s="22"/>
    </row>
    <row r="37" spans="1:27" ht="20.25" customHeight="1" x14ac:dyDescent="0.35">
      <c r="A37" s="18" t="s">
        <v>814</v>
      </c>
      <c r="B37" s="19" t="s">
        <v>815</v>
      </c>
      <c r="C37" s="18" t="s">
        <v>772</v>
      </c>
      <c r="D37" s="18">
        <v>1.109</v>
      </c>
      <c r="E37" s="20">
        <v>0.08</v>
      </c>
      <c r="F37" s="18" t="s">
        <v>724</v>
      </c>
      <c r="G37" s="18" t="s">
        <v>742</v>
      </c>
      <c r="H37" s="21">
        <v>0.8</v>
      </c>
      <c r="I37" s="18" t="s">
        <v>783</v>
      </c>
      <c r="J37" s="21">
        <v>0.8</v>
      </c>
      <c r="K37" s="24">
        <v>3</v>
      </c>
      <c r="L37" s="24">
        <v>3</v>
      </c>
      <c r="M37" s="23">
        <v>2</v>
      </c>
      <c r="N37" s="24">
        <v>4</v>
      </c>
      <c r="O37" s="22"/>
      <c r="P37" s="24">
        <v>2</v>
      </c>
      <c r="Q37" s="22"/>
      <c r="R37" s="24">
        <v>2</v>
      </c>
      <c r="S37" s="22"/>
      <c r="T37" s="35">
        <v>4</v>
      </c>
      <c r="U37" t="s">
        <v>695</v>
      </c>
      <c r="V37" s="22"/>
      <c r="W37" s="24">
        <v>3</v>
      </c>
      <c r="X37" s="25"/>
      <c r="Y37" s="26" t="s">
        <v>750</v>
      </c>
      <c r="Z37" s="24">
        <v>1</v>
      </c>
      <c r="AA37" s="18" t="s">
        <v>816</v>
      </c>
    </row>
    <row r="38" spans="1:27" ht="14.25" customHeight="1" x14ac:dyDescent="0.35">
      <c r="A38" s="27" t="s">
        <v>817</v>
      </c>
      <c r="B38" s="28" t="s">
        <v>818</v>
      </c>
      <c r="C38" s="27" t="s">
        <v>772</v>
      </c>
      <c r="D38" s="27"/>
      <c r="E38" s="29"/>
      <c r="F38" s="27"/>
      <c r="G38" s="27"/>
      <c r="H38" s="30"/>
      <c r="I38" s="27"/>
      <c r="J38" s="30"/>
      <c r="K38" s="31"/>
      <c r="L38" s="31"/>
      <c r="M38" s="31"/>
      <c r="N38" s="31"/>
      <c r="O38" s="31"/>
      <c r="P38" s="32">
        <v>1</v>
      </c>
      <c r="Q38" s="31"/>
      <c r="R38" s="31"/>
      <c r="S38" s="31"/>
      <c r="T38" s="33"/>
      <c r="U38" t="s">
        <v>698</v>
      </c>
      <c r="V38" s="31"/>
      <c r="W38" s="32">
        <v>2</v>
      </c>
      <c r="X38" s="33"/>
      <c r="Y38" s="38" t="s">
        <v>794</v>
      </c>
      <c r="Z38" s="31"/>
      <c r="AA38" s="31"/>
    </row>
    <row r="39" spans="1:27" ht="14.25" customHeight="1" x14ac:dyDescent="0.25">
      <c r="A39" s="18" t="s">
        <v>819</v>
      </c>
      <c r="B39" s="19" t="s">
        <v>820</v>
      </c>
      <c r="C39" s="18" t="s">
        <v>772</v>
      </c>
      <c r="D39" s="18" t="s">
        <v>719</v>
      </c>
      <c r="E39" s="20">
        <v>0.2</v>
      </c>
      <c r="F39" s="18" t="s">
        <v>746</v>
      </c>
      <c r="G39" s="18" t="s">
        <v>721</v>
      </c>
      <c r="H39" s="21">
        <v>0.49</v>
      </c>
      <c r="I39" s="18" t="s">
        <v>722</v>
      </c>
      <c r="J39" s="21">
        <v>0.66</v>
      </c>
      <c r="K39" s="24">
        <v>2</v>
      </c>
      <c r="L39" s="24">
        <v>2</v>
      </c>
      <c r="M39" s="23">
        <v>3</v>
      </c>
      <c r="N39" s="24">
        <v>1</v>
      </c>
      <c r="O39" s="22"/>
      <c r="P39" s="24">
        <v>1</v>
      </c>
      <c r="Q39" s="22"/>
      <c r="R39" s="24">
        <v>3</v>
      </c>
      <c r="S39" s="26" t="s">
        <v>750</v>
      </c>
      <c r="T39" s="35">
        <v>2</v>
      </c>
      <c r="U39" t="s">
        <v>697</v>
      </c>
      <c r="V39" s="24">
        <v>3</v>
      </c>
      <c r="W39" s="24">
        <v>2</v>
      </c>
      <c r="X39" s="35">
        <v>3</v>
      </c>
      <c r="Y39" s="22"/>
      <c r="Z39" s="24">
        <v>2</v>
      </c>
      <c r="AA39" s="22"/>
    </row>
    <row r="40" spans="1:27" ht="14.25" customHeight="1" x14ac:dyDescent="0.25">
      <c r="A40" s="18" t="s">
        <v>821</v>
      </c>
      <c r="B40" s="19" t="s">
        <v>822</v>
      </c>
      <c r="C40" s="18" t="s">
        <v>772</v>
      </c>
      <c r="D40" s="18">
        <v>1.4370000000000001</v>
      </c>
      <c r="E40" s="20" t="s">
        <v>823</v>
      </c>
      <c r="F40" s="18" t="s">
        <v>724</v>
      </c>
      <c r="G40" s="18" t="s">
        <v>721</v>
      </c>
      <c r="H40" s="21">
        <v>0.69</v>
      </c>
      <c r="I40" s="18" t="s">
        <v>722</v>
      </c>
      <c r="J40" s="21">
        <v>0.63</v>
      </c>
      <c r="K40" s="24">
        <v>1</v>
      </c>
      <c r="L40" s="24">
        <v>1</v>
      </c>
      <c r="M40" s="23">
        <v>3</v>
      </c>
      <c r="N40" s="24">
        <v>1</v>
      </c>
      <c r="O40" s="22"/>
      <c r="P40" s="24">
        <v>1</v>
      </c>
      <c r="Q40" s="26" t="s">
        <v>750</v>
      </c>
      <c r="R40" s="24">
        <v>3</v>
      </c>
      <c r="S40" s="26" t="s">
        <v>750</v>
      </c>
      <c r="T40" s="35">
        <v>1</v>
      </c>
      <c r="U40" t="s">
        <v>697</v>
      </c>
      <c r="V40" s="24">
        <v>3</v>
      </c>
      <c r="W40" s="24">
        <v>2</v>
      </c>
      <c r="X40" s="35">
        <v>3</v>
      </c>
      <c r="Y40" s="26" t="s">
        <v>750</v>
      </c>
      <c r="Z40" s="24">
        <v>2</v>
      </c>
      <c r="AA40" s="26" t="s">
        <v>729</v>
      </c>
    </row>
    <row r="41" spans="1:27" ht="14.25" customHeight="1" x14ac:dyDescent="0.25">
      <c r="A41" s="18" t="s">
        <v>824</v>
      </c>
      <c r="B41" s="19" t="s">
        <v>825</v>
      </c>
      <c r="C41" s="18" t="s">
        <v>772</v>
      </c>
      <c r="D41" s="18">
        <v>1.75</v>
      </c>
      <c r="E41" s="39" t="s">
        <v>826</v>
      </c>
      <c r="F41" s="18" t="s">
        <v>724</v>
      </c>
      <c r="G41" s="18" t="s">
        <v>721</v>
      </c>
      <c r="H41" s="21">
        <v>0.53</v>
      </c>
      <c r="I41" s="18" t="s">
        <v>722</v>
      </c>
      <c r="J41" s="21">
        <v>0.73</v>
      </c>
      <c r="K41" s="22"/>
      <c r="L41" s="22"/>
      <c r="M41" s="36"/>
      <c r="N41" s="24">
        <v>1</v>
      </c>
      <c r="O41" s="22"/>
      <c r="P41" s="24">
        <v>1</v>
      </c>
      <c r="Q41" s="26" t="s">
        <v>750</v>
      </c>
      <c r="R41" s="22"/>
      <c r="S41" s="26" t="s">
        <v>774</v>
      </c>
      <c r="T41" s="25"/>
      <c r="U41" t="s">
        <v>698</v>
      </c>
      <c r="V41" s="24">
        <v>2</v>
      </c>
      <c r="W41" s="24">
        <v>3</v>
      </c>
      <c r="X41" s="35">
        <v>2</v>
      </c>
      <c r="Y41" s="26" t="s">
        <v>750</v>
      </c>
      <c r="Z41" s="22"/>
      <c r="AA41" s="26" t="s">
        <v>729</v>
      </c>
    </row>
    <row r="42" spans="1:27" ht="14.25" customHeight="1" x14ac:dyDescent="0.25">
      <c r="A42" s="27" t="s">
        <v>827</v>
      </c>
      <c r="B42" s="28" t="s">
        <v>828</v>
      </c>
      <c r="C42" s="27" t="s">
        <v>772</v>
      </c>
      <c r="D42" s="27"/>
      <c r="E42" s="29"/>
      <c r="F42" s="27"/>
      <c r="G42" s="27"/>
      <c r="H42" s="30"/>
      <c r="I42" s="27"/>
      <c r="J42" s="30"/>
      <c r="K42" s="32">
        <v>1</v>
      </c>
      <c r="L42" s="32">
        <v>1</v>
      </c>
      <c r="M42" s="32">
        <v>4</v>
      </c>
      <c r="N42" s="32">
        <v>1</v>
      </c>
      <c r="O42" s="31"/>
      <c r="P42" s="31"/>
      <c r="Q42" s="31"/>
      <c r="R42" s="31"/>
      <c r="S42" s="31"/>
      <c r="T42" s="37">
        <v>2</v>
      </c>
      <c r="U42" t="s">
        <v>698</v>
      </c>
      <c r="V42" s="31"/>
      <c r="W42" s="32">
        <v>1</v>
      </c>
      <c r="X42" s="33"/>
      <c r="Y42" s="31"/>
      <c r="Z42" s="31"/>
      <c r="AA42" s="31"/>
    </row>
    <row r="43" spans="1:27" ht="14.25" customHeight="1" x14ac:dyDescent="0.25">
      <c r="A43" s="27" t="s">
        <v>829</v>
      </c>
      <c r="B43" s="28" t="s">
        <v>830</v>
      </c>
      <c r="C43" s="27" t="s">
        <v>772</v>
      </c>
      <c r="D43" s="27"/>
      <c r="E43" s="29"/>
      <c r="F43" s="27"/>
      <c r="G43" s="27"/>
      <c r="H43" s="30"/>
      <c r="I43" s="27"/>
      <c r="J43" s="30"/>
      <c r="K43" s="31"/>
      <c r="L43" s="31"/>
      <c r="M43" s="31"/>
      <c r="N43" s="31"/>
      <c r="O43" s="31"/>
      <c r="P43" s="32">
        <v>1</v>
      </c>
      <c r="Q43" s="31"/>
      <c r="R43" s="31"/>
      <c r="S43" s="31"/>
      <c r="T43" s="33"/>
      <c r="U43" t="s">
        <v>695</v>
      </c>
      <c r="V43" s="31"/>
      <c r="W43" s="32">
        <v>3</v>
      </c>
      <c r="X43" s="33"/>
      <c r="Y43" s="38" t="s">
        <v>750</v>
      </c>
      <c r="Z43" s="31"/>
      <c r="AA43" s="38" t="s">
        <v>831</v>
      </c>
    </row>
    <row r="44" spans="1:27" ht="14.25" customHeight="1" x14ac:dyDescent="0.25">
      <c r="A44" s="18" t="s">
        <v>832</v>
      </c>
      <c r="B44" s="19" t="s">
        <v>833</v>
      </c>
      <c r="C44" s="18" t="s">
        <v>772</v>
      </c>
      <c r="D44" s="18">
        <v>1.3120000000000001</v>
      </c>
      <c r="E44" s="20">
        <v>0.45</v>
      </c>
      <c r="F44" s="18" t="s">
        <v>746</v>
      </c>
      <c r="G44" s="18" t="s">
        <v>721</v>
      </c>
      <c r="H44" s="21">
        <v>0.56000000000000005</v>
      </c>
      <c r="I44" s="18" t="s">
        <v>722</v>
      </c>
      <c r="J44" s="21">
        <v>0.77</v>
      </c>
      <c r="K44" s="24">
        <v>2</v>
      </c>
      <c r="L44" s="24">
        <v>2</v>
      </c>
      <c r="M44" s="23">
        <v>4</v>
      </c>
      <c r="N44" s="24">
        <v>2</v>
      </c>
      <c r="O44" s="22"/>
      <c r="P44" s="24">
        <v>1</v>
      </c>
      <c r="Q44" s="22"/>
      <c r="R44" s="24">
        <v>3</v>
      </c>
      <c r="S44" s="22"/>
      <c r="T44" s="25"/>
      <c r="U44" t="s">
        <v>695</v>
      </c>
      <c r="V44" s="24">
        <v>3</v>
      </c>
      <c r="W44" s="24">
        <v>2</v>
      </c>
      <c r="X44" s="35">
        <v>3</v>
      </c>
      <c r="Y44" s="26" t="s">
        <v>750</v>
      </c>
      <c r="Z44" s="24">
        <v>1</v>
      </c>
      <c r="AA44" s="26" t="s">
        <v>729</v>
      </c>
    </row>
    <row r="45" spans="1:27" ht="14.25" customHeight="1" x14ac:dyDescent="0.25">
      <c r="A45" s="27" t="s">
        <v>834</v>
      </c>
      <c r="B45" s="28" t="s">
        <v>835</v>
      </c>
      <c r="C45" s="27" t="s">
        <v>772</v>
      </c>
      <c r="D45" s="27"/>
      <c r="E45" s="29"/>
      <c r="F45" s="27"/>
      <c r="G45" s="27"/>
      <c r="H45" s="30"/>
      <c r="I45" s="27"/>
      <c r="J45" s="30"/>
      <c r="K45" s="31"/>
      <c r="L45" s="31"/>
      <c r="M45" s="31"/>
      <c r="N45" s="31"/>
      <c r="O45" s="31"/>
      <c r="P45" s="32">
        <v>1</v>
      </c>
      <c r="Q45" s="31"/>
      <c r="R45" s="31"/>
      <c r="S45" s="38" t="s">
        <v>750</v>
      </c>
      <c r="T45" s="33"/>
      <c r="U45" t="s">
        <v>697</v>
      </c>
      <c r="V45" s="32">
        <v>3</v>
      </c>
      <c r="W45" s="32">
        <v>2</v>
      </c>
      <c r="X45" s="37">
        <v>3</v>
      </c>
      <c r="Y45" s="31"/>
      <c r="Z45" s="31"/>
      <c r="AA45" s="31"/>
    </row>
    <row r="46" spans="1:27" ht="14.25" customHeight="1" x14ac:dyDescent="0.25">
      <c r="A46" s="18" t="s">
        <v>836</v>
      </c>
      <c r="B46" s="19" t="s">
        <v>837</v>
      </c>
      <c r="C46" s="18" t="s">
        <v>772</v>
      </c>
      <c r="D46" s="18">
        <v>2.2490000000000001</v>
      </c>
      <c r="E46" s="20" t="s">
        <v>838</v>
      </c>
      <c r="F46" s="18" t="s">
        <v>724</v>
      </c>
      <c r="G46" s="18" t="s">
        <v>721</v>
      </c>
      <c r="H46" s="21">
        <v>0.4</v>
      </c>
      <c r="I46" s="18" t="s">
        <v>722</v>
      </c>
      <c r="J46" s="21">
        <v>0.4</v>
      </c>
      <c r="K46" s="24">
        <v>3</v>
      </c>
      <c r="L46" s="24">
        <v>3</v>
      </c>
      <c r="M46" s="23">
        <v>2</v>
      </c>
      <c r="N46" s="24">
        <v>4</v>
      </c>
      <c r="O46" s="26" t="s">
        <v>774</v>
      </c>
      <c r="P46" s="24">
        <v>2</v>
      </c>
      <c r="Q46" s="22"/>
      <c r="R46" s="24">
        <v>2</v>
      </c>
      <c r="S46" s="22"/>
      <c r="T46" s="35">
        <v>4</v>
      </c>
      <c r="U46" t="s">
        <v>695</v>
      </c>
      <c r="V46" s="22"/>
      <c r="W46" s="24">
        <v>3</v>
      </c>
      <c r="X46" s="25"/>
      <c r="Y46" s="26" t="s">
        <v>794</v>
      </c>
      <c r="Z46" s="24">
        <v>1</v>
      </c>
      <c r="AA46" s="18" t="s">
        <v>816</v>
      </c>
    </row>
    <row r="47" spans="1:27" ht="14.25" customHeight="1" x14ac:dyDescent="0.25">
      <c r="A47" s="18" t="s">
        <v>839</v>
      </c>
      <c r="B47" s="19" t="s">
        <v>411</v>
      </c>
      <c r="C47" s="18" t="s">
        <v>772</v>
      </c>
      <c r="D47" s="18" t="s">
        <v>719</v>
      </c>
      <c r="E47" s="20">
        <v>0.4</v>
      </c>
      <c r="F47" s="18" t="s">
        <v>746</v>
      </c>
      <c r="G47" s="18" t="s">
        <v>721</v>
      </c>
      <c r="H47" s="21">
        <v>0.24</v>
      </c>
      <c r="I47" s="18" t="s">
        <v>722</v>
      </c>
      <c r="J47" s="21">
        <v>0.06</v>
      </c>
      <c r="K47" s="24">
        <v>1</v>
      </c>
      <c r="L47" s="24">
        <v>1</v>
      </c>
      <c r="M47" s="23">
        <v>4</v>
      </c>
      <c r="N47" s="24">
        <v>1</v>
      </c>
      <c r="O47" s="22"/>
      <c r="P47" s="24">
        <v>1</v>
      </c>
      <c r="Q47" s="22"/>
      <c r="R47" s="24">
        <v>4</v>
      </c>
      <c r="S47" s="22"/>
      <c r="T47" s="25"/>
      <c r="U47" t="s">
        <v>698</v>
      </c>
      <c r="V47" s="22"/>
      <c r="W47" s="24">
        <v>1</v>
      </c>
      <c r="X47" s="25"/>
      <c r="Y47" s="26" t="s">
        <v>840</v>
      </c>
      <c r="Z47" s="22"/>
      <c r="AA47" s="22"/>
    </row>
    <row r="48" spans="1:27" ht="14.25" customHeight="1" x14ac:dyDescent="0.25">
      <c r="A48" s="18" t="s">
        <v>841</v>
      </c>
      <c r="B48" s="19" t="s">
        <v>842</v>
      </c>
      <c r="C48" s="18" t="s">
        <v>772</v>
      </c>
      <c r="D48" s="18">
        <v>0.74399999999999999</v>
      </c>
      <c r="E48" s="20">
        <v>0.56999999999999995</v>
      </c>
      <c r="F48" s="18" t="s">
        <v>746</v>
      </c>
      <c r="G48" s="18" t="s">
        <v>721</v>
      </c>
      <c r="H48" s="21">
        <v>0.36</v>
      </c>
      <c r="I48" s="18" t="s">
        <v>783</v>
      </c>
      <c r="J48" s="21">
        <v>0.87</v>
      </c>
      <c r="K48" s="24">
        <v>2</v>
      </c>
      <c r="L48" s="24">
        <v>2</v>
      </c>
      <c r="M48" s="36"/>
      <c r="N48" s="22"/>
      <c r="O48" s="22"/>
      <c r="P48" s="24">
        <v>1</v>
      </c>
      <c r="Q48" s="22"/>
      <c r="R48" s="24">
        <v>3</v>
      </c>
      <c r="S48" s="22"/>
      <c r="T48" s="35">
        <v>2</v>
      </c>
      <c r="U48" t="s">
        <v>695</v>
      </c>
      <c r="V48" s="22"/>
      <c r="W48" s="22"/>
      <c r="X48" s="25"/>
      <c r="Y48" s="22"/>
      <c r="Z48" s="24">
        <v>2</v>
      </c>
      <c r="AA48" s="22"/>
    </row>
    <row r="49" spans="1:27" ht="14.25" customHeight="1" x14ac:dyDescent="0.25">
      <c r="A49" s="40" t="s">
        <v>843</v>
      </c>
      <c r="B49" s="41" t="s">
        <v>844</v>
      </c>
      <c r="C49" s="40" t="s">
        <v>772</v>
      </c>
      <c r="D49" s="40"/>
      <c r="E49" s="42"/>
      <c r="F49" s="40"/>
      <c r="G49" s="40"/>
      <c r="H49" s="43"/>
      <c r="I49" s="40"/>
      <c r="J49" s="43"/>
      <c r="K49" s="44">
        <v>2</v>
      </c>
      <c r="L49" s="44">
        <v>2</v>
      </c>
      <c r="M49" s="45"/>
      <c r="N49" s="45"/>
      <c r="O49" s="45"/>
      <c r="P49" s="44">
        <v>2</v>
      </c>
      <c r="Q49" s="45"/>
      <c r="R49" s="44">
        <v>2</v>
      </c>
      <c r="S49" s="46" t="s">
        <v>774</v>
      </c>
      <c r="T49" s="47">
        <v>3</v>
      </c>
      <c r="U49" t="s">
        <v>695</v>
      </c>
      <c r="V49" s="44">
        <v>2</v>
      </c>
      <c r="W49" s="44">
        <v>3</v>
      </c>
      <c r="X49" s="47">
        <v>2</v>
      </c>
      <c r="Y49" s="46" t="s">
        <v>750</v>
      </c>
      <c r="Z49" s="44">
        <v>1</v>
      </c>
      <c r="AA49" s="45"/>
    </row>
    <row r="50" spans="1:27" ht="14.25" customHeight="1" x14ac:dyDescent="0.25">
      <c r="A50" s="27" t="s">
        <v>845</v>
      </c>
      <c r="B50" s="28" t="s">
        <v>465</v>
      </c>
      <c r="C50" s="27" t="s">
        <v>772</v>
      </c>
      <c r="D50" s="27"/>
      <c r="E50" s="29"/>
      <c r="F50" s="27"/>
      <c r="G50" s="27"/>
      <c r="H50" s="30"/>
      <c r="I50" s="27"/>
      <c r="J50" s="30"/>
      <c r="K50" s="32">
        <v>4</v>
      </c>
      <c r="L50" s="32">
        <v>4</v>
      </c>
      <c r="M50" s="32">
        <v>1</v>
      </c>
      <c r="N50" s="31"/>
      <c r="O50" s="38" t="s">
        <v>774</v>
      </c>
      <c r="P50" s="31"/>
      <c r="Q50" s="31"/>
      <c r="R50" s="31"/>
      <c r="S50" s="31"/>
      <c r="T50" s="33"/>
      <c r="U50" t="s">
        <v>773</v>
      </c>
      <c r="V50" s="31"/>
      <c r="W50" s="31"/>
      <c r="X50" s="33"/>
      <c r="Y50" s="38" t="s">
        <v>750</v>
      </c>
      <c r="Z50" s="31"/>
      <c r="AA50" s="31"/>
    </row>
    <row r="51" spans="1:27" ht="14.25" customHeight="1" x14ac:dyDescent="0.25">
      <c r="A51" s="18" t="s">
        <v>846</v>
      </c>
      <c r="B51" s="19" t="s">
        <v>847</v>
      </c>
      <c r="C51" s="18" t="s">
        <v>772</v>
      </c>
      <c r="D51" s="18" t="s">
        <v>719</v>
      </c>
      <c r="E51" s="20">
        <v>0.2</v>
      </c>
      <c r="F51" s="18" t="s">
        <v>746</v>
      </c>
      <c r="G51" s="18" t="s">
        <v>721</v>
      </c>
      <c r="H51" s="21">
        <v>0.36</v>
      </c>
      <c r="I51" s="18" t="s">
        <v>722</v>
      </c>
      <c r="J51" s="21">
        <v>0.14000000000000001</v>
      </c>
      <c r="K51" s="24">
        <v>1</v>
      </c>
      <c r="L51" s="24">
        <v>1</v>
      </c>
      <c r="M51" s="23">
        <v>3</v>
      </c>
      <c r="N51" s="24">
        <v>0</v>
      </c>
      <c r="O51" s="22"/>
      <c r="P51" s="24">
        <v>1</v>
      </c>
      <c r="Q51" s="22"/>
      <c r="R51" s="24">
        <v>3</v>
      </c>
      <c r="S51" s="26" t="s">
        <v>750</v>
      </c>
      <c r="T51" s="25"/>
      <c r="U51" t="s">
        <v>697</v>
      </c>
      <c r="V51" s="24">
        <v>3</v>
      </c>
      <c r="W51" s="22"/>
      <c r="X51" s="35">
        <v>3</v>
      </c>
      <c r="Y51" s="26" t="s">
        <v>794</v>
      </c>
      <c r="Z51" s="22"/>
      <c r="AA51" s="22"/>
    </row>
    <row r="52" spans="1:27" ht="14.25" customHeight="1" x14ac:dyDescent="0.25">
      <c r="A52" s="27" t="s">
        <v>848</v>
      </c>
      <c r="B52" s="28" t="s">
        <v>849</v>
      </c>
      <c r="C52" s="27" t="s">
        <v>772</v>
      </c>
      <c r="D52" s="27"/>
      <c r="E52" s="29"/>
      <c r="F52" s="27"/>
      <c r="G52" s="27"/>
      <c r="H52" s="30"/>
      <c r="I52" s="27"/>
      <c r="J52" s="30"/>
      <c r="K52" s="32">
        <v>3</v>
      </c>
      <c r="L52" s="32">
        <v>3</v>
      </c>
      <c r="M52" s="32">
        <v>3</v>
      </c>
      <c r="N52" s="32">
        <v>3</v>
      </c>
      <c r="O52" s="38" t="s">
        <v>774</v>
      </c>
      <c r="P52" s="32">
        <v>1</v>
      </c>
      <c r="Q52" s="38" t="s">
        <v>750</v>
      </c>
      <c r="R52" s="32">
        <v>2</v>
      </c>
      <c r="S52" s="38" t="s">
        <v>750</v>
      </c>
      <c r="T52" s="37">
        <v>3</v>
      </c>
      <c r="U52" t="s">
        <v>695</v>
      </c>
      <c r="V52" s="31"/>
      <c r="W52" s="32">
        <v>2</v>
      </c>
      <c r="X52" s="37">
        <v>3</v>
      </c>
      <c r="Y52" s="38" t="s">
        <v>750</v>
      </c>
      <c r="Z52" s="32">
        <v>1</v>
      </c>
      <c r="AA52" s="31"/>
    </row>
    <row r="53" spans="1:27" ht="14.25" customHeight="1" x14ac:dyDescent="0.25">
      <c r="A53" s="18" t="s">
        <v>850</v>
      </c>
      <c r="B53" s="19" t="s">
        <v>851</v>
      </c>
      <c r="C53" s="18" t="s">
        <v>772</v>
      </c>
      <c r="D53" s="18" t="s">
        <v>719</v>
      </c>
      <c r="E53" s="20" t="s">
        <v>719</v>
      </c>
      <c r="F53" s="18" t="s">
        <v>724</v>
      </c>
      <c r="G53" s="18" t="s">
        <v>721</v>
      </c>
      <c r="H53" s="21">
        <v>0.19</v>
      </c>
      <c r="I53" s="18" t="s">
        <v>722</v>
      </c>
      <c r="J53" s="21">
        <v>0.75</v>
      </c>
      <c r="K53" s="24">
        <v>1</v>
      </c>
      <c r="L53" s="24">
        <v>1</v>
      </c>
      <c r="M53" s="36"/>
      <c r="N53" s="22"/>
      <c r="O53" s="22"/>
      <c r="P53" s="24">
        <v>1</v>
      </c>
      <c r="Q53" s="26" t="s">
        <v>794</v>
      </c>
      <c r="R53" s="22"/>
      <c r="S53" s="22"/>
      <c r="T53" s="35">
        <v>1</v>
      </c>
      <c r="U53" t="s">
        <v>697</v>
      </c>
      <c r="V53" s="22"/>
      <c r="W53" s="24">
        <v>2</v>
      </c>
      <c r="X53" s="25"/>
      <c r="Y53" s="26" t="s">
        <v>794</v>
      </c>
      <c r="Z53" s="24">
        <v>2</v>
      </c>
      <c r="AA53" s="22"/>
    </row>
    <row r="54" spans="1:27" ht="14.25" customHeight="1" x14ac:dyDescent="0.25">
      <c r="A54" s="18" t="s">
        <v>852</v>
      </c>
      <c r="B54" s="19" t="s">
        <v>853</v>
      </c>
      <c r="C54" s="18" t="s">
        <v>772</v>
      </c>
      <c r="D54" s="18">
        <v>6.0510000000000002</v>
      </c>
      <c r="E54" s="20">
        <v>0.11</v>
      </c>
      <c r="F54" s="18" t="s">
        <v>746</v>
      </c>
      <c r="G54" s="18" t="s">
        <v>728</v>
      </c>
      <c r="H54" s="21">
        <v>0.99</v>
      </c>
      <c r="I54" s="18" t="s">
        <v>725</v>
      </c>
      <c r="J54" s="21">
        <v>0.94</v>
      </c>
      <c r="K54" s="24">
        <v>3</v>
      </c>
      <c r="L54" s="24">
        <v>3</v>
      </c>
      <c r="M54" s="23">
        <v>1</v>
      </c>
      <c r="N54" s="24">
        <v>3</v>
      </c>
      <c r="O54" s="26" t="s">
        <v>774</v>
      </c>
      <c r="P54" s="24">
        <v>2</v>
      </c>
      <c r="Q54" s="18" t="s">
        <v>854</v>
      </c>
      <c r="R54" s="24">
        <v>1</v>
      </c>
      <c r="S54" s="26" t="s">
        <v>774</v>
      </c>
      <c r="T54" s="35">
        <v>4</v>
      </c>
      <c r="U54" t="s">
        <v>773</v>
      </c>
      <c r="V54" s="24">
        <v>1</v>
      </c>
      <c r="W54" s="18" t="s">
        <v>778</v>
      </c>
      <c r="X54" s="35">
        <v>1</v>
      </c>
      <c r="Y54" s="26" t="s">
        <v>774</v>
      </c>
      <c r="Z54" s="24">
        <v>0</v>
      </c>
      <c r="AA54" s="18" t="s">
        <v>780</v>
      </c>
    </row>
    <row r="55" spans="1:27" ht="14.25" customHeight="1" x14ac:dyDescent="0.25">
      <c r="A55" s="18" t="s">
        <v>855</v>
      </c>
      <c r="B55" s="19" t="s">
        <v>856</v>
      </c>
      <c r="C55" s="18" t="s">
        <v>772</v>
      </c>
      <c r="D55" s="18">
        <v>0.40500000000000003</v>
      </c>
      <c r="E55" s="20">
        <v>0.15</v>
      </c>
      <c r="F55" s="18" t="s">
        <v>746</v>
      </c>
      <c r="G55" s="18" t="s">
        <v>721</v>
      </c>
      <c r="H55" s="21">
        <v>0.45</v>
      </c>
      <c r="I55" s="18" t="s">
        <v>722</v>
      </c>
      <c r="J55" s="21">
        <v>0.77</v>
      </c>
      <c r="K55" s="22"/>
      <c r="L55" s="22"/>
      <c r="M55" s="23">
        <v>4</v>
      </c>
      <c r="N55" s="22"/>
      <c r="O55" s="22"/>
      <c r="P55" s="24">
        <v>1</v>
      </c>
      <c r="Q55" s="22"/>
      <c r="R55" s="24">
        <v>3</v>
      </c>
      <c r="S55" s="22"/>
      <c r="T55" s="25"/>
      <c r="U55" t="s">
        <v>697</v>
      </c>
      <c r="V55" s="22"/>
      <c r="W55" s="22"/>
      <c r="X55" s="25"/>
      <c r="Y55" s="22"/>
      <c r="Z55" s="22"/>
      <c r="AA55" s="22"/>
    </row>
    <row r="56" spans="1:27" ht="14.25" customHeight="1" x14ac:dyDescent="0.25">
      <c r="A56" s="18" t="s">
        <v>857</v>
      </c>
      <c r="B56" s="19" t="s">
        <v>858</v>
      </c>
      <c r="C56" s="18" t="s">
        <v>772</v>
      </c>
      <c r="D56" s="18" t="s">
        <v>719</v>
      </c>
      <c r="E56" s="20">
        <v>0.15</v>
      </c>
      <c r="F56" s="18" t="s">
        <v>746</v>
      </c>
      <c r="G56" s="18" t="s">
        <v>721</v>
      </c>
      <c r="H56" s="21">
        <v>0.4</v>
      </c>
      <c r="I56" s="18" t="s">
        <v>722</v>
      </c>
      <c r="J56" s="21">
        <v>0.4</v>
      </c>
      <c r="K56" s="22"/>
      <c r="L56" s="22"/>
      <c r="M56" s="23">
        <v>4</v>
      </c>
      <c r="N56" s="22"/>
      <c r="O56" s="22"/>
      <c r="P56" s="24">
        <v>1</v>
      </c>
      <c r="Q56" s="22"/>
      <c r="R56" s="24">
        <v>3</v>
      </c>
      <c r="S56" s="22"/>
      <c r="T56" s="35">
        <v>2</v>
      </c>
      <c r="U56" t="s">
        <v>697</v>
      </c>
      <c r="V56" s="22"/>
      <c r="W56" s="24">
        <v>2</v>
      </c>
      <c r="X56" s="25"/>
      <c r="Y56" s="26" t="s">
        <v>750</v>
      </c>
      <c r="Z56" s="22"/>
      <c r="AA56" s="22"/>
    </row>
    <row r="57" spans="1:27" ht="14.25" customHeight="1" x14ac:dyDescent="0.25">
      <c r="A57" s="18" t="s">
        <v>859</v>
      </c>
      <c r="B57" s="19" t="s">
        <v>860</v>
      </c>
      <c r="C57" s="18" t="s">
        <v>772</v>
      </c>
      <c r="D57" s="18" t="s">
        <v>719</v>
      </c>
      <c r="E57" s="20">
        <v>0.12</v>
      </c>
      <c r="F57" s="18" t="s">
        <v>861</v>
      </c>
      <c r="G57" s="18" t="s">
        <v>861</v>
      </c>
      <c r="H57" s="48" t="s">
        <v>861</v>
      </c>
      <c r="I57" s="18" t="s">
        <v>861</v>
      </c>
      <c r="J57" s="48" t="s">
        <v>861</v>
      </c>
      <c r="K57" s="22"/>
      <c r="L57" s="22"/>
      <c r="M57" s="36"/>
      <c r="N57" s="22"/>
      <c r="O57" s="22"/>
      <c r="P57" s="22"/>
      <c r="Q57" s="22"/>
      <c r="R57" s="22"/>
      <c r="S57" s="22"/>
      <c r="T57" s="25"/>
      <c r="U57" t="s">
        <v>695</v>
      </c>
      <c r="V57" s="22"/>
      <c r="W57" s="24">
        <v>1</v>
      </c>
      <c r="X57" s="25"/>
      <c r="Y57" s="22"/>
      <c r="Z57" s="22"/>
      <c r="AA57" s="22"/>
    </row>
    <row r="58" spans="1:27" ht="14.25" customHeight="1" x14ac:dyDescent="0.25">
      <c r="A58" s="18" t="s">
        <v>862</v>
      </c>
      <c r="B58" s="19" t="s">
        <v>863</v>
      </c>
      <c r="C58" s="18" t="s">
        <v>772</v>
      </c>
      <c r="D58" s="18">
        <v>0.94299999999999995</v>
      </c>
      <c r="E58" s="20">
        <v>0.16</v>
      </c>
      <c r="F58" s="18" t="s">
        <v>746</v>
      </c>
      <c r="G58" s="18" t="s">
        <v>721</v>
      </c>
      <c r="H58" s="21">
        <v>0.46</v>
      </c>
      <c r="I58" s="18" t="s">
        <v>722</v>
      </c>
      <c r="J58" s="21">
        <v>0.79</v>
      </c>
      <c r="K58" s="24">
        <v>3</v>
      </c>
      <c r="L58" s="24">
        <v>3</v>
      </c>
      <c r="M58" s="23">
        <v>3</v>
      </c>
      <c r="N58" s="24">
        <v>2</v>
      </c>
      <c r="O58" s="26" t="s">
        <v>774</v>
      </c>
      <c r="P58" s="24">
        <v>1</v>
      </c>
      <c r="Q58" s="26" t="s">
        <v>750</v>
      </c>
      <c r="R58" s="24">
        <v>2</v>
      </c>
      <c r="S58" s="26" t="s">
        <v>750</v>
      </c>
      <c r="T58" s="35">
        <v>3</v>
      </c>
      <c r="U58" t="s">
        <v>695</v>
      </c>
      <c r="V58" s="24">
        <v>3</v>
      </c>
      <c r="W58" s="24">
        <v>3</v>
      </c>
      <c r="X58" s="35">
        <v>3</v>
      </c>
      <c r="Y58" s="26" t="s">
        <v>750</v>
      </c>
      <c r="Z58" s="24">
        <v>2</v>
      </c>
      <c r="AA58" s="26" t="s">
        <v>729</v>
      </c>
    </row>
    <row r="59" spans="1:27" ht="14.25" customHeight="1" x14ac:dyDescent="0.25">
      <c r="A59" s="18" t="s">
        <v>864</v>
      </c>
      <c r="B59" s="19" t="s">
        <v>865</v>
      </c>
      <c r="C59" s="18" t="s">
        <v>772</v>
      </c>
      <c r="D59" s="18">
        <v>4.26</v>
      </c>
      <c r="E59" s="20" t="s">
        <v>866</v>
      </c>
      <c r="F59" s="18" t="s">
        <v>746</v>
      </c>
      <c r="G59" s="18" t="s">
        <v>728</v>
      </c>
      <c r="H59" s="21">
        <v>0.99</v>
      </c>
      <c r="I59" s="18" t="s">
        <v>725</v>
      </c>
      <c r="J59" s="21">
        <v>0.96</v>
      </c>
      <c r="K59" s="24">
        <v>3</v>
      </c>
      <c r="L59" s="24">
        <v>3</v>
      </c>
      <c r="M59" s="23">
        <v>1</v>
      </c>
      <c r="N59" s="24">
        <v>3</v>
      </c>
      <c r="O59" s="26" t="s">
        <v>774</v>
      </c>
      <c r="P59" s="24">
        <v>2</v>
      </c>
      <c r="Q59" s="26" t="s">
        <v>774</v>
      </c>
      <c r="R59" s="24">
        <v>1</v>
      </c>
      <c r="S59" s="26" t="s">
        <v>774</v>
      </c>
      <c r="T59" s="35">
        <v>4</v>
      </c>
      <c r="U59" t="s">
        <v>773</v>
      </c>
      <c r="V59" s="24">
        <v>1</v>
      </c>
      <c r="W59" s="24">
        <v>4</v>
      </c>
      <c r="X59" s="35">
        <v>1</v>
      </c>
      <c r="Y59" s="26" t="s">
        <v>774</v>
      </c>
      <c r="Z59" s="24">
        <v>0</v>
      </c>
      <c r="AA59" s="18" t="s">
        <v>780</v>
      </c>
    </row>
    <row r="60" spans="1:27" ht="14.25" customHeight="1" x14ac:dyDescent="0.25">
      <c r="A60" s="18" t="s">
        <v>867</v>
      </c>
      <c r="B60" s="19" t="s">
        <v>868</v>
      </c>
      <c r="C60" s="18" t="s">
        <v>772</v>
      </c>
      <c r="D60" s="18" t="s">
        <v>719</v>
      </c>
      <c r="E60" s="20">
        <v>0.2</v>
      </c>
      <c r="F60" s="18" t="s">
        <v>746</v>
      </c>
      <c r="G60" s="18" t="s">
        <v>721</v>
      </c>
      <c r="H60" s="21">
        <v>0.28000000000000003</v>
      </c>
      <c r="I60" s="18" t="s">
        <v>722</v>
      </c>
      <c r="J60" s="21">
        <v>0.55000000000000004</v>
      </c>
      <c r="K60" s="24">
        <v>1</v>
      </c>
      <c r="L60" s="24">
        <v>1</v>
      </c>
      <c r="M60" s="23">
        <v>4</v>
      </c>
      <c r="N60" s="24">
        <v>0</v>
      </c>
      <c r="O60" s="22"/>
      <c r="P60" s="22"/>
      <c r="Q60" s="22"/>
      <c r="R60" s="24">
        <v>4</v>
      </c>
      <c r="S60" s="22"/>
      <c r="T60" s="25"/>
      <c r="U60" t="s">
        <v>698</v>
      </c>
      <c r="V60" s="22"/>
      <c r="W60" s="22"/>
      <c r="X60" s="25"/>
      <c r="Y60" s="26" t="s">
        <v>794</v>
      </c>
      <c r="Z60" s="22"/>
      <c r="AA60" s="22"/>
    </row>
    <row r="61" spans="1:27" ht="14.25" customHeight="1" x14ac:dyDescent="0.25">
      <c r="A61" s="18" t="s">
        <v>869</v>
      </c>
      <c r="B61" s="19" t="s">
        <v>870</v>
      </c>
      <c r="C61" s="18" t="s">
        <v>772</v>
      </c>
      <c r="D61" s="18">
        <v>0.57699999999999996</v>
      </c>
      <c r="E61" s="20">
        <v>0.3</v>
      </c>
      <c r="F61" s="18" t="s">
        <v>746</v>
      </c>
      <c r="G61" s="18" t="s">
        <v>721</v>
      </c>
      <c r="H61" s="21">
        <v>0.43</v>
      </c>
      <c r="I61" s="18" t="s">
        <v>722</v>
      </c>
      <c r="J61" s="21">
        <v>0.55000000000000004</v>
      </c>
      <c r="K61" s="24">
        <v>2</v>
      </c>
      <c r="L61" s="24">
        <v>2</v>
      </c>
      <c r="M61" s="23">
        <v>3</v>
      </c>
      <c r="N61" s="24">
        <v>2</v>
      </c>
      <c r="O61" s="22"/>
      <c r="P61" s="24">
        <v>1</v>
      </c>
      <c r="Q61" s="26" t="s">
        <v>794</v>
      </c>
      <c r="R61" s="24">
        <v>3</v>
      </c>
      <c r="S61" s="26" t="s">
        <v>750</v>
      </c>
      <c r="T61" s="35">
        <v>2</v>
      </c>
      <c r="U61" t="s">
        <v>697</v>
      </c>
      <c r="V61" s="24">
        <v>3</v>
      </c>
      <c r="W61" s="24">
        <v>2</v>
      </c>
      <c r="X61" s="35">
        <v>3</v>
      </c>
      <c r="Y61" s="26" t="s">
        <v>840</v>
      </c>
      <c r="Z61" s="22"/>
      <c r="AA61" s="22"/>
    </row>
    <row r="62" spans="1:27" ht="14.25" customHeight="1" x14ac:dyDescent="0.25">
      <c r="A62" s="18" t="s">
        <v>871</v>
      </c>
      <c r="B62" s="19" t="s">
        <v>872</v>
      </c>
      <c r="C62" s="18" t="s">
        <v>772</v>
      </c>
      <c r="D62" s="18">
        <v>0.68400000000000005</v>
      </c>
      <c r="E62" s="20">
        <v>0.18</v>
      </c>
      <c r="F62" s="18" t="s">
        <v>724</v>
      </c>
      <c r="G62" s="18" t="s">
        <v>721</v>
      </c>
      <c r="H62" s="21">
        <v>0.48</v>
      </c>
      <c r="I62" s="18" t="s">
        <v>783</v>
      </c>
      <c r="J62" s="21">
        <v>0.82</v>
      </c>
      <c r="K62" s="22"/>
      <c r="L62" s="22"/>
      <c r="M62" s="36"/>
      <c r="N62" s="22"/>
      <c r="O62" s="22"/>
      <c r="P62" s="24">
        <v>1</v>
      </c>
      <c r="Q62" s="22"/>
      <c r="R62" s="22"/>
      <c r="S62" s="22"/>
      <c r="T62" s="25"/>
      <c r="U62" t="s">
        <v>773</v>
      </c>
      <c r="V62" s="22"/>
      <c r="W62" s="24">
        <v>2</v>
      </c>
      <c r="X62" s="25"/>
      <c r="Y62" s="22"/>
      <c r="Z62" s="22"/>
      <c r="AA62" s="22"/>
    </row>
    <row r="63" spans="1:27" ht="14.25" customHeight="1" x14ac:dyDescent="0.25">
      <c r="A63" s="18" t="s">
        <v>873</v>
      </c>
      <c r="B63" s="19" t="s">
        <v>874</v>
      </c>
      <c r="C63" s="18" t="s">
        <v>772</v>
      </c>
      <c r="D63" s="18">
        <v>6.0999999999999999E-2</v>
      </c>
      <c r="E63" s="20">
        <v>0.5</v>
      </c>
      <c r="F63" s="18" t="s">
        <v>746</v>
      </c>
      <c r="G63" s="18" t="s">
        <v>721</v>
      </c>
      <c r="H63" s="21">
        <v>0.23</v>
      </c>
      <c r="I63" s="18" t="s">
        <v>783</v>
      </c>
      <c r="J63" s="21">
        <v>0.8</v>
      </c>
      <c r="K63" s="22"/>
      <c r="L63" s="22"/>
      <c r="M63" s="23">
        <v>3</v>
      </c>
      <c r="N63" s="22"/>
      <c r="O63" s="22"/>
      <c r="P63" s="24">
        <v>1</v>
      </c>
      <c r="Q63" s="22"/>
      <c r="R63" s="24">
        <v>2</v>
      </c>
      <c r="S63" s="22"/>
      <c r="T63" s="25"/>
      <c r="U63" t="s">
        <v>695</v>
      </c>
      <c r="V63" s="22"/>
      <c r="W63" s="24">
        <v>2</v>
      </c>
      <c r="X63" s="25"/>
      <c r="Y63" s="22"/>
      <c r="Z63" s="22"/>
      <c r="AA63" s="22"/>
    </row>
    <row r="64" spans="1:27" ht="14.25" customHeight="1" x14ac:dyDescent="0.25">
      <c r="A64" s="18" t="s">
        <v>875</v>
      </c>
      <c r="B64" s="19" t="s">
        <v>876</v>
      </c>
      <c r="C64" s="18" t="s">
        <v>772</v>
      </c>
      <c r="D64" s="18">
        <v>0.46200000000000002</v>
      </c>
      <c r="E64" s="20">
        <v>0.2</v>
      </c>
      <c r="F64" s="18" t="s">
        <v>746</v>
      </c>
      <c r="G64" s="18" t="s">
        <v>721</v>
      </c>
      <c r="H64" s="21">
        <v>0.51</v>
      </c>
      <c r="I64" s="18" t="s">
        <v>722</v>
      </c>
      <c r="J64" s="21">
        <v>0.56999999999999995</v>
      </c>
      <c r="K64" s="24">
        <v>1</v>
      </c>
      <c r="L64" s="24">
        <v>1</v>
      </c>
      <c r="M64" s="36"/>
      <c r="N64" s="22"/>
      <c r="O64" s="22"/>
      <c r="P64" s="24">
        <v>1</v>
      </c>
      <c r="Q64" s="22"/>
      <c r="R64" s="22"/>
      <c r="S64" s="22"/>
      <c r="T64" s="35">
        <v>1</v>
      </c>
      <c r="U64" t="s">
        <v>697</v>
      </c>
      <c r="V64" s="22"/>
      <c r="W64" s="24">
        <v>1</v>
      </c>
      <c r="X64" s="25"/>
      <c r="Y64" s="22"/>
      <c r="Z64" s="22"/>
      <c r="AA64" s="22"/>
    </row>
    <row r="65" spans="1:27" ht="25.5" x14ac:dyDescent="0.25">
      <c r="A65" s="18" t="s">
        <v>877</v>
      </c>
      <c r="B65" s="19" t="s">
        <v>878</v>
      </c>
      <c r="C65" s="18" t="s">
        <v>772</v>
      </c>
      <c r="D65" s="18">
        <v>2.9359999999999999</v>
      </c>
      <c r="E65" s="20" t="s">
        <v>806</v>
      </c>
      <c r="F65" s="18" t="s">
        <v>746</v>
      </c>
      <c r="G65" s="18" t="s">
        <v>742</v>
      </c>
      <c r="H65" s="21">
        <v>0.83</v>
      </c>
      <c r="I65" s="18" t="s">
        <v>725</v>
      </c>
      <c r="J65" s="21">
        <v>0.9</v>
      </c>
      <c r="K65" s="24">
        <v>2</v>
      </c>
      <c r="L65" s="24">
        <v>2</v>
      </c>
      <c r="M65" s="23">
        <v>3</v>
      </c>
      <c r="N65" s="24">
        <v>3</v>
      </c>
      <c r="O65" s="26" t="s">
        <v>774</v>
      </c>
      <c r="P65" s="24">
        <v>2</v>
      </c>
      <c r="Q65" s="26" t="s">
        <v>750</v>
      </c>
      <c r="R65" s="24">
        <v>2</v>
      </c>
      <c r="S65" s="26" t="s">
        <v>774</v>
      </c>
      <c r="T65" s="35">
        <v>3</v>
      </c>
      <c r="U65" t="s">
        <v>695</v>
      </c>
      <c r="V65" s="24">
        <v>2</v>
      </c>
      <c r="W65" s="24">
        <v>3</v>
      </c>
      <c r="X65" s="35">
        <v>2</v>
      </c>
      <c r="Y65" s="26" t="s">
        <v>750</v>
      </c>
      <c r="Z65" s="24">
        <v>2</v>
      </c>
      <c r="AA65" s="26" t="s">
        <v>831</v>
      </c>
    </row>
    <row r="66" spans="1:27" ht="25.5" x14ac:dyDescent="0.25">
      <c r="A66" s="18" t="s">
        <v>879</v>
      </c>
      <c r="B66" s="19" t="s">
        <v>880</v>
      </c>
      <c r="C66" s="18" t="s">
        <v>772</v>
      </c>
      <c r="D66" s="18" t="s">
        <v>719</v>
      </c>
      <c r="E66" s="20">
        <v>0.1</v>
      </c>
      <c r="F66" s="18" t="s">
        <v>861</v>
      </c>
      <c r="G66" s="18" t="s">
        <v>861</v>
      </c>
      <c r="H66" s="48" t="s">
        <v>861</v>
      </c>
      <c r="I66" s="18" t="s">
        <v>861</v>
      </c>
      <c r="J66" s="48" t="s">
        <v>861</v>
      </c>
      <c r="K66" s="22"/>
      <c r="L66" s="22"/>
      <c r="M66" s="36"/>
      <c r="N66" s="22"/>
      <c r="O66" s="22"/>
      <c r="P66" s="24">
        <v>1</v>
      </c>
      <c r="Q66" s="26" t="s">
        <v>750</v>
      </c>
      <c r="R66" s="22"/>
      <c r="S66" s="26" t="s">
        <v>774</v>
      </c>
      <c r="T66" s="25"/>
      <c r="U66" t="s">
        <v>697</v>
      </c>
      <c r="V66" s="24">
        <v>2</v>
      </c>
      <c r="W66" s="24">
        <v>1</v>
      </c>
      <c r="X66" s="35">
        <v>2</v>
      </c>
      <c r="Y66" s="26" t="s">
        <v>794</v>
      </c>
      <c r="Z66" s="24">
        <v>2</v>
      </c>
      <c r="AA66" s="22"/>
    </row>
    <row r="67" spans="1:27" ht="14.25" customHeight="1" x14ac:dyDescent="0.25">
      <c r="A67" s="18" t="s">
        <v>881</v>
      </c>
      <c r="B67" s="19" t="s">
        <v>882</v>
      </c>
      <c r="C67" s="18" t="s">
        <v>772</v>
      </c>
      <c r="D67" s="18">
        <v>2.738</v>
      </c>
      <c r="E67" s="20">
        <v>0.1</v>
      </c>
      <c r="F67" s="18" t="s">
        <v>746</v>
      </c>
      <c r="G67" s="18" t="s">
        <v>728</v>
      </c>
      <c r="H67" s="21">
        <v>0.99</v>
      </c>
      <c r="I67" s="18" t="s">
        <v>725</v>
      </c>
      <c r="J67" s="21">
        <v>0.92</v>
      </c>
      <c r="K67" s="22"/>
      <c r="L67" s="22"/>
      <c r="M67" s="36"/>
      <c r="N67" s="22"/>
      <c r="O67" s="22"/>
      <c r="P67" s="24">
        <v>1</v>
      </c>
      <c r="Q67" s="22"/>
      <c r="R67" s="24">
        <v>3</v>
      </c>
      <c r="S67" s="22"/>
      <c r="T67" s="25"/>
      <c r="U67" t="s">
        <v>695</v>
      </c>
      <c r="V67" s="22"/>
      <c r="W67" s="24">
        <v>3</v>
      </c>
      <c r="X67" s="25"/>
      <c r="Y67" s="26" t="s">
        <v>794</v>
      </c>
      <c r="Z67" s="22"/>
      <c r="AA67" s="26" t="s">
        <v>729</v>
      </c>
    </row>
    <row r="68" spans="1:27" ht="14.25" customHeight="1" x14ac:dyDescent="0.25">
      <c r="A68" s="27" t="s">
        <v>883</v>
      </c>
      <c r="B68" s="28" t="s">
        <v>884</v>
      </c>
      <c r="C68" s="27" t="s">
        <v>772</v>
      </c>
      <c r="D68" s="27"/>
      <c r="E68" s="29"/>
      <c r="F68" s="27"/>
      <c r="G68" s="27"/>
      <c r="H68" s="30"/>
      <c r="I68" s="27"/>
      <c r="J68" s="30"/>
      <c r="K68" s="32">
        <v>2</v>
      </c>
      <c r="L68" s="32">
        <v>2</v>
      </c>
      <c r="M68" s="31"/>
      <c r="N68" s="31"/>
      <c r="O68" s="31"/>
      <c r="P68" s="32">
        <v>2</v>
      </c>
      <c r="Q68" s="31"/>
      <c r="R68" s="32">
        <v>3</v>
      </c>
      <c r="S68" s="38" t="s">
        <v>794</v>
      </c>
      <c r="T68" s="33"/>
      <c r="U68" t="s">
        <v>697</v>
      </c>
      <c r="V68" s="32">
        <v>4</v>
      </c>
      <c r="W68" s="32">
        <v>2</v>
      </c>
      <c r="X68" s="37">
        <v>4</v>
      </c>
      <c r="Y68" s="31"/>
      <c r="Z68" s="31"/>
      <c r="AA68" s="38" t="s">
        <v>729</v>
      </c>
    </row>
    <row r="69" spans="1:27" ht="14.25" customHeight="1" x14ac:dyDescent="0.25">
      <c r="A69" s="18" t="s">
        <v>885</v>
      </c>
      <c r="B69" s="19" t="s">
        <v>886</v>
      </c>
      <c r="C69" s="18" t="s">
        <v>772</v>
      </c>
      <c r="D69" s="18">
        <v>1.1339999999999999</v>
      </c>
      <c r="E69" s="20">
        <v>0.21</v>
      </c>
      <c r="F69" s="18" t="s">
        <v>746</v>
      </c>
      <c r="G69" s="18" t="s">
        <v>728</v>
      </c>
      <c r="H69" s="21">
        <v>0.99</v>
      </c>
      <c r="I69" s="18" t="s">
        <v>722</v>
      </c>
      <c r="J69" s="21">
        <v>0.62</v>
      </c>
      <c r="K69" s="24">
        <v>1</v>
      </c>
      <c r="L69" s="24">
        <v>1</v>
      </c>
      <c r="M69" s="23">
        <v>3</v>
      </c>
      <c r="N69" s="24">
        <v>0</v>
      </c>
      <c r="O69" s="26" t="s">
        <v>774</v>
      </c>
      <c r="P69" s="24">
        <v>1</v>
      </c>
      <c r="Q69" s="22"/>
      <c r="R69" s="24">
        <v>3</v>
      </c>
      <c r="S69" s="26" t="s">
        <v>794</v>
      </c>
      <c r="T69" s="35">
        <v>1</v>
      </c>
      <c r="U69" t="s">
        <v>697</v>
      </c>
      <c r="V69" s="24">
        <v>4</v>
      </c>
      <c r="W69" s="24">
        <v>2</v>
      </c>
      <c r="X69" s="35">
        <v>4</v>
      </c>
      <c r="Y69" s="26" t="s">
        <v>794</v>
      </c>
      <c r="Z69" s="24">
        <v>2</v>
      </c>
      <c r="AA69" s="22"/>
    </row>
    <row r="70" spans="1:27" ht="14.25" customHeight="1" x14ac:dyDescent="0.25">
      <c r="A70" s="18" t="s">
        <v>887</v>
      </c>
      <c r="B70" s="19" t="s">
        <v>888</v>
      </c>
      <c r="C70" s="18" t="s">
        <v>772</v>
      </c>
      <c r="D70" s="18">
        <v>1.393</v>
      </c>
      <c r="E70" s="20">
        <v>0.14000000000000001</v>
      </c>
      <c r="F70" s="18" t="s">
        <v>746</v>
      </c>
      <c r="G70" s="18" t="s">
        <v>721</v>
      </c>
      <c r="H70" s="21">
        <v>0.71</v>
      </c>
      <c r="I70" s="18" t="s">
        <v>783</v>
      </c>
      <c r="J70" s="21">
        <v>0.88</v>
      </c>
      <c r="K70" s="24">
        <v>2</v>
      </c>
      <c r="L70" s="24">
        <v>2</v>
      </c>
      <c r="M70" s="23">
        <v>4</v>
      </c>
      <c r="N70" s="24">
        <v>3</v>
      </c>
      <c r="O70" s="22"/>
      <c r="P70" s="24">
        <v>2</v>
      </c>
      <c r="Q70" s="26" t="s">
        <v>750</v>
      </c>
      <c r="R70" s="24">
        <v>3</v>
      </c>
      <c r="S70" s="26" t="s">
        <v>750</v>
      </c>
      <c r="T70" s="35">
        <v>3</v>
      </c>
      <c r="U70" t="s">
        <v>695</v>
      </c>
      <c r="V70" s="24">
        <v>3</v>
      </c>
      <c r="W70" s="24">
        <v>3</v>
      </c>
      <c r="X70" s="35">
        <v>3</v>
      </c>
      <c r="Y70" s="26" t="s">
        <v>750</v>
      </c>
      <c r="Z70" s="24">
        <v>2</v>
      </c>
      <c r="AA70" s="26" t="s">
        <v>729</v>
      </c>
    </row>
    <row r="71" spans="1:27" ht="14.25" customHeight="1" x14ac:dyDescent="0.25">
      <c r="A71" s="18" t="s">
        <v>889</v>
      </c>
      <c r="B71" s="19" t="s">
        <v>890</v>
      </c>
      <c r="C71" s="18" t="s">
        <v>772</v>
      </c>
      <c r="D71" s="18">
        <v>0.45100000000000001</v>
      </c>
      <c r="E71" s="20" t="s">
        <v>891</v>
      </c>
      <c r="F71" s="18" t="s">
        <v>746</v>
      </c>
      <c r="G71" s="18" t="s">
        <v>721</v>
      </c>
      <c r="H71" s="21">
        <v>0.3</v>
      </c>
      <c r="I71" s="18" t="s">
        <v>722</v>
      </c>
      <c r="J71" s="21">
        <v>0.66</v>
      </c>
      <c r="K71" s="22"/>
      <c r="L71" s="22"/>
      <c r="M71" s="36"/>
      <c r="N71" s="22"/>
      <c r="O71" s="22"/>
      <c r="P71" s="24">
        <v>1</v>
      </c>
      <c r="Q71" s="22"/>
      <c r="R71" s="22"/>
      <c r="S71" s="22"/>
      <c r="T71" s="25"/>
      <c r="U71" t="s">
        <v>697</v>
      </c>
      <c r="V71" s="22"/>
      <c r="W71" s="24">
        <v>2</v>
      </c>
      <c r="X71" s="25"/>
      <c r="Y71" s="26" t="s">
        <v>794</v>
      </c>
      <c r="Z71" s="24">
        <v>1</v>
      </c>
      <c r="AA71" s="22"/>
    </row>
    <row r="72" spans="1:27" ht="14.25" customHeight="1" x14ac:dyDescent="0.25">
      <c r="A72" s="18" t="s">
        <v>892</v>
      </c>
      <c r="B72" s="19" t="s">
        <v>893</v>
      </c>
      <c r="C72" s="18" t="s">
        <v>772</v>
      </c>
      <c r="D72" s="18">
        <v>2.65</v>
      </c>
      <c r="E72" s="20" t="s">
        <v>749</v>
      </c>
      <c r="F72" s="18" t="s">
        <v>746</v>
      </c>
      <c r="G72" s="18" t="s">
        <v>721</v>
      </c>
      <c r="H72" s="21">
        <v>0.75</v>
      </c>
      <c r="I72" s="18" t="s">
        <v>783</v>
      </c>
      <c r="J72" s="21">
        <v>0.89</v>
      </c>
      <c r="K72" s="22"/>
      <c r="L72" s="22"/>
      <c r="M72" s="23">
        <v>5</v>
      </c>
      <c r="N72" s="22"/>
      <c r="O72" s="22"/>
      <c r="P72" s="24">
        <v>2</v>
      </c>
      <c r="Q72" s="22"/>
      <c r="R72" s="24">
        <v>4</v>
      </c>
      <c r="S72" s="26" t="s">
        <v>750</v>
      </c>
      <c r="T72" s="25"/>
      <c r="U72" t="s">
        <v>697</v>
      </c>
      <c r="V72" s="24">
        <v>3</v>
      </c>
      <c r="W72" s="24">
        <v>2</v>
      </c>
      <c r="X72" s="35">
        <v>3</v>
      </c>
      <c r="Y72" s="26" t="s">
        <v>750</v>
      </c>
      <c r="Z72" s="22"/>
      <c r="AA72" s="26" t="s">
        <v>729</v>
      </c>
    </row>
    <row r="73" spans="1:27" ht="14.25" customHeight="1" x14ac:dyDescent="0.25">
      <c r="A73" s="18" t="s">
        <v>894</v>
      </c>
      <c r="B73" s="19" t="s">
        <v>895</v>
      </c>
      <c r="C73" s="18" t="s">
        <v>772</v>
      </c>
      <c r="D73" s="18">
        <v>4.7270000000000003</v>
      </c>
      <c r="E73" s="20">
        <v>0.15</v>
      </c>
      <c r="F73" s="18" t="s">
        <v>746</v>
      </c>
      <c r="G73" s="18" t="s">
        <v>728</v>
      </c>
      <c r="H73" s="21">
        <v>0.99</v>
      </c>
      <c r="I73" s="18" t="s">
        <v>725</v>
      </c>
      <c r="J73" s="21">
        <v>0.93</v>
      </c>
      <c r="K73" s="24">
        <v>3</v>
      </c>
      <c r="L73" s="24">
        <v>3</v>
      </c>
      <c r="M73" s="23">
        <v>2</v>
      </c>
      <c r="N73" s="24">
        <v>3</v>
      </c>
      <c r="O73" s="22"/>
      <c r="P73" s="24">
        <v>2</v>
      </c>
      <c r="Q73" s="22"/>
      <c r="R73" s="24">
        <v>2</v>
      </c>
      <c r="S73" s="26" t="s">
        <v>774</v>
      </c>
      <c r="T73" s="35">
        <v>3</v>
      </c>
      <c r="U73" t="s">
        <v>773</v>
      </c>
      <c r="V73" s="24">
        <v>2</v>
      </c>
      <c r="W73" s="24">
        <v>4</v>
      </c>
      <c r="X73" s="35">
        <v>2</v>
      </c>
      <c r="Y73" s="26" t="s">
        <v>774</v>
      </c>
      <c r="Z73" s="22"/>
      <c r="AA73" s="26" t="s">
        <v>831</v>
      </c>
    </row>
    <row r="74" spans="1:27" ht="25.5" x14ac:dyDescent="0.25">
      <c r="A74" s="18" t="s">
        <v>896</v>
      </c>
      <c r="B74" s="19" t="s">
        <v>897</v>
      </c>
      <c r="C74" s="18" t="s">
        <v>772</v>
      </c>
      <c r="D74" s="18">
        <v>0.873</v>
      </c>
      <c r="E74" s="20" t="s">
        <v>719</v>
      </c>
      <c r="F74" s="18" t="s">
        <v>811</v>
      </c>
      <c r="G74" s="18" t="s">
        <v>721</v>
      </c>
      <c r="H74" s="21">
        <v>0.45</v>
      </c>
      <c r="I74" s="18" t="s">
        <v>722</v>
      </c>
      <c r="J74" s="21">
        <v>0.75</v>
      </c>
      <c r="K74" s="24">
        <v>2</v>
      </c>
      <c r="L74" s="24">
        <v>2</v>
      </c>
      <c r="M74" s="36"/>
      <c r="N74" s="22"/>
      <c r="O74" s="22"/>
      <c r="P74" s="24">
        <v>1</v>
      </c>
      <c r="Q74" s="22"/>
      <c r="R74" s="22"/>
      <c r="S74" s="22"/>
      <c r="T74" s="25"/>
      <c r="U74" t="s">
        <v>697</v>
      </c>
      <c r="V74" s="22"/>
      <c r="W74" s="24">
        <v>2</v>
      </c>
      <c r="X74" s="25"/>
      <c r="Y74" s="22"/>
      <c r="Z74" s="22"/>
      <c r="AA74" s="22"/>
    </row>
    <row r="75" spans="1:27" ht="14.25" customHeight="1" x14ac:dyDescent="0.25">
      <c r="A75" s="18" t="s">
        <v>898</v>
      </c>
      <c r="B75" s="19" t="s">
        <v>899</v>
      </c>
      <c r="C75" s="18" t="s">
        <v>772</v>
      </c>
      <c r="D75" s="18">
        <v>1.7649999999999999</v>
      </c>
      <c r="E75" s="20">
        <v>0.15</v>
      </c>
      <c r="F75" s="18" t="s">
        <v>746</v>
      </c>
      <c r="G75" s="18" t="s">
        <v>721</v>
      </c>
      <c r="H75" s="21">
        <v>0.4</v>
      </c>
      <c r="I75" s="18" t="s">
        <v>722</v>
      </c>
      <c r="J75" s="21">
        <v>0.4</v>
      </c>
      <c r="K75" s="24">
        <v>2</v>
      </c>
      <c r="L75" s="24">
        <v>2</v>
      </c>
      <c r="M75" s="23">
        <v>3</v>
      </c>
      <c r="N75" s="22"/>
      <c r="O75" s="22"/>
      <c r="P75" s="24">
        <v>1</v>
      </c>
      <c r="Q75" s="22"/>
      <c r="R75" s="24">
        <v>3</v>
      </c>
      <c r="S75" s="22"/>
      <c r="T75" s="35">
        <v>2</v>
      </c>
      <c r="U75" t="s">
        <v>697</v>
      </c>
      <c r="V75" s="22"/>
      <c r="W75" s="24">
        <v>1</v>
      </c>
      <c r="X75" s="25"/>
      <c r="Y75" s="26" t="s">
        <v>794</v>
      </c>
      <c r="Z75" s="22"/>
      <c r="AA75" s="22"/>
    </row>
    <row r="76" spans="1:27" ht="14.25" customHeight="1" x14ac:dyDescent="0.25">
      <c r="A76" s="27" t="s">
        <v>900</v>
      </c>
      <c r="B76" s="28" t="s">
        <v>901</v>
      </c>
      <c r="C76" s="27" t="s">
        <v>772</v>
      </c>
      <c r="D76" s="27"/>
      <c r="E76" s="29"/>
      <c r="F76" s="27"/>
      <c r="G76" s="27"/>
      <c r="H76" s="30"/>
      <c r="I76" s="27"/>
      <c r="J76" s="30"/>
      <c r="K76" s="32">
        <v>2</v>
      </c>
      <c r="L76" s="32">
        <v>2</v>
      </c>
      <c r="M76" s="31"/>
      <c r="N76" s="32">
        <v>1</v>
      </c>
      <c r="O76" s="31"/>
      <c r="P76" s="31"/>
      <c r="Q76" s="31"/>
      <c r="R76" s="31"/>
      <c r="S76" s="31"/>
      <c r="T76" s="37">
        <v>1</v>
      </c>
      <c r="U76" t="s">
        <v>698</v>
      </c>
      <c r="V76" s="31"/>
      <c r="W76" s="31"/>
      <c r="X76" s="33"/>
      <c r="Y76" s="31"/>
      <c r="Z76" s="31"/>
      <c r="AA76" s="31"/>
    </row>
    <row r="77" spans="1:27" ht="14.25" customHeight="1" x14ac:dyDescent="0.25">
      <c r="A77" s="18" t="s">
        <v>902</v>
      </c>
      <c r="B77" s="19" t="s">
        <v>903</v>
      </c>
      <c r="C77" s="18" t="s">
        <v>772</v>
      </c>
      <c r="D77" s="18">
        <v>1.0760000000000001</v>
      </c>
      <c r="E77" s="20">
        <v>0.15</v>
      </c>
      <c r="F77" s="18" t="s">
        <v>746</v>
      </c>
      <c r="G77" s="18" t="s">
        <v>721</v>
      </c>
      <c r="H77" s="21">
        <v>0.64</v>
      </c>
      <c r="I77" s="18" t="s">
        <v>783</v>
      </c>
      <c r="J77" s="21">
        <v>0.89</v>
      </c>
      <c r="K77" s="24">
        <v>2</v>
      </c>
      <c r="L77" s="24">
        <v>2</v>
      </c>
      <c r="M77" s="23">
        <v>3</v>
      </c>
      <c r="N77" s="24">
        <v>1</v>
      </c>
      <c r="O77" s="26" t="s">
        <v>774</v>
      </c>
      <c r="P77" s="24">
        <v>1</v>
      </c>
      <c r="Q77" s="26" t="s">
        <v>794</v>
      </c>
      <c r="R77" s="24">
        <v>3</v>
      </c>
      <c r="S77" s="26" t="s">
        <v>750</v>
      </c>
      <c r="T77" s="35">
        <v>2</v>
      </c>
      <c r="U77" t="s">
        <v>697</v>
      </c>
      <c r="V77" s="24">
        <v>3</v>
      </c>
      <c r="W77" s="24">
        <v>2</v>
      </c>
      <c r="X77" s="35">
        <v>3</v>
      </c>
      <c r="Y77" s="26" t="s">
        <v>750</v>
      </c>
      <c r="Z77" s="24">
        <v>2</v>
      </c>
      <c r="AA77" s="26" t="s">
        <v>729</v>
      </c>
    </row>
    <row r="78" spans="1:27" ht="14.25" customHeight="1" x14ac:dyDescent="0.25">
      <c r="A78" s="18" t="s">
        <v>904</v>
      </c>
      <c r="B78" s="19" t="s">
        <v>905</v>
      </c>
      <c r="C78" s="18" t="s">
        <v>772</v>
      </c>
      <c r="D78" s="18" t="s">
        <v>719</v>
      </c>
      <c r="E78" s="20">
        <v>0.3</v>
      </c>
      <c r="F78" s="18" t="s">
        <v>861</v>
      </c>
      <c r="G78" s="18" t="s">
        <v>861</v>
      </c>
      <c r="H78" s="48" t="s">
        <v>861</v>
      </c>
      <c r="I78" s="18" t="s">
        <v>861</v>
      </c>
      <c r="J78" s="48" t="s">
        <v>861</v>
      </c>
      <c r="K78" s="24">
        <v>2</v>
      </c>
      <c r="L78" s="24">
        <v>2</v>
      </c>
      <c r="M78" s="36"/>
      <c r="N78" s="22"/>
      <c r="O78" s="26" t="s">
        <v>774</v>
      </c>
      <c r="P78" s="22"/>
      <c r="Q78" s="22"/>
      <c r="R78" s="22"/>
      <c r="S78" s="22"/>
      <c r="T78" s="25"/>
      <c r="V78" s="22"/>
      <c r="W78" s="22"/>
      <c r="X78" s="25"/>
      <c r="Y78" s="26" t="s">
        <v>750</v>
      </c>
      <c r="Z78" s="22"/>
      <c r="AA78" s="22"/>
    </row>
    <row r="79" spans="1:27" ht="14.25" customHeight="1" x14ac:dyDescent="0.25">
      <c r="A79" s="18" t="s">
        <v>906</v>
      </c>
      <c r="B79" s="19" t="s">
        <v>907</v>
      </c>
      <c r="C79" s="18" t="s">
        <v>772</v>
      </c>
      <c r="D79" s="18">
        <v>2.1139999999999999</v>
      </c>
      <c r="E79" s="20">
        <v>7.0000000000000007E-2</v>
      </c>
      <c r="F79" s="18" t="s">
        <v>724</v>
      </c>
      <c r="G79" s="18" t="s">
        <v>721</v>
      </c>
      <c r="H79" s="21">
        <v>0.54</v>
      </c>
      <c r="I79" s="18" t="s">
        <v>722</v>
      </c>
      <c r="J79" s="21">
        <v>0.56000000000000005</v>
      </c>
      <c r="K79" s="24">
        <v>3</v>
      </c>
      <c r="L79" s="24">
        <v>3</v>
      </c>
      <c r="M79" s="23">
        <v>2</v>
      </c>
      <c r="N79" s="24">
        <v>4</v>
      </c>
      <c r="O79" s="26" t="s">
        <v>774</v>
      </c>
      <c r="P79" s="24">
        <v>2</v>
      </c>
      <c r="Q79" s="22"/>
      <c r="R79" s="24">
        <v>2</v>
      </c>
      <c r="S79" s="22"/>
      <c r="T79" s="35">
        <v>4</v>
      </c>
      <c r="V79" s="22"/>
      <c r="W79" s="24">
        <v>3</v>
      </c>
      <c r="X79" s="25"/>
      <c r="Y79" s="26" t="s">
        <v>794</v>
      </c>
      <c r="Z79" s="24">
        <v>1</v>
      </c>
      <c r="AA79" s="18" t="s">
        <v>816</v>
      </c>
    </row>
    <row r="80" spans="1:27" ht="14.25" customHeight="1" x14ac:dyDescent="0.25">
      <c r="A80" s="18" t="s">
        <v>908</v>
      </c>
      <c r="B80" s="19" t="s">
        <v>909</v>
      </c>
      <c r="C80" s="18" t="s">
        <v>772</v>
      </c>
      <c r="D80" s="18">
        <v>1.1930000000000001</v>
      </c>
      <c r="E80" s="20">
        <v>0.3</v>
      </c>
      <c r="F80" s="18" t="s">
        <v>724</v>
      </c>
      <c r="G80" s="18" t="s">
        <v>721</v>
      </c>
      <c r="H80" s="21">
        <v>0.56000000000000005</v>
      </c>
      <c r="I80" s="18" t="s">
        <v>722</v>
      </c>
      <c r="J80" s="21">
        <v>0.71</v>
      </c>
      <c r="K80" s="22"/>
      <c r="L80" s="22"/>
      <c r="M80" s="36"/>
      <c r="N80" s="22"/>
      <c r="O80" s="22"/>
      <c r="P80" s="24">
        <v>1</v>
      </c>
      <c r="Q80" s="22"/>
      <c r="R80" s="22"/>
      <c r="S80" s="22"/>
      <c r="T80" s="25"/>
      <c r="U80" t="s">
        <v>695</v>
      </c>
      <c r="V80" s="22"/>
      <c r="W80" s="24">
        <v>2</v>
      </c>
      <c r="X80" s="25"/>
      <c r="Y80" s="22"/>
      <c r="Z80" s="22"/>
      <c r="AA80" s="22"/>
    </row>
    <row r="81" spans="1:27" ht="14.25" customHeight="1" x14ac:dyDescent="0.25">
      <c r="A81" s="18" t="s">
        <v>910</v>
      </c>
      <c r="B81" s="19" t="s">
        <v>911</v>
      </c>
      <c r="C81" s="18" t="s">
        <v>772</v>
      </c>
      <c r="D81" s="18" t="s">
        <v>719</v>
      </c>
      <c r="E81" s="20">
        <v>0.4</v>
      </c>
      <c r="F81" s="18" t="s">
        <v>861</v>
      </c>
      <c r="G81" s="18" t="s">
        <v>861</v>
      </c>
      <c r="H81" s="48" t="s">
        <v>861</v>
      </c>
      <c r="I81" s="18" t="s">
        <v>861</v>
      </c>
      <c r="J81" s="48" t="s">
        <v>861</v>
      </c>
      <c r="K81" s="24">
        <v>1</v>
      </c>
      <c r="L81" s="24">
        <v>1</v>
      </c>
      <c r="M81" s="23">
        <v>4</v>
      </c>
      <c r="N81" s="22"/>
      <c r="O81" s="22"/>
      <c r="P81" s="22"/>
      <c r="Q81" s="22"/>
      <c r="R81" s="24">
        <v>4</v>
      </c>
      <c r="S81" s="26" t="s">
        <v>750</v>
      </c>
      <c r="T81" s="25"/>
      <c r="V81" s="24">
        <v>3</v>
      </c>
      <c r="W81" s="24">
        <v>2</v>
      </c>
      <c r="X81" s="35">
        <v>3</v>
      </c>
      <c r="Y81" s="22"/>
      <c r="Z81" s="22"/>
      <c r="AA81" s="22"/>
    </row>
    <row r="82" spans="1:27" ht="20.25" customHeight="1" x14ac:dyDescent="0.25">
      <c r="A82" s="18" t="s">
        <v>912</v>
      </c>
      <c r="B82" s="19" t="s">
        <v>913</v>
      </c>
      <c r="C82" s="18" t="s">
        <v>772</v>
      </c>
      <c r="D82" s="18">
        <v>1.8</v>
      </c>
      <c r="E82" s="20" t="s">
        <v>861</v>
      </c>
      <c r="F82" s="18" t="s">
        <v>746</v>
      </c>
      <c r="G82" s="18" t="s">
        <v>742</v>
      </c>
      <c r="H82" s="21">
        <v>0.87</v>
      </c>
      <c r="I82" s="18" t="s">
        <v>725</v>
      </c>
      <c r="J82" s="21">
        <v>0.95</v>
      </c>
      <c r="K82" s="22"/>
      <c r="L82" s="22"/>
      <c r="M82" s="36"/>
      <c r="N82" s="22"/>
      <c r="O82" s="22"/>
      <c r="P82" s="24">
        <v>2</v>
      </c>
      <c r="Q82" s="26" t="s">
        <v>750</v>
      </c>
      <c r="R82" s="22"/>
      <c r="S82" s="26" t="s">
        <v>774</v>
      </c>
      <c r="T82" s="25"/>
      <c r="U82" t="s">
        <v>695</v>
      </c>
      <c r="V82" s="24">
        <v>2</v>
      </c>
      <c r="W82" s="24">
        <v>4</v>
      </c>
      <c r="X82" s="35">
        <v>2</v>
      </c>
      <c r="Y82" s="26" t="s">
        <v>774</v>
      </c>
      <c r="Z82" s="24">
        <v>1</v>
      </c>
      <c r="AA82" s="26" t="s">
        <v>831</v>
      </c>
    </row>
    <row r="83" spans="1:27" ht="14.25" customHeight="1" x14ac:dyDescent="0.25">
      <c r="A83" s="18" t="s">
        <v>914</v>
      </c>
      <c r="B83" s="19" t="s">
        <v>915</v>
      </c>
      <c r="C83" s="18" t="s">
        <v>772</v>
      </c>
      <c r="D83" s="18">
        <v>3.38</v>
      </c>
      <c r="E83" s="20" t="s">
        <v>861</v>
      </c>
      <c r="F83" s="18" t="s">
        <v>746</v>
      </c>
      <c r="G83" s="18" t="s">
        <v>728</v>
      </c>
      <c r="H83" s="21">
        <v>0.98</v>
      </c>
      <c r="I83" s="18" t="s">
        <v>725</v>
      </c>
      <c r="J83" s="21">
        <v>0.92</v>
      </c>
      <c r="K83" s="24">
        <v>4</v>
      </c>
      <c r="L83" s="24">
        <v>4</v>
      </c>
      <c r="M83" s="23">
        <v>1</v>
      </c>
      <c r="N83" s="24">
        <v>4</v>
      </c>
      <c r="O83" s="18" t="s">
        <v>777</v>
      </c>
      <c r="P83" s="24">
        <v>2</v>
      </c>
      <c r="Q83" s="26" t="s">
        <v>774</v>
      </c>
      <c r="R83" s="24">
        <v>1</v>
      </c>
      <c r="S83" s="26" t="s">
        <v>774</v>
      </c>
      <c r="T83" s="35">
        <v>4</v>
      </c>
      <c r="U83" t="s">
        <v>773</v>
      </c>
      <c r="V83" s="18" t="s">
        <v>788</v>
      </c>
      <c r="W83" s="18" t="s">
        <v>778</v>
      </c>
      <c r="X83" s="19" t="s">
        <v>788</v>
      </c>
      <c r="Y83" s="26" t="s">
        <v>774</v>
      </c>
      <c r="Z83" s="18" t="s">
        <v>779</v>
      </c>
      <c r="AA83" s="18" t="s">
        <v>780</v>
      </c>
    </row>
    <row r="84" spans="1:27" ht="14.25" customHeight="1" x14ac:dyDescent="0.25">
      <c r="A84" s="18" t="s">
        <v>916</v>
      </c>
      <c r="B84" s="19" t="s">
        <v>917</v>
      </c>
      <c r="C84" s="18" t="s">
        <v>772</v>
      </c>
      <c r="D84" s="18">
        <v>2.444</v>
      </c>
      <c r="E84" s="20">
        <v>0.08</v>
      </c>
      <c r="F84" s="18" t="s">
        <v>746</v>
      </c>
      <c r="G84" s="18" t="s">
        <v>721</v>
      </c>
      <c r="H84" s="21">
        <v>0.66</v>
      </c>
      <c r="I84" s="18" t="s">
        <v>725</v>
      </c>
      <c r="J84" s="21">
        <v>0.96</v>
      </c>
      <c r="K84" s="24">
        <v>1</v>
      </c>
      <c r="L84" s="24">
        <v>1</v>
      </c>
      <c r="M84" s="23">
        <v>3</v>
      </c>
      <c r="N84" s="24">
        <v>3</v>
      </c>
      <c r="O84" s="22"/>
      <c r="P84" s="24">
        <v>2</v>
      </c>
      <c r="Q84" s="18" t="s">
        <v>854</v>
      </c>
      <c r="R84" s="24">
        <v>1</v>
      </c>
      <c r="S84" s="26" t="s">
        <v>750</v>
      </c>
      <c r="T84" s="35">
        <v>3</v>
      </c>
      <c r="U84" t="s">
        <v>695</v>
      </c>
      <c r="V84" s="24">
        <v>3</v>
      </c>
      <c r="W84" s="24">
        <v>3</v>
      </c>
      <c r="X84" s="35">
        <v>3</v>
      </c>
      <c r="Y84" s="26" t="s">
        <v>750</v>
      </c>
      <c r="Z84" s="24">
        <v>2</v>
      </c>
      <c r="AA84" s="26" t="s">
        <v>831</v>
      </c>
    </row>
    <row r="85" spans="1:27" ht="14.25" customHeight="1" x14ac:dyDescent="0.25">
      <c r="A85" s="18" t="s">
        <v>918</v>
      </c>
      <c r="B85" s="19" t="s">
        <v>919</v>
      </c>
      <c r="C85" s="18" t="s">
        <v>772</v>
      </c>
      <c r="D85" s="18">
        <v>0.84499999999999997</v>
      </c>
      <c r="E85" s="20" t="s">
        <v>861</v>
      </c>
      <c r="F85" s="18" t="s">
        <v>746</v>
      </c>
      <c r="G85" s="18" t="s">
        <v>721</v>
      </c>
      <c r="H85" s="21">
        <v>0.56999999999999995</v>
      </c>
      <c r="I85" s="18" t="s">
        <v>722</v>
      </c>
      <c r="J85" s="21">
        <v>0.56000000000000005</v>
      </c>
      <c r="K85" s="24">
        <v>2</v>
      </c>
      <c r="L85" s="24">
        <v>2</v>
      </c>
      <c r="M85" s="23">
        <v>3</v>
      </c>
      <c r="N85" s="24">
        <v>1</v>
      </c>
      <c r="O85" s="22"/>
      <c r="P85" s="24">
        <v>2</v>
      </c>
      <c r="Q85" s="22"/>
      <c r="R85" s="24">
        <v>3</v>
      </c>
      <c r="S85" s="26" t="s">
        <v>750</v>
      </c>
      <c r="T85" s="35">
        <v>2</v>
      </c>
      <c r="U85" t="s">
        <v>697</v>
      </c>
      <c r="V85" s="24">
        <v>3</v>
      </c>
      <c r="W85" s="24">
        <v>2</v>
      </c>
      <c r="X85" s="35">
        <v>3</v>
      </c>
      <c r="Y85" s="26" t="s">
        <v>794</v>
      </c>
      <c r="Z85" s="22"/>
      <c r="AA85" s="26" t="s">
        <v>729</v>
      </c>
    </row>
    <row r="86" spans="1:27" ht="14.25" customHeight="1" x14ac:dyDescent="0.25">
      <c r="A86" s="27" t="s">
        <v>920</v>
      </c>
      <c r="B86" s="28" t="s">
        <v>921</v>
      </c>
      <c r="C86" s="27" t="s">
        <v>772</v>
      </c>
      <c r="D86" s="27"/>
      <c r="E86" s="29"/>
      <c r="F86" s="27"/>
      <c r="G86" s="27"/>
      <c r="H86" s="30"/>
      <c r="I86" s="27"/>
      <c r="J86" s="30"/>
      <c r="K86" s="32">
        <v>3</v>
      </c>
      <c r="L86" s="32">
        <v>3</v>
      </c>
      <c r="M86" s="32">
        <v>2</v>
      </c>
      <c r="N86" s="32">
        <v>3</v>
      </c>
      <c r="O86" s="31"/>
      <c r="P86" s="32">
        <v>2</v>
      </c>
      <c r="Q86" s="31"/>
      <c r="R86" s="32">
        <v>2</v>
      </c>
      <c r="S86" s="31"/>
      <c r="T86" s="37">
        <v>3</v>
      </c>
      <c r="U86" t="s">
        <v>695</v>
      </c>
      <c r="V86" s="31"/>
      <c r="W86" s="32">
        <v>3</v>
      </c>
      <c r="X86" s="33"/>
      <c r="Y86" s="31"/>
      <c r="Z86" s="31"/>
      <c r="AA86" s="31"/>
    </row>
    <row r="87" spans="1:27" ht="14.25" customHeight="1" x14ac:dyDescent="0.25">
      <c r="A87" s="27" t="s">
        <v>922</v>
      </c>
      <c r="B87" s="28" t="s">
        <v>923</v>
      </c>
      <c r="C87" s="27" t="s">
        <v>772</v>
      </c>
      <c r="D87" s="27"/>
      <c r="E87" s="29"/>
      <c r="F87" s="27"/>
      <c r="G87" s="27"/>
      <c r="H87" s="30"/>
      <c r="I87" s="27"/>
      <c r="J87" s="30"/>
      <c r="K87" s="32">
        <v>3</v>
      </c>
      <c r="L87" s="32">
        <v>2</v>
      </c>
      <c r="M87" s="31"/>
      <c r="N87" s="31"/>
      <c r="O87" s="38" t="s">
        <v>774</v>
      </c>
      <c r="P87" s="31"/>
      <c r="Q87" s="31"/>
      <c r="R87" s="31"/>
      <c r="S87" s="31"/>
      <c r="T87" s="33"/>
      <c r="V87" s="31"/>
      <c r="W87" s="31"/>
      <c r="X87" s="33"/>
      <c r="Y87" s="38" t="s">
        <v>750</v>
      </c>
      <c r="Z87" s="31"/>
      <c r="AA87" s="31"/>
    </row>
    <row r="88" spans="1:27" ht="14.25" customHeight="1" x14ac:dyDescent="0.25">
      <c r="A88" s="27" t="s">
        <v>904</v>
      </c>
      <c r="B88" s="28" t="s">
        <v>924</v>
      </c>
      <c r="C88" s="27" t="s">
        <v>772</v>
      </c>
      <c r="D88" s="27"/>
      <c r="E88" s="29"/>
      <c r="F88" s="27"/>
      <c r="G88" s="27"/>
      <c r="H88" s="30"/>
      <c r="I88" s="27"/>
      <c r="J88" s="30"/>
      <c r="K88" s="32">
        <v>3</v>
      </c>
      <c r="L88" s="32">
        <v>3</v>
      </c>
      <c r="M88" s="31"/>
      <c r="N88" s="31"/>
      <c r="O88" s="38" t="s">
        <v>774</v>
      </c>
      <c r="P88" s="31"/>
      <c r="Q88" s="31"/>
      <c r="R88" s="31"/>
      <c r="S88" s="31"/>
      <c r="T88" s="33"/>
      <c r="V88" s="31"/>
      <c r="W88" s="32">
        <v>1</v>
      </c>
      <c r="X88" s="33"/>
      <c r="Y88" s="38" t="s">
        <v>750</v>
      </c>
      <c r="Z88" s="31"/>
      <c r="AA88" s="31"/>
    </row>
    <row r="89" spans="1:27" ht="14.25" customHeight="1" x14ac:dyDescent="0.25">
      <c r="A89" s="27" t="s">
        <v>925</v>
      </c>
      <c r="B89" s="28" t="s">
        <v>926</v>
      </c>
      <c r="C89" s="27" t="s">
        <v>927</v>
      </c>
      <c r="D89" s="27"/>
      <c r="E89" s="29"/>
      <c r="F89" s="27"/>
      <c r="G89" s="27"/>
      <c r="H89" s="30"/>
      <c r="I89" s="27"/>
      <c r="J89" s="30"/>
      <c r="K89" s="32">
        <v>2</v>
      </c>
      <c r="L89" s="32">
        <v>2</v>
      </c>
      <c r="M89" s="32">
        <v>3</v>
      </c>
      <c r="N89" s="31"/>
      <c r="O89" s="38" t="s">
        <v>774</v>
      </c>
      <c r="P89" s="32">
        <v>1</v>
      </c>
      <c r="Q89" s="31"/>
      <c r="R89" s="32">
        <v>3</v>
      </c>
      <c r="S89" s="31"/>
      <c r="T89" s="33"/>
      <c r="U89" t="s">
        <v>697</v>
      </c>
      <c r="V89" s="31"/>
      <c r="W89" s="32">
        <v>2</v>
      </c>
      <c r="X89" s="33"/>
      <c r="Y89" s="31"/>
      <c r="Z89" s="31"/>
      <c r="AA89" s="31"/>
    </row>
    <row r="90" spans="1:27" ht="14.25" customHeight="1" x14ac:dyDescent="0.25">
      <c r="A90" s="27" t="s">
        <v>928</v>
      </c>
      <c r="B90" s="28" t="s">
        <v>929</v>
      </c>
      <c r="C90" s="27" t="s">
        <v>927</v>
      </c>
      <c r="D90" s="27"/>
      <c r="E90" s="29"/>
      <c r="F90" s="27"/>
      <c r="G90" s="27"/>
      <c r="H90" s="30"/>
      <c r="I90" s="27"/>
      <c r="J90" s="30"/>
      <c r="K90" s="32">
        <v>2</v>
      </c>
      <c r="L90" s="32">
        <v>2</v>
      </c>
      <c r="M90" s="32">
        <v>3</v>
      </c>
      <c r="N90" s="32">
        <v>1</v>
      </c>
      <c r="O90" s="38" t="s">
        <v>774</v>
      </c>
      <c r="P90" s="32">
        <v>2</v>
      </c>
      <c r="Q90" s="31"/>
      <c r="R90" s="32">
        <v>2</v>
      </c>
      <c r="S90" s="31"/>
      <c r="T90" s="37">
        <v>2</v>
      </c>
      <c r="U90" t="s">
        <v>697</v>
      </c>
      <c r="V90" s="31"/>
      <c r="W90" s="32">
        <v>2</v>
      </c>
      <c r="X90" s="33"/>
      <c r="Y90" s="38" t="s">
        <v>794</v>
      </c>
      <c r="Z90" s="31"/>
      <c r="AA90" s="31"/>
    </row>
    <row r="91" spans="1:27" ht="14.25" customHeight="1" x14ac:dyDescent="0.25">
      <c r="A91" s="18" t="s">
        <v>930</v>
      </c>
      <c r="B91" s="19" t="s">
        <v>931</v>
      </c>
      <c r="C91" s="18" t="s">
        <v>927</v>
      </c>
      <c r="D91" s="18" t="s">
        <v>719</v>
      </c>
      <c r="E91" s="20" t="s">
        <v>806</v>
      </c>
      <c r="F91" s="18" t="s">
        <v>724</v>
      </c>
      <c r="G91" s="18" t="s">
        <v>721</v>
      </c>
      <c r="H91" s="21">
        <v>0.38</v>
      </c>
      <c r="I91" s="18" t="s">
        <v>722</v>
      </c>
      <c r="J91" s="21">
        <v>0</v>
      </c>
      <c r="K91" s="24">
        <v>2</v>
      </c>
      <c r="L91" s="24">
        <v>2</v>
      </c>
      <c r="M91" s="23">
        <v>5</v>
      </c>
      <c r="N91" s="24">
        <v>1</v>
      </c>
      <c r="O91" s="22"/>
      <c r="P91" s="24">
        <v>1</v>
      </c>
      <c r="Q91" s="22"/>
      <c r="R91" s="24">
        <v>4</v>
      </c>
      <c r="S91" s="22"/>
      <c r="T91" s="25"/>
      <c r="U91" t="s">
        <v>698</v>
      </c>
      <c r="V91" s="22"/>
      <c r="W91" s="24">
        <v>1</v>
      </c>
      <c r="X91" s="25"/>
      <c r="Y91" s="26" t="s">
        <v>794</v>
      </c>
      <c r="Z91" s="22"/>
      <c r="AA91" s="22"/>
    </row>
    <row r="92" spans="1:27" ht="14.25" customHeight="1" x14ac:dyDescent="0.25">
      <c r="A92" s="27" t="s">
        <v>932</v>
      </c>
      <c r="B92" s="28" t="s">
        <v>147</v>
      </c>
      <c r="C92" s="27" t="s">
        <v>927</v>
      </c>
      <c r="D92" s="27"/>
      <c r="E92" s="29"/>
      <c r="F92" s="27"/>
      <c r="G92" s="27"/>
      <c r="H92" s="30"/>
      <c r="I92" s="27"/>
      <c r="J92" s="30"/>
      <c r="K92" s="32">
        <v>2</v>
      </c>
      <c r="L92" s="32">
        <v>2</v>
      </c>
      <c r="M92" s="32">
        <v>3</v>
      </c>
      <c r="N92" s="31"/>
      <c r="O92" s="31"/>
      <c r="P92" s="32">
        <v>1</v>
      </c>
      <c r="Q92" s="31"/>
      <c r="R92" s="32">
        <v>3</v>
      </c>
      <c r="S92" s="31"/>
      <c r="T92" s="33"/>
      <c r="U92" t="s">
        <v>697</v>
      </c>
      <c r="V92" s="31"/>
      <c r="W92" s="31"/>
      <c r="X92" s="33"/>
      <c r="Y92" s="31"/>
      <c r="Z92" s="31"/>
      <c r="AA92" s="31"/>
    </row>
    <row r="93" spans="1:27" ht="14.25" customHeight="1" x14ac:dyDescent="0.25">
      <c r="A93" s="27" t="s">
        <v>933</v>
      </c>
      <c r="B93" s="28" t="s">
        <v>934</v>
      </c>
      <c r="C93" s="27" t="s">
        <v>927</v>
      </c>
      <c r="D93" s="27"/>
      <c r="E93" s="29"/>
      <c r="F93" s="27"/>
      <c r="G93" s="27"/>
      <c r="H93" s="30"/>
      <c r="I93" s="27"/>
      <c r="J93" s="30"/>
      <c r="K93" s="32">
        <v>1</v>
      </c>
      <c r="L93" s="32">
        <v>1</v>
      </c>
      <c r="M93" s="32">
        <v>3</v>
      </c>
      <c r="N93" s="32">
        <v>1</v>
      </c>
      <c r="O93" s="31"/>
      <c r="P93" s="32">
        <v>1</v>
      </c>
      <c r="Q93" s="31"/>
      <c r="R93" s="32">
        <v>3</v>
      </c>
      <c r="S93" s="31"/>
      <c r="T93" s="33"/>
      <c r="U93" t="s">
        <v>697</v>
      </c>
      <c r="V93" s="31"/>
      <c r="W93" s="32">
        <v>1</v>
      </c>
      <c r="X93" s="33"/>
      <c r="Y93" s="38" t="s">
        <v>840</v>
      </c>
      <c r="Z93" s="32">
        <v>2</v>
      </c>
      <c r="AA93" s="31"/>
    </row>
    <row r="94" spans="1:27" ht="14.25" customHeight="1" x14ac:dyDescent="0.25">
      <c r="A94" s="18" t="s">
        <v>935</v>
      </c>
      <c r="B94" s="19" t="s">
        <v>936</v>
      </c>
      <c r="C94" s="18" t="s">
        <v>927</v>
      </c>
      <c r="D94" s="18">
        <v>1.0880000000000001</v>
      </c>
      <c r="E94" s="20">
        <v>0.12</v>
      </c>
      <c r="F94" s="18" t="s">
        <v>724</v>
      </c>
      <c r="G94" s="18" t="s">
        <v>721</v>
      </c>
      <c r="H94" s="21">
        <v>0.72</v>
      </c>
      <c r="I94" s="18" t="s">
        <v>722</v>
      </c>
      <c r="J94" s="21">
        <v>0.71</v>
      </c>
      <c r="K94" s="24">
        <v>2</v>
      </c>
      <c r="L94" s="24">
        <v>2</v>
      </c>
      <c r="M94" s="23">
        <v>3</v>
      </c>
      <c r="N94" s="24">
        <v>3</v>
      </c>
      <c r="O94" s="22"/>
      <c r="P94" s="24">
        <v>1</v>
      </c>
      <c r="Q94" s="26" t="s">
        <v>794</v>
      </c>
      <c r="R94" s="24">
        <v>2</v>
      </c>
      <c r="S94" s="26" t="s">
        <v>750</v>
      </c>
      <c r="T94" s="35">
        <v>3</v>
      </c>
      <c r="U94" t="s">
        <v>773</v>
      </c>
      <c r="V94" s="24">
        <v>3</v>
      </c>
      <c r="W94" s="24">
        <v>3</v>
      </c>
      <c r="X94" s="35">
        <v>3</v>
      </c>
      <c r="Y94" s="26" t="s">
        <v>794</v>
      </c>
      <c r="Z94" s="24">
        <v>2</v>
      </c>
      <c r="AA94" s="26" t="s">
        <v>729</v>
      </c>
    </row>
    <row r="95" spans="1:27" ht="14.25" customHeight="1" x14ac:dyDescent="0.25">
      <c r="A95" s="18" t="s">
        <v>937</v>
      </c>
      <c r="B95" s="19" t="s">
        <v>938</v>
      </c>
      <c r="C95" s="18" t="s">
        <v>927</v>
      </c>
      <c r="D95" s="18">
        <v>1.93</v>
      </c>
      <c r="E95" s="20">
        <v>0.18</v>
      </c>
      <c r="F95" s="18" t="s">
        <v>724</v>
      </c>
      <c r="G95" s="18" t="s">
        <v>728</v>
      </c>
      <c r="H95" s="21">
        <v>0.91</v>
      </c>
      <c r="I95" s="18" t="s">
        <v>722</v>
      </c>
      <c r="J95" s="21">
        <v>0.65</v>
      </c>
      <c r="K95" s="24">
        <v>2</v>
      </c>
      <c r="L95" s="24">
        <v>2</v>
      </c>
      <c r="M95" s="23">
        <v>2</v>
      </c>
      <c r="N95" s="24">
        <v>3</v>
      </c>
      <c r="O95" s="22"/>
      <c r="P95" s="24">
        <v>2</v>
      </c>
      <c r="Q95" s="26" t="s">
        <v>750</v>
      </c>
      <c r="R95" s="24">
        <v>2</v>
      </c>
      <c r="S95" s="26" t="s">
        <v>774</v>
      </c>
      <c r="T95" s="35">
        <v>3</v>
      </c>
      <c r="U95" t="s">
        <v>773</v>
      </c>
      <c r="V95" s="24">
        <v>2</v>
      </c>
      <c r="W95" s="24">
        <v>3</v>
      </c>
      <c r="X95" s="35">
        <v>2</v>
      </c>
      <c r="Y95" s="26" t="s">
        <v>750</v>
      </c>
      <c r="Z95" s="24">
        <v>2</v>
      </c>
      <c r="AA95" s="26" t="s">
        <v>729</v>
      </c>
    </row>
    <row r="96" spans="1:27" ht="14.25" customHeight="1" x14ac:dyDescent="0.25">
      <c r="A96" s="18" t="s">
        <v>939</v>
      </c>
      <c r="B96" s="19" t="s">
        <v>940</v>
      </c>
      <c r="C96" s="18" t="s">
        <v>927</v>
      </c>
      <c r="D96" s="18">
        <v>1.169</v>
      </c>
      <c r="E96" s="20">
        <v>0.11</v>
      </c>
      <c r="F96" s="18" t="s">
        <v>724</v>
      </c>
      <c r="G96" s="18" t="s">
        <v>721</v>
      </c>
      <c r="H96" s="21">
        <v>0.49</v>
      </c>
      <c r="I96" s="18" t="s">
        <v>783</v>
      </c>
      <c r="J96" s="21">
        <v>0.82</v>
      </c>
      <c r="K96" s="24">
        <v>1</v>
      </c>
      <c r="L96" s="24">
        <v>1</v>
      </c>
      <c r="M96" s="23">
        <v>4</v>
      </c>
      <c r="N96" s="24">
        <v>1</v>
      </c>
      <c r="O96" s="22"/>
      <c r="P96" s="24">
        <v>2</v>
      </c>
      <c r="Q96" s="26" t="s">
        <v>794</v>
      </c>
      <c r="R96" s="24">
        <v>3</v>
      </c>
      <c r="S96" s="26" t="s">
        <v>750</v>
      </c>
      <c r="T96" s="25"/>
      <c r="U96" t="s">
        <v>697</v>
      </c>
      <c r="V96" s="24">
        <v>3</v>
      </c>
      <c r="W96" s="24">
        <v>2</v>
      </c>
      <c r="X96" s="35">
        <v>3</v>
      </c>
      <c r="Y96" s="26" t="s">
        <v>794</v>
      </c>
      <c r="Z96" s="24">
        <v>2</v>
      </c>
      <c r="AA96" s="22"/>
    </row>
    <row r="97" spans="1:27" ht="14.25" customHeight="1" x14ac:dyDescent="0.25">
      <c r="A97" s="18" t="s">
        <v>941</v>
      </c>
      <c r="B97" s="19" t="s">
        <v>942</v>
      </c>
      <c r="C97" s="18" t="s">
        <v>927</v>
      </c>
      <c r="D97" s="18" t="s">
        <v>719</v>
      </c>
      <c r="E97" s="20" t="s">
        <v>753</v>
      </c>
      <c r="F97" s="18" t="s">
        <v>724</v>
      </c>
      <c r="G97" s="18" t="s">
        <v>721</v>
      </c>
      <c r="H97" s="21">
        <v>0.51</v>
      </c>
      <c r="I97" s="18" t="s">
        <v>722</v>
      </c>
      <c r="J97" s="21">
        <v>0.46</v>
      </c>
      <c r="K97" s="24">
        <v>1</v>
      </c>
      <c r="L97" s="24">
        <v>1</v>
      </c>
      <c r="M97" s="23">
        <v>4</v>
      </c>
      <c r="N97" s="24">
        <v>0</v>
      </c>
      <c r="O97" s="22"/>
      <c r="P97" s="24">
        <v>1</v>
      </c>
      <c r="Q97" s="22"/>
      <c r="R97" s="24">
        <v>4</v>
      </c>
      <c r="S97" s="26" t="s">
        <v>794</v>
      </c>
      <c r="T97" s="25"/>
      <c r="U97" t="s">
        <v>697</v>
      </c>
      <c r="V97" s="24">
        <v>4</v>
      </c>
      <c r="W97" s="24">
        <v>1</v>
      </c>
      <c r="X97" s="35">
        <v>4</v>
      </c>
      <c r="Y97" s="26" t="s">
        <v>840</v>
      </c>
      <c r="Z97" s="22"/>
      <c r="AA97" s="22"/>
    </row>
    <row r="98" spans="1:27" ht="14.25" customHeight="1" x14ac:dyDescent="0.25">
      <c r="A98" s="18" t="s">
        <v>943</v>
      </c>
      <c r="B98" s="19" t="s">
        <v>944</v>
      </c>
      <c r="C98" s="18" t="s">
        <v>927</v>
      </c>
      <c r="D98" s="18">
        <v>0.69699999999999995</v>
      </c>
      <c r="E98" s="20">
        <v>0.18</v>
      </c>
      <c r="F98" s="18" t="s">
        <v>724</v>
      </c>
      <c r="G98" s="18" t="s">
        <v>721</v>
      </c>
      <c r="H98" s="21">
        <v>0.27</v>
      </c>
      <c r="I98" s="18" t="s">
        <v>722</v>
      </c>
      <c r="J98" s="21">
        <v>0.52</v>
      </c>
      <c r="K98" s="24">
        <v>2</v>
      </c>
      <c r="L98" s="24">
        <v>2</v>
      </c>
      <c r="M98" s="23">
        <v>3</v>
      </c>
      <c r="N98" s="24">
        <v>2</v>
      </c>
      <c r="O98" s="22"/>
      <c r="P98" s="24">
        <v>1</v>
      </c>
      <c r="Q98" s="22"/>
      <c r="R98" s="24">
        <v>3</v>
      </c>
      <c r="S98" s="26" t="s">
        <v>750</v>
      </c>
      <c r="T98" s="35">
        <v>2</v>
      </c>
      <c r="U98" t="s">
        <v>697</v>
      </c>
      <c r="V98" s="24">
        <v>3</v>
      </c>
      <c r="W98" s="24">
        <v>2</v>
      </c>
      <c r="X98" s="35">
        <v>3</v>
      </c>
      <c r="Y98" s="26" t="s">
        <v>840</v>
      </c>
      <c r="Z98" s="24">
        <v>2</v>
      </c>
      <c r="AA98" s="22"/>
    </row>
    <row r="99" spans="1:27" ht="14.25" customHeight="1" x14ac:dyDescent="0.25">
      <c r="A99" s="27" t="s">
        <v>945</v>
      </c>
      <c r="B99" s="28" t="s">
        <v>946</v>
      </c>
      <c r="C99" s="27" t="s">
        <v>927</v>
      </c>
      <c r="D99" s="27"/>
      <c r="E99" s="29"/>
      <c r="F99" s="27"/>
      <c r="G99" s="27"/>
      <c r="H99" s="30"/>
      <c r="I99" s="27"/>
      <c r="J99" s="30"/>
      <c r="K99" s="31"/>
      <c r="L99" s="31"/>
      <c r="M99" s="31"/>
      <c r="N99" s="31"/>
      <c r="O99" s="31"/>
      <c r="P99" s="32">
        <v>2</v>
      </c>
      <c r="Q99" s="31"/>
      <c r="R99" s="32">
        <v>3</v>
      </c>
      <c r="S99" s="31"/>
      <c r="T99" s="37">
        <v>2</v>
      </c>
      <c r="U99" t="s">
        <v>695</v>
      </c>
      <c r="V99" s="31"/>
      <c r="W99" s="31"/>
      <c r="X99" s="37">
        <v>3</v>
      </c>
      <c r="Y99" s="31"/>
      <c r="Z99" s="32">
        <v>2</v>
      </c>
      <c r="AA99" s="31"/>
    </row>
    <row r="100" spans="1:27" ht="14.25" customHeight="1" x14ac:dyDescent="0.25">
      <c r="A100" s="18" t="s">
        <v>947</v>
      </c>
      <c r="B100" s="19" t="s">
        <v>948</v>
      </c>
      <c r="C100" s="18" t="s">
        <v>927</v>
      </c>
      <c r="D100" s="18">
        <v>1.833</v>
      </c>
      <c r="E100" s="20">
        <v>0.06</v>
      </c>
      <c r="F100" s="18" t="s">
        <v>724</v>
      </c>
      <c r="G100" s="18" t="s">
        <v>721</v>
      </c>
      <c r="H100" s="21">
        <v>0.79</v>
      </c>
      <c r="I100" s="18" t="s">
        <v>783</v>
      </c>
      <c r="J100" s="21">
        <v>0.88</v>
      </c>
      <c r="K100" s="24">
        <v>4</v>
      </c>
      <c r="L100" s="24">
        <v>3</v>
      </c>
      <c r="M100" s="23">
        <v>2</v>
      </c>
      <c r="N100" s="24">
        <v>4</v>
      </c>
      <c r="O100" s="18" t="s">
        <v>777</v>
      </c>
      <c r="P100" s="24">
        <v>2</v>
      </c>
      <c r="Q100" s="26" t="s">
        <v>774</v>
      </c>
      <c r="R100" s="24">
        <v>2</v>
      </c>
      <c r="S100" s="26" t="s">
        <v>774</v>
      </c>
      <c r="T100" s="35">
        <v>3</v>
      </c>
      <c r="U100" t="s">
        <v>773</v>
      </c>
      <c r="V100" s="24">
        <v>1</v>
      </c>
      <c r="W100" s="24">
        <v>4</v>
      </c>
      <c r="X100" s="35">
        <v>2</v>
      </c>
      <c r="Y100" s="26" t="s">
        <v>774</v>
      </c>
      <c r="Z100" s="24">
        <v>0</v>
      </c>
      <c r="AA100" s="18" t="s">
        <v>780</v>
      </c>
    </row>
    <row r="101" spans="1:27" ht="14.25" customHeight="1" x14ac:dyDescent="0.25">
      <c r="A101" s="18" t="s">
        <v>949</v>
      </c>
      <c r="B101" s="19" t="s">
        <v>106</v>
      </c>
      <c r="C101" s="18" t="s">
        <v>927</v>
      </c>
      <c r="D101" s="18" t="s">
        <v>719</v>
      </c>
      <c r="E101" s="20">
        <v>0.4</v>
      </c>
      <c r="F101" s="18" t="s">
        <v>724</v>
      </c>
      <c r="G101" s="18" t="s">
        <v>721</v>
      </c>
      <c r="H101" s="21">
        <v>0.59</v>
      </c>
      <c r="I101" s="18" t="s">
        <v>722</v>
      </c>
      <c r="J101" s="21">
        <v>0.45</v>
      </c>
      <c r="K101" s="24">
        <v>1</v>
      </c>
      <c r="L101" s="24">
        <v>1</v>
      </c>
      <c r="M101" s="23">
        <v>4</v>
      </c>
      <c r="N101" s="24">
        <v>1</v>
      </c>
      <c r="O101" s="22"/>
      <c r="P101" s="24">
        <v>1</v>
      </c>
      <c r="Q101" s="26" t="s">
        <v>794</v>
      </c>
      <c r="R101" s="24">
        <v>4</v>
      </c>
      <c r="S101" s="26" t="s">
        <v>750</v>
      </c>
      <c r="T101" s="35">
        <v>1</v>
      </c>
      <c r="U101" t="s">
        <v>697</v>
      </c>
      <c r="V101" s="24">
        <v>3</v>
      </c>
      <c r="W101" s="24">
        <v>2</v>
      </c>
      <c r="X101" s="35">
        <v>3</v>
      </c>
      <c r="Y101" s="26" t="s">
        <v>794</v>
      </c>
      <c r="Z101" s="22"/>
      <c r="AA101" s="22"/>
    </row>
    <row r="102" spans="1:27" ht="14.25" customHeight="1" x14ac:dyDescent="0.25">
      <c r="A102" s="18" t="s">
        <v>950</v>
      </c>
      <c r="B102" s="19" t="s">
        <v>951</v>
      </c>
      <c r="C102" s="18" t="s">
        <v>927</v>
      </c>
      <c r="D102" s="18">
        <v>1.5880000000000001</v>
      </c>
      <c r="E102" s="20">
        <v>0.1</v>
      </c>
      <c r="F102" s="18" t="s">
        <v>724</v>
      </c>
      <c r="G102" s="18" t="s">
        <v>721</v>
      </c>
      <c r="H102" s="21">
        <v>0.77</v>
      </c>
      <c r="I102" s="18" t="s">
        <v>783</v>
      </c>
      <c r="J102" s="21">
        <v>0.86</v>
      </c>
      <c r="K102" s="24">
        <v>2</v>
      </c>
      <c r="L102" s="24">
        <v>1</v>
      </c>
      <c r="M102" s="23">
        <v>2</v>
      </c>
      <c r="N102" s="24">
        <v>2</v>
      </c>
      <c r="O102" s="22"/>
      <c r="P102" s="24">
        <v>1</v>
      </c>
      <c r="Q102" s="26" t="s">
        <v>750</v>
      </c>
      <c r="R102" s="24">
        <v>2</v>
      </c>
      <c r="S102" s="26" t="s">
        <v>750</v>
      </c>
      <c r="T102" s="35">
        <v>3</v>
      </c>
      <c r="U102" t="s">
        <v>695</v>
      </c>
      <c r="V102" s="24">
        <v>2</v>
      </c>
      <c r="W102" s="24">
        <v>3</v>
      </c>
      <c r="X102" s="35">
        <v>3</v>
      </c>
      <c r="Y102" s="26" t="s">
        <v>750</v>
      </c>
      <c r="Z102" s="22"/>
      <c r="AA102" s="26" t="s">
        <v>729</v>
      </c>
    </row>
    <row r="103" spans="1:27" ht="14.25" customHeight="1" x14ac:dyDescent="0.25">
      <c r="A103" s="27" t="s">
        <v>952</v>
      </c>
      <c r="B103" s="28" t="s">
        <v>143</v>
      </c>
      <c r="C103" s="27" t="s">
        <v>927</v>
      </c>
      <c r="D103" s="27"/>
      <c r="E103" s="29"/>
      <c r="F103" s="27"/>
      <c r="G103" s="27"/>
      <c r="H103" s="30"/>
      <c r="I103" s="27"/>
      <c r="J103" s="30"/>
      <c r="K103" s="32">
        <v>1</v>
      </c>
      <c r="L103" s="32">
        <v>1</v>
      </c>
      <c r="M103" s="31"/>
      <c r="N103" s="32">
        <v>1</v>
      </c>
      <c r="O103" s="31"/>
      <c r="P103" s="32">
        <v>1</v>
      </c>
      <c r="Q103" s="38" t="s">
        <v>794</v>
      </c>
      <c r="R103" s="31"/>
      <c r="S103" s="31"/>
      <c r="T103" s="37">
        <v>1</v>
      </c>
      <c r="U103" t="s">
        <v>697</v>
      </c>
      <c r="V103" s="31"/>
      <c r="W103" s="32">
        <v>1</v>
      </c>
      <c r="X103" s="33"/>
      <c r="Y103" s="38" t="s">
        <v>794</v>
      </c>
      <c r="Z103" s="31"/>
      <c r="AA103" s="31"/>
    </row>
    <row r="104" spans="1:27" ht="14.25" customHeight="1" x14ac:dyDescent="0.25">
      <c r="A104" s="18" t="s">
        <v>953</v>
      </c>
      <c r="B104" s="19" t="s">
        <v>954</v>
      </c>
      <c r="C104" s="18" t="s">
        <v>927</v>
      </c>
      <c r="D104" s="18">
        <v>2.2879999999999998</v>
      </c>
      <c r="E104" s="20" t="s">
        <v>806</v>
      </c>
      <c r="F104" s="18" t="s">
        <v>724</v>
      </c>
      <c r="G104" s="18" t="s">
        <v>721</v>
      </c>
      <c r="H104" s="21">
        <v>0.72</v>
      </c>
      <c r="I104" s="18" t="s">
        <v>783</v>
      </c>
      <c r="J104" s="21">
        <v>0.84</v>
      </c>
      <c r="K104" s="24">
        <v>2</v>
      </c>
      <c r="L104" s="24">
        <v>2</v>
      </c>
      <c r="M104" s="23">
        <v>2</v>
      </c>
      <c r="N104" s="24">
        <v>4</v>
      </c>
      <c r="O104" s="22"/>
      <c r="P104" s="24">
        <v>1</v>
      </c>
      <c r="Q104" s="26" t="s">
        <v>750</v>
      </c>
      <c r="R104" s="24">
        <v>2</v>
      </c>
      <c r="S104" s="26" t="s">
        <v>774</v>
      </c>
      <c r="T104" s="35">
        <v>2</v>
      </c>
      <c r="U104" t="s">
        <v>695</v>
      </c>
      <c r="V104" s="24">
        <v>2</v>
      </c>
      <c r="W104" s="24">
        <v>3</v>
      </c>
      <c r="X104" s="35">
        <v>3</v>
      </c>
      <c r="Y104" s="26" t="s">
        <v>750</v>
      </c>
      <c r="Z104" s="24">
        <v>1</v>
      </c>
      <c r="AA104" s="26" t="s">
        <v>831</v>
      </c>
    </row>
    <row r="105" spans="1:27" ht="14.25" customHeight="1" x14ac:dyDescent="0.25">
      <c r="A105" s="18" t="s">
        <v>955</v>
      </c>
      <c r="B105" s="19" t="s">
        <v>956</v>
      </c>
      <c r="C105" s="18" t="s">
        <v>927</v>
      </c>
      <c r="D105" s="18">
        <v>0.82499999999999996</v>
      </c>
      <c r="E105" s="20">
        <v>0.1</v>
      </c>
      <c r="F105" s="18" t="s">
        <v>724</v>
      </c>
      <c r="G105" s="18" t="s">
        <v>721</v>
      </c>
      <c r="H105" s="21">
        <v>0.38</v>
      </c>
      <c r="I105" s="18" t="s">
        <v>783</v>
      </c>
      <c r="J105" s="21">
        <v>0.8</v>
      </c>
      <c r="K105" s="24">
        <v>2</v>
      </c>
      <c r="L105" s="24">
        <v>2</v>
      </c>
      <c r="M105" s="23">
        <v>2</v>
      </c>
      <c r="N105" s="24">
        <v>3</v>
      </c>
      <c r="O105" s="26" t="s">
        <v>774</v>
      </c>
      <c r="P105" s="24">
        <v>1</v>
      </c>
      <c r="Q105" s="26" t="s">
        <v>750</v>
      </c>
      <c r="R105" s="24">
        <v>2</v>
      </c>
      <c r="S105" s="26" t="s">
        <v>750</v>
      </c>
      <c r="T105" s="35">
        <v>2</v>
      </c>
      <c r="U105" t="s">
        <v>695</v>
      </c>
      <c r="V105" s="24">
        <v>3</v>
      </c>
      <c r="W105" s="24">
        <v>3</v>
      </c>
      <c r="X105" s="35">
        <v>3</v>
      </c>
      <c r="Y105" s="26" t="s">
        <v>794</v>
      </c>
      <c r="Z105" s="24">
        <v>1</v>
      </c>
      <c r="AA105" s="26" t="s">
        <v>729</v>
      </c>
    </row>
    <row r="106" spans="1:27" ht="14.25" customHeight="1" x14ac:dyDescent="0.25">
      <c r="A106" s="18" t="s">
        <v>957</v>
      </c>
      <c r="B106" s="19" t="s">
        <v>958</v>
      </c>
      <c r="C106" s="18" t="s">
        <v>927</v>
      </c>
      <c r="D106" s="18" t="s">
        <v>719</v>
      </c>
      <c r="E106" s="20">
        <v>0.3</v>
      </c>
      <c r="F106" s="18" t="s">
        <v>724</v>
      </c>
      <c r="G106" s="18" t="s">
        <v>721</v>
      </c>
      <c r="H106" s="21">
        <v>0.43</v>
      </c>
      <c r="I106" s="18" t="s">
        <v>722</v>
      </c>
      <c r="J106" s="21">
        <v>0.56000000000000005</v>
      </c>
      <c r="K106" s="24">
        <v>1</v>
      </c>
      <c r="L106" s="24">
        <v>1</v>
      </c>
      <c r="M106" s="23">
        <v>3</v>
      </c>
      <c r="N106" s="24">
        <v>0</v>
      </c>
      <c r="O106" s="22"/>
      <c r="P106" s="24">
        <v>1</v>
      </c>
      <c r="Q106" s="26" t="s">
        <v>794</v>
      </c>
      <c r="R106" s="24">
        <v>3</v>
      </c>
      <c r="S106" s="26" t="s">
        <v>794</v>
      </c>
      <c r="T106" s="35">
        <v>1</v>
      </c>
      <c r="U106" t="s">
        <v>695</v>
      </c>
      <c r="V106" s="24">
        <v>4</v>
      </c>
      <c r="W106" s="24">
        <v>2</v>
      </c>
      <c r="X106" s="35">
        <v>4</v>
      </c>
      <c r="Y106" s="26" t="s">
        <v>794</v>
      </c>
      <c r="Z106" s="22"/>
      <c r="AA106" s="26" t="s">
        <v>729</v>
      </c>
    </row>
    <row r="107" spans="1:27" ht="14.25" customHeight="1" x14ac:dyDescent="0.25">
      <c r="A107" s="18" t="s">
        <v>959</v>
      </c>
      <c r="B107" s="19" t="s">
        <v>960</v>
      </c>
      <c r="C107" s="18" t="s">
        <v>927</v>
      </c>
      <c r="D107" s="18">
        <v>0.97299999999999998</v>
      </c>
      <c r="E107" s="20">
        <v>0.3</v>
      </c>
      <c r="F107" s="18" t="s">
        <v>724</v>
      </c>
      <c r="G107" s="18" t="s">
        <v>721</v>
      </c>
      <c r="H107" s="21">
        <v>0.54</v>
      </c>
      <c r="I107" s="18" t="s">
        <v>722</v>
      </c>
      <c r="J107" s="21">
        <v>0.71</v>
      </c>
      <c r="K107" s="24">
        <v>1</v>
      </c>
      <c r="L107" s="24">
        <v>1</v>
      </c>
      <c r="M107" s="23">
        <v>4</v>
      </c>
      <c r="N107" s="24">
        <v>1</v>
      </c>
      <c r="O107" s="22"/>
      <c r="P107" s="24">
        <v>1</v>
      </c>
      <c r="Q107" s="26" t="s">
        <v>794</v>
      </c>
      <c r="R107" s="24">
        <v>3</v>
      </c>
      <c r="S107" s="26" t="s">
        <v>750</v>
      </c>
      <c r="T107" s="35">
        <v>1</v>
      </c>
      <c r="U107" t="s">
        <v>695</v>
      </c>
      <c r="V107" s="24">
        <v>3</v>
      </c>
      <c r="W107" s="24">
        <v>2</v>
      </c>
      <c r="X107" s="35">
        <v>3</v>
      </c>
      <c r="Y107" s="26" t="s">
        <v>794</v>
      </c>
      <c r="Z107" s="22"/>
      <c r="AA107" s="22"/>
    </row>
    <row r="108" spans="1:27" ht="14.25" customHeight="1" x14ac:dyDescent="0.25">
      <c r="A108" s="18" t="s">
        <v>961</v>
      </c>
      <c r="B108" s="19" t="s">
        <v>962</v>
      </c>
      <c r="C108" s="18" t="s">
        <v>927</v>
      </c>
      <c r="D108" s="18">
        <v>2.129</v>
      </c>
      <c r="E108" s="20" t="s">
        <v>749</v>
      </c>
      <c r="F108" s="18" t="s">
        <v>724</v>
      </c>
      <c r="G108" s="18" t="s">
        <v>721</v>
      </c>
      <c r="H108" s="21">
        <v>0.78</v>
      </c>
      <c r="I108" s="18" t="s">
        <v>722</v>
      </c>
      <c r="J108" s="21">
        <v>0.49</v>
      </c>
      <c r="K108" s="24">
        <v>3</v>
      </c>
      <c r="L108" s="24">
        <v>3</v>
      </c>
      <c r="M108" s="23">
        <v>2</v>
      </c>
      <c r="N108" s="24">
        <v>4</v>
      </c>
      <c r="O108" s="26" t="s">
        <v>774</v>
      </c>
      <c r="P108" s="24">
        <v>2</v>
      </c>
      <c r="Q108" s="26" t="s">
        <v>750</v>
      </c>
      <c r="R108" s="24">
        <v>2</v>
      </c>
      <c r="S108" s="26" t="s">
        <v>774</v>
      </c>
      <c r="T108" s="35">
        <v>3</v>
      </c>
      <c r="U108" t="s">
        <v>695</v>
      </c>
      <c r="V108" s="24">
        <v>2</v>
      </c>
      <c r="W108" s="24">
        <v>3</v>
      </c>
      <c r="X108" s="35">
        <v>2</v>
      </c>
      <c r="Y108" s="26" t="s">
        <v>750</v>
      </c>
      <c r="Z108" s="24">
        <v>1</v>
      </c>
      <c r="AA108" s="26" t="s">
        <v>729</v>
      </c>
    </row>
    <row r="109" spans="1:27" ht="14.25" customHeight="1" x14ac:dyDescent="0.25">
      <c r="A109" s="27" t="s">
        <v>963</v>
      </c>
      <c r="B109" s="28" t="s">
        <v>964</v>
      </c>
      <c r="C109" s="27" t="s">
        <v>927</v>
      </c>
      <c r="D109" s="27"/>
      <c r="E109" s="29"/>
      <c r="F109" s="27"/>
      <c r="G109" s="27"/>
      <c r="H109" s="30"/>
      <c r="I109" s="27"/>
      <c r="J109" s="30"/>
      <c r="K109" s="32">
        <v>1</v>
      </c>
      <c r="L109" s="32">
        <v>1</v>
      </c>
      <c r="M109" s="32">
        <v>5</v>
      </c>
      <c r="N109" s="32">
        <v>1</v>
      </c>
      <c r="O109" s="31"/>
      <c r="P109" s="32">
        <v>2</v>
      </c>
      <c r="Q109" s="38" t="s">
        <v>794</v>
      </c>
      <c r="R109" s="32">
        <v>3</v>
      </c>
      <c r="S109" s="31"/>
      <c r="T109" s="33"/>
      <c r="U109" t="s">
        <v>697</v>
      </c>
      <c r="V109" s="32">
        <v>4</v>
      </c>
      <c r="W109" s="32">
        <v>2</v>
      </c>
      <c r="X109" s="37">
        <v>4</v>
      </c>
      <c r="Y109" s="38" t="s">
        <v>794</v>
      </c>
      <c r="Z109" s="31"/>
      <c r="AA109" s="38" t="s">
        <v>729</v>
      </c>
    </row>
    <row r="110" spans="1:27" ht="14.25" customHeight="1" x14ac:dyDescent="0.25">
      <c r="A110" s="18" t="s">
        <v>965</v>
      </c>
      <c r="B110" s="19" t="s">
        <v>966</v>
      </c>
      <c r="C110" s="18" t="s">
        <v>927</v>
      </c>
      <c r="D110" s="18">
        <v>1.0529999999999999</v>
      </c>
      <c r="E110" s="20" t="s">
        <v>967</v>
      </c>
      <c r="F110" s="18" t="s">
        <v>724</v>
      </c>
      <c r="G110" s="18" t="s">
        <v>721</v>
      </c>
      <c r="H110" s="21">
        <v>0.56000000000000005</v>
      </c>
      <c r="I110" s="18" t="s">
        <v>722</v>
      </c>
      <c r="J110" s="21">
        <v>0.57999999999999996</v>
      </c>
      <c r="K110" s="24">
        <v>2</v>
      </c>
      <c r="L110" s="24">
        <v>2</v>
      </c>
      <c r="M110" s="23">
        <v>3</v>
      </c>
      <c r="N110" s="22"/>
      <c r="O110" s="26" t="s">
        <v>774</v>
      </c>
      <c r="P110" s="24">
        <v>1</v>
      </c>
      <c r="Q110" s="26" t="s">
        <v>750</v>
      </c>
      <c r="R110" s="24">
        <v>3</v>
      </c>
      <c r="S110" s="26" t="s">
        <v>794</v>
      </c>
      <c r="T110" s="25"/>
      <c r="U110" t="s">
        <v>695</v>
      </c>
      <c r="V110" s="24">
        <v>4</v>
      </c>
      <c r="W110" s="24">
        <v>2</v>
      </c>
      <c r="X110" s="35">
        <v>4</v>
      </c>
      <c r="Y110" s="26" t="s">
        <v>794</v>
      </c>
      <c r="Z110" s="22"/>
      <c r="AA110" s="26" t="s">
        <v>729</v>
      </c>
    </row>
    <row r="111" spans="1:27" ht="14.25" customHeight="1" x14ac:dyDescent="0.25">
      <c r="A111" s="18" t="s">
        <v>968</v>
      </c>
      <c r="B111" s="19" t="s">
        <v>102</v>
      </c>
      <c r="C111" s="18" t="s">
        <v>927</v>
      </c>
      <c r="D111" s="18">
        <v>1.022</v>
      </c>
      <c r="E111" s="20" t="s">
        <v>753</v>
      </c>
      <c r="F111" s="18" t="s">
        <v>724</v>
      </c>
      <c r="G111" s="18" t="s">
        <v>721</v>
      </c>
      <c r="H111" s="21">
        <v>0.5</v>
      </c>
      <c r="I111" s="18" t="s">
        <v>722</v>
      </c>
      <c r="J111" s="21">
        <v>0.7</v>
      </c>
      <c r="K111" s="24">
        <v>2</v>
      </c>
      <c r="L111" s="24">
        <v>2</v>
      </c>
      <c r="M111" s="23">
        <v>3</v>
      </c>
      <c r="N111" s="24">
        <v>0</v>
      </c>
      <c r="O111" s="26" t="s">
        <v>774</v>
      </c>
      <c r="P111" s="24">
        <v>1</v>
      </c>
      <c r="Q111" s="22"/>
      <c r="R111" s="24">
        <v>3</v>
      </c>
      <c r="S111" s="22"/>
      <c r="T111" s="25"/>
      <c r="U111" t="s">
        <v>697</v>
      </c>
      <c r="V111" s="22"/>
      <c r="W111" s="24">
        <v>2</v>
      </c>
      <c r="X111" s="25"/>
      <c r="Y111" s="26" t="s">
        <v>794</v>
      </c>
      <c r="Z111" s="22"/>
      <c r="AA111" s="22"/>
    </row>
    <row r="112" spans="1:27" ht="14.25" customHeight="1" x14ac:dyDescent="0.25">
      <c r="A112" s="18" t="s">
        <v>969</v>
      </c>
      <c r="B112" s="19" t="s">
        <v>970</v>
      </c>
      <c r="C112" s="18" t="s">
        <v>927</v>
      </c>
      <c r="D112" s="18" t="s">
        <v>719</v>
      </c>
      <c r="E112" s="20">
        <v>0.1</v>
      </c>
      <c r="F112" s="18" t="s">
        <v>724</v>
      </c>
      <c r="G112" s="18" t="s">
        <v>721</v>
      </c>
      <c r="H112" s="21">
        <v>0.54</v>
      </c>
      <c r="I112" s="18" t="s">
        <v>722</v>
      </c>
      <c r="J112" s="21">
        <v>0.41</v>
      </c>
      <c r="K112" s="24">
        <v>1</v>
      </c>
      <c r="L112" s="24">
        <v>1</v>
      </c>
      <c r="M112" s="23">
        <v>4</v>
      </c>
      <c r="N112" s="24">
        <v>1</v>
      </c>
      <c r="O112" s="22"/>
      <c r="P112" s="24">
        <v>1</v>
      </c>
      <c r="Q112" s="22"/>
      <c r="R112" s="24">
        <v>3</v>
      </c>
      <c r="S112" s="26" t="s">
        <v>794</v>
      </c>
      <c r="T112" s="35">
        <v>1</v>
      </c>
      <c r="U112" t="s">
        <v>697</v>
      </c>
      <c r="V112" s="24">
        <v>4</v>
      </c>
      <c r="W112" s="24">
        <v>1</v>
      </c>
      <c r="X112" s="35">
        <v>4</v>
      </c>
      <c r="Y112" s="18" t="s">
        <v>971</v>
      </c>
      <c r="Z112" s="24">
        <v>3</v>
      </c>
      <c r="AA112" s="22"/>
    </row>
    <row r="113" spans="1:27" ht="20.25" customHeight="1" x14ac:dyDescent="0.25">
      <c r="A113" s="18" t="s">
        <v>972</v>
      </c>
      <c r="B113" s="19" t="s">
        <v>973</v>
      </c>
      <c r="C113" s="18" t="s">
        <v>927</v>
      </c>
      <c r="D113" s="18">
        <v>2.0089999999999999</v>
      </c>
      <c r="E113" s="20">
        <v>0.1</v>
      </c>
      <c r="F113" s="18" t="s">
        <v>724</v>
      </c>
      <c r="G113" s="18" t="s">
        <v>742</v>
      </c>
      <c r="H113" s="21">
        <v>0.88</v>
      </c>
      <c r="I113" s="18" t="s">
        <v>725</v>
      </c>
      <c r="J113" s="21">
        <v>0.91</v>
      </c>
      <c r="K113" s="24">
        <v>3</v>
      </c>
      <c r="L113" s="24">
        <v>3</v>
      </c>
      <c r="M113" s="23">
        <v>2</v>
      </c>
      <c r="N113" s="24">
        <v>3</v>
      </c>
      <c r="O113" s="26" t="s">
        <v>774</v>
      </c>
      <c r="P113" s="24">
        <v>1</v>
      </c>
      <c r="Q113" s="26" t="s">
        <v>774</v>
      </c>
      <c r="R113" s="24">
        <v>2</v>
      </c>
      <c r="S113" s="26" t="s">
        <v>774</v>
      </c>
      <c r="T113" s="35">
        <v>3</v>
      </c>
      <c r="U113" t="s">
        <v>695</v>
      </c>
      <c r="V113" s="24">
        <v>1</v>
      </c>
      <c r="W113" s="18" t="s">
        <v>778</v>
      </c>
      <c r="X113" s="35">
        <v>1</v>
      </c>
      <c r="Y113" s="26" t="s">
        <v>774</v>
      </c>
      <c r="Z113" s="24">
        <v>0</v>
      </c>
      <c r="AA113" s="18" t="s">
        <v>780</v>
      </c>
    </row>
    <row r="114" spans="1:27" ht="14.25" customHeight="1" x14ac:dyDescent="0.25">
      <c r="A114" s="18" t="s">
        <v>974</v>
      </c>
      <c r="B114" s="19" t="s">
        <v>975</v>
      </c>
      <c r="C114" s="18" t="s">
        <v>927</v>
      </c>
      <c r="D114" s="18">
        <v>3.1869999999999998</v>
      </c>
      <c r="E114" s="20">
        <v>0.1</v>
      </c>
      <c r="F114" s="18" t="s">
        <v>724</v>
      </c>
      <c r="G114" s="18" t="s">
        <v>728</v>
      </c>
      <c r="H114" s="21">
        <v>0.97</v>
      </c>
      <c r="I114" s="18" t="s">
        <v>725</v>
      </c>
      <c r="J114" s="21">
        <v>0.96</v>
      </c>
      <c r="K114" s="24">
        <v>4</v>
      </c>
      <c r="L114" s="24">
        <v>4</v>
      </c>
      <c r="M114" s="23">
        <v>1</v>
      </c>
      <c r="N114" s="24">
        <v>4</v>
      </c>
      <c r="O114" s="18" t="s">
        <v>777</v>
      </c>
      <c r="P114" s="24">
        <v>2</v>
      </c>
      <c r="Q114" s="26" t="s">
        <v>774</v>
      </c>
      <c r="R114" s="24">
        <v>1</v>
      </c>
      <c r="S114" s="26" t="s">
        <v>774</v>
      </c>
      <c r="T114" s="35">
        <v>4</v>
      </c>
      <c r="U114" t="s">
        <v>773</v>
      </c>
      <c r="V114" s="24">
        <v>1</v>
      </c>
      <c r="W114" s="18" t="s">
        <v>778</v>
      </c>
      <c r="X114" s="35">
        <v>1</v>
      </c>
      <c r="Y114" s="18" t="s">
        <v>777</v>
      </c>
      <c r="Z114" s="18" t="s">
        <v>779</v>
      </c>
      <c r="AA114" s="18" t="s">
        <v>780</v>
      </c>
    </row>
    <row r="115" spans="1:27" ht="14.25" customHeight="1" x14ac:dyDescent="0.25">
      <c r="A115" s="27" t="s">
        <v>976</v>
      </c>
      <c r="B115" s="28" t="s">
        <v>977</v>
      </c>
      <c r="C115" s="27" t="s">
        <v>927</v>
      </c>
      <c r="D115" s="27"/>
      <c r="E115" s="29"/>
      <c r="F115" s="27"/>
      <c r="G115" s="27"/>
      <c r="H115" s="30"/>
      <c r="I115" s="27"/>
      <c r="J115" s="30"/>
      <c r="K115" s="32">
        <v>1</v>
      </c>
      <c r="L115" s="32">
        <v>1</v>
      </c>
      <c r="M115" s="32">
        <v>4</v>
      </c>
      <c r="N115" s="32">
        <v>1</v>
      </c>
      <c r="O115" s="31"/>
      <c r="P115" s="32">
        <v>1</v>
      </c>
      <c r="Q115" s="38" t="s">
        <v>794</v>
      </c>
      <c r="R115" s="32">
        <v>4</v>
      </c>
      <c r="S115" s="31"/>
      <c r="T115" s="33"/>
      <c r="U115" t="s">
        <v>698</v>
      </c>
      <c r="V115" s="31"/>
      <c r="W115" s="31"/>
      <c r="X115" s="33"/>
      <c r="Y115" s="31"/>
      <c r="Z115" s="31"/>
      <c r="AA115" s="31"/>
    </row>
    <row r="116" spans="1:27" ht="14.25" customHeight="1" x14ac:dyDescent="0.25">
      <c r="A116" s="18" t="s">
        <v>978</v>
      </c>
      <c r="B116" s="19" t="s">
        <v>979</v>
      </c>
      <c r="C116" s="18" t="s">
        <v>927</v>
      </c>
      <c r="D116" s="18" t="s">
        <v>719</v>
      </c>
      <c r="E116" s="20" t="s">
        <v>980</v>
      </c>
      <c r="F116" s="18" t="s">
        <v>724</v>
      </c>
      <c r="G116" s="18" t="s">
        <v>721</v>
      </c>
      <c r="H116" s="21">
        <v>0.27</v>
      </c>
      <c r="I116" s="18" t="s">
        <v>722</v>
      </c>
      <c r="J116" s="21">
        <v>0.57999999999999996</v>
      </c>
      <c r="K116" s="24">
        <v>1</v>
      </c>
      <c r="L116" s="24">
        <v>1</v>
      </c>
      <c r="M116" s="23">
        <v>4</v>
      </c>
      <c r="N116" s="24">
        <v>1</v>
      </c>
      <c r="O116" s="22"/>
      <c r="P116" s="24">
        <v>1</v>
      </c>
      <c r="Q116" s="22"/>
      <c r="R116" s="24">
        <v>4</v>
      </c>
      <c r="S116" s="22"/>
      <c r="T116" s="25"/>
      <c r="U116" t="s">
        <v>698</v>
      </c>
      <c r="V116" s="22"/>
      <c r="W116" s="24">
        <v>1</v>
      </c>
      <c r="X116" s="25"/>
      <c r="Y116" s="26" t="s">
        <v>794</v>
      </c>
      <c r="Z116" s="22"/>
      <c r="AA116" s="22"/>
    </row>
    <row r="117" spans="1:27" ht="14.25" customHeight="1" x14ac:dyDescent="0.25">
      <c r="A117" s="18" t="s">
        <v>981</v>
      </c>
      <c r="B117" s="19" t="s">
        <v>982</v>
      </c>
      <c r="C117" s="18" t="s">
        <v>927</v>
      </c>
      <c r="D117" s="18">
        <v>3.2559999999999998</v>
      </c>
      <c r="E117" s="20">
        <v>0.12</v>
      </c>
      <c r="F117" s="18" t="s">
        <v>724</v>
      </c>
      <c r="G117" s="18" t="s">
        <v>728</v>
      </c>
      <c r="H117" s="21">
        <v>0.96</v>
      </c>
      <c r="I117" s="18" t="s">
        <v>725</v>
      </c>
      <c r="J117" s="21">
        <v>0.92</v>
      </c>
      <c r="K117" s="24">
        <v>2</v>
      </c>
      <c r="L117" s="24">
        <v>2</v>
      </c>
      <c r="M117" s="23">
        <v>3</v>
      </c>
      <c r="N117" s="24">
        <v>1</v>
      </c>
      <c r="O117" s="26" t="s">
        <v>774</v>
      </c>
      <c r="P117" s="24">
        <v>2</v>
      </c>
      <c r="Q117" s="26" t="s">
        <v>750</v>
      </c>
      <c r="R117" s="24">
        <v>3</v>
      </c>
      <c r="S117" s="26" t="s">
        <v>750</v>
      </c>
      <c r="T117" s="35">
        <v>3</v>
      </c>
      <c r="U117" t="s">
        <v>695</v>
      </c>
      <c r="V117" s="24">
        <v>3</v>
      </c>
      <c r="W117" s="24">
        <v>3</v>
      </c>
      <c r="X117" s="35">
        <v>3</v>
      </c>
      <c r="Y117" s="26" t="s">
        <v>750</v>
      </c>
      <c r="Z117" s="24">
        <v>1</v>
      </c>
      <c r="AA117" s="26" t="s">
        <v>729</v>
      </c>
    </row>
    <row r="118" spans="1:27" ht="14.25" customHeight="1" x14ac:dyDescent="0.25">
      <c r="A118" s="18" t="s">
        <v>983</v>
      </c>
      <c r="B118" s="19" t="s">
        <v>984</v>
      </c>
      <c r="C118" s="18" t="s">
        <v>927</v>
      </c>
      <c r="D118" s="18" t="s">
        <v>719</v>
      </c>
      <c r="E118" s="20">
        <v>0.12</v>
      </c>
      <c r="F118" s="18" t="s">
        <v>724</v>
      </c>
      <c r="G118" s="18" t="s">
        <v>721</v>
      </c>
      <c r="H118" s="21">
        <v>0.35</v>
      </c>
      <c r="I118" s="18" t="s">
        <v>722</v>
      </c>
      <c r="J118" s="21">
        <v>0.68</v>
      </c>
      <c r="K118" s="24">
        <v>1</v>
      </c>
      <c r="L118" s="24">
        <v>1</v>
      </c>
      <c r="M118" s="23">
        <v>4</v>
      </c>
      <c r="N118" s="24">
        <v>0</v>
      </c>
      <c r="O118" s="22"/>
      <c r="P118" s="24">
        <v>1</v>
      </c>
      <c r="Q118" s="26" t="s">
        <v>794</v>
      </c>
      <c r="R118" s="24">
        <v>4</v>
      </c>
      <c r="S118" s="22"/>
      <c r="T118" s="25"/>
      <c r="U118" t="s">
        <v>698</v>
      </c>
      <c r="V118" s="22"/>
      <c r="W118" s="22"/>
      <c r="X118" s="25"/>
      <c r="Y118" s="22"/>
      <c r="Z118" s="22"/>
      <c r="AA118" s="22"/>
    </row>
    <row r="119" spans="1:27" ht="14.25" customHeight="1" x14ac:dyDescent="0.25">
      <c r="A119" s="18" t="s">
        <v>985</v>
      </c>
      <c r="B119" s="19" t="s">
        <v>986</v>
      </c>
      <c r="C119" s="18" t="s">
        <v>927</v>
      </c>
      <c r="D119" s="18">
        <v>3.25</v>
      </c>
      <c r="E119" s="20">
        <v>0.15</v>
      </c>
      <c r="F119" s="18" t="s">
        <v>724</v>
      </c>
      <c r="G119" s="18" t="s">
        <v>728</v>
      </c>
      <c r="H119" s="21">
        <v>0.91</v>
      </c>
      <c r="I119" s="18" t="s">
        <v>783</v>
      </c>
      <c r="J119" s="21">
        <v>0.82</v>
      </c>
      <c r="K119" s="24">
        <v>3</v>
      </c>
      <c r="L119" s="24">
        <v>3</v>
      </c>
      <c r="M119" s="23">
        <v>2</v>
      </c>
      <c r="N119" s="24">
        <v>3</v>
      </c>
      <c r="O119" s="26" t="s">
        <v>774</v>
      </c>
      <c r="P119" s="24">
        <v>2</v>
      </c>
      <c r="Q119" s="26" t="s">
        <v>750</v>
      </c>
      <c r="R119" s="24">
        <v>2</v>
      </c>
      <c r="S119" s="26" t="s">
        <v>750</v>
      </c>
      <c r="T119" s="35">
        <v>3</v>
      </c>
      <c r="U119" t="s">
        <v>695</v>
      </c>
      <c r="V119" s="24">
        <v>3</v>
      </c>
      <c r="W119" s="24">
        <v>3</v>
      </c>
      <c r="X119" s="35">
        <v>3</v>
      </c>
      <c r="Y119" s="26" t="s">
        <v>750</v>
      </c>
      <c r="Z119" s="22"/>
      <c r="AA119" s="26" t="s">
        <v>729</v>
      </c>
    </row>
    <row r="120" spans="1:27" ht="14.25" customHeight="1" x14ac:dyDescent="0.25">
      <c r="A120" s="27" t="s">
        <v>987</v>
      </c>
      <c r="B120" s="28" t="s">
        <v>155</v>
      </c>
      <c r="C120" s="27" t="s">
        <v>927</v>
      </c>
      <c r="D120" s="27"/>
      <c r="E120" s="29"/>
      <c r="F120" s="27"/>
      <c r="G120" s="27"/>
      <c r="H120" s="30"/>
      <c r="I120" s="27"/>
      <c r="J120" s="30"/>
      <c r="K120" s="32">
        <v>1</v>
      </c>
      <c r="L120" s="32">
        <v>1</v>
      </c>
      <c r="M120" s="32">
        <v>5</v>
      </c>
      <c r="N120" s="31"/>
      <c r="O120" s="31"/>
      <c r="P120" s="31"/>
      <c r="Q120" s="31"/>
      <c r="R120" s="32">
        <v>4</v>
      </c>
      <c r="S120" s="31"/>
      <c r="T120" s="33"/>
      <c r="U120" t="s">
        <v>698</v>
      </c>
      <c r="V120" s="31"/>
      <c r="W120" s="31"/>
      <c r="X120" s="33"/>
      <c r="Y120" s="31"/>
      <c r="Z120" s="31"/>
      <c r="AA120" s="31"/>
    </row>
    <row r="121" spans="1:27" ht="14.25" customHeight="1" x14ac:dyDescent="0.25">
      <c r="A121" s="18" t="s">
        <v>988</v>
      </c>
      <c r="B121" s="19" t="s">
        <v>989</v>
      </c>
      <c r="C121" s="18" t="s">
        <v>927</v>
      </c>
      <c r="D121" s="18">
        <v>1.429</v>
      </c>
      <c r="E121" s="20" t="s">
        <v>806</v>
      </c>
      <c r="F121" s="18" t="s">
        <v>724</v>
      </c>
      <c r="G121" s="18" t="s">
        <v>721</v>
      </c>
      <c r="H121" s="21">
        <v>0.36</v>
      </c>
      <c r="I121" s="18" t="s">
        <v>722</v>
      </c>
      <c r="J121" s="21">
        <v>0.67</v>
      </c>
      <c r="K121" s="24">
        <v>1</v>
      </c>
      <c r="L121" s="24">
        <v>1</v>
      </c>
      <c r="M121" s="23">
        <v>3</v>
      </c>
      <c r="N121" s="24">
        <v>0</v>
      </c>
      <c r="O121" s="22"/>
      <c r="P121" s="24">
        <v>1</v>
      </c>
      <c r="Q121" s="26" t="s">
        <v>794</v>
      </c>
      <c r="R121" s="24">
        <v>3</v>
      </c>
      <c r="S121" s="26" t="s">
        <v>750</v>
      </c>
      <c r="T121" s="25"/>
      <c r="U121" t="s">
        <v>695</v>
      </c>
      <c r="V121" s="24">
        <v>3</v>
      </c>
      <c r="W121" s="24">
        <v>2</v>
      </c>
      <c r="X121" s="35">
        <v>4</v>
      </c>
      <c r="Y121" s="26" t="s">
        <v>794</v>
      </c>
      <c r="Z121" s="22"/>
      <c r="AA121" s="22"/>
    </row>
    <row r="122" spans="1:27" ht="14.25" customHeight="1" x14ac:dyDescent="0.25">
      <c r="A122" s="27" t="s">
        <v>990</v>
      </c>
      <c r="B122" s="28" t="s">
        <v>991</v>
      </c>
      <c r="C122" s="27" t="s">
        <v>927</v>
      </c>
      <c r="D122" s="27"/>
      <c r="E122" s="29"/>
      <c r="F122" s="27"/>
      <c r="G122" s="27"/>
      <c r="H122" s="30"/>
      <c r="I122" s="27"/>
      <c r="J122" s="30"/>
      <c r="K122" s="32">
        <v>1</v>
      </c>
      <c r="L122" s="32">
        <v>1</v>
      </c>
      <c r="M122" s="32">
        <v>4</v>
      </c>
      <c r="N122" s="31"/>
      <c r="O122" s="31"/>
      <c r="P122" s="31"/>
      <c r="Q122" s="38" t="s">
        <v>794</v>
      </c>
      <c r="R122" s="32">
        <v>3</v>
      </c>
      <c r="S122" s="31"/>
      <c r="T122" s="33"/>
      <c r="V122" s="31"/>
      <c r="W122" s="31"/>
      <c r="X122" s="33"/>
      <c r="Y122" s="31"/>
      <c r="Z122" s="31"/>
      <c r="AA122" s="31"/>
    </row>
    <row r="123" spans="1:27" ht="14.25" customHeight="1" x14ac:dyDescent="0.25">
      <c r="A123" s="18" t="s">
        <v>992</v>
      </c>
      <c r="B123" s="19" t="s">
        <v>993</v>
      </c>
      <c r="C123" s="18" t="s">
        <v>927</v>
      </c>
      <c r="D123" s="18">
        <v>3.8849999999999998</v>
      </c>
      <c r="E123" s="20">
        <v>0.11</v>
      </c>
      <c r="F123" s="18" t="s">
        <v>724</v>
      </c>
      <c r="G123" s="18" t="s">
        <v>728</v>
      </c>
      <c r="H123" s="21">
        <v>0.99</v>
      </c>
      <c r="I123" s="18" t="s">
        <v>725</v>
      </c>
      <c r="J123" s="21">
        <v>0.92</v>
      </c>
      <c r="K123" s="24">
        <v>4</v>
      </c>
      <c r="L123" s="24">
        <v>4</v>
      </c>
      <c r="M123" s="23">
        <v>1</v>
      </c>
      <c r="N123" s="24">
        <v>4</v>
      </c>
      <c r="O123" s="18" t="s">
        <v>777</v>
      </c>
      <c r="P123" s="24">
        <v>2</v>
      </c>
      <c r="Q123" s="26" t="s">
        <v>774</v>
      </c>
      <c r="R123" s="24">
        <v>1</v>
      </c>
      <c r="S123" s="26" t="s">
        <v>774</v>
      </c>
      <c r="T123" s="35">
        <v>4</v>
      </c>
      <c r="U123" t="s">
        <v>773</v>
      </c>
      <c r="V123" s="18" t="s">
        <v>788</v>
      </c>
      <c r="W123" s="18" t="s">
        <v>778</v>
      </c>
      <c r="X123" s="19" t="s">
        <v>788</v>
      </c>
      <c r="Y123" s="18" t="s">
        <v>777</v>
      </c>
      <c r="Z123" s="18" t="s">
        <v>779</v>
      </c>
      <c r="AA123" s="18" t="s">
        <v>780</v>
      </c>
    </row>
    <row r="124" spans="1:27" ht="14.25" customHeight="1" x14ac:dyDescent="0.25">
      <c r="A124" s="18" t="s">
        <v>994</v>
      </c>
      <c r="B124" s="19" t="s">
        <v>995</v>
      </c>
      <c r="C124" s="18" t="s">
        <v>927</v>
      </c>
      <c r="D124" s="18" t="s">
        <v>719</v>
      </c>
      <c r="E124" s="20">
        <v>0.2</v>
      </c>
      <c r="F124" s="18" t="s">
        <v>724</v>
      </c>
      <c r="G124" s="18" t="s">
        <v>721</v>
      </c>
      <c r="H124" s="21">
        <v>0.28000000000000003</v>
      </c>
      <c r="I124" s="18" t="s">
        <v>722</v>
      </c>
      <c r="J124" s="21">
        <v>0.66</v>
      </c>
      <c r="K124" s="24">
        <v>1</v>
      </c>
      <c r="L124" s="24">
        <v>1</v>
      </c>
      <c r="M124" s="23">
        <v>4</v>
      </c>
      <c r="N124" s="24">
        <v>1</v>
      </c>
      <c r="O124" s="22"/>
      <c r="P124" s="24">
        <v>1</v>
      </c>
      <c r="Q124" s="22"/>
      <c r="R124" s="24">
        <v>4</v>
      </c>
      <c r="S124" s="22"/>
      <c r="T124" s="25"/>
      <c r="U124" t="s">
        <v>698</v>
      </c>
      <c r="V124" s="22"/>
      <c r="W124" s="24">
        <v>1</v>
      </c>
      <c r="X124" s="25"/>
      <c r="Y124" s="26" t="s">
        <v>840</v>
      </c>
      <c r="Z124" s="22"/>
      <c r="AA124" s="22"/>
    </row>
    <row r="125" spans="1:27" ht="14.25" customHeight="1" x14ac:dyDescent="0.25">
      <c r="A125" s="18" t="s">
        <v>996</v>
      </c>
      <c r="B125" s="19" t="s">
        <v>997</v>
      </c>
      <c r="C125" s="18" t="s">
        <v>927</v>
      </c>
      <c r="D125" s="18" t="s">
        <v>719</v>
      </c>
      <c r="E125" s="20">
        <v>0.2</v>
      </c>
      <c r="F125" s="18" t="s">
        <v>724</v>
      </c>
      <c r="G125" s="18" t="s">
        <v>721</v>
      </c>
      <c r="H125" s="21">
        <v>0.32</v>
      </c>
      <c r="I125" s="18" t="s">
        <v>722</v>
      </c>
      <c r="J125" s="21">
        <v>0.74</v>
      </c>
      <c r="K125" s="24">
        <v>1</v>
      </c>
      <c r="L125" s="24">
        <v>1</v>
      </c>
      <c r="M125" s="23">
        <v>4</v>
      </c>
      <c r="N125" s="24">
        <v>1</v>
      </c>
      <c r="O125" s="22"/>
      <c r="P125" s="24">
        <v>1</v>
      </c>
      <c r="Q125" s="22"/>
      <c r="R125" s="24">
        <v>3</v>
      </c>
      <c r="S125" s="22"/>
      <c r="T125" s="25"/>
      <c r="U125" t="s">
        <v>697</v>
      </c>
      <c r="V125" s="22"/>
      <c r="W125" s="24">
        <v>1</v>
      </c>
      <c r="X125" s="25"/>
      <c r="Y125" s="22"/>
      <c r="Z125" s="22"/>
      <c r="AA125" s="22"/>
    </row>
    <row r="126" spans="1:27" ht="14.25" customHeight="1" x14ac:dyDescent="0.25">
      <c r="A126" s="18" t="s">
        <v>998</v>
      </c>
      <c r="B126" s="19" t="s">
        <v>999</v>
      </c>
      <c r="C126" s="18" t="s">
        <v>927</v>
      </c>
      <c r="D126" s="18" t="s">
        <v>719</v>
      </c>
      <c r="E126" s="20">
        <v>0.17</v>
      </c>
      <c r="F126" s="18" t="s">
        <v>724</v>
      </c>
      <c r="G126" s="18" t="s">
        <v>721</v>
      </c>
      <c r="H126" s="21">
        <v>0.56000000000000005</v>
      </c>
      <c r="I126" s="18" t="s">
        <v>722</v>
      </c>
      <c r="J126" s="21">
        <v>0.57999999999999996</v>
      </c>
      <c r="K126" s="24">
        <v>2</v>
      </c>
      <c r="L126" s="24">
        <v>2</v>
      </c>
      <c r="M126" s="23">
        <v>3</v>
      </c>
      <c r="N126" s="24">
        <v>1</v>
      </c>
      <c r="O126" s="22"/>
      <c r="P126" s="24">
        <v>1</v>
      </c>
      <c r="Q126" s="22"/>
      <c r="R126" s="24">
        <v>3</v>
      </c>
      <c r="S126" s="22"/>
      <c r="T126" s="25"/>
      <c r="U126" t="s">
        <v>697</v>
      </c>
      <c r="V126" s="22"/>
      <c r="W126" s="24">
        <v>2</v>
      </c>
      <c r="X126" s="25"/>
      <c r="Y126" s="26" t="s">
        <v>840</v>
      </c>
      <c r="Z126" s="22"/>
      <c r="AA126" s="22"/>
    </row>
    <row r="127" spans="1:27" ht="14.25" customHeight="1" x14ac:dyDescent="0.25">
      <c r="A127" s="18" t="s">
        <v>1000</v>
      </c>
      <c r="B127" s="19" t="s">
        <v>1001</v>
      </c>
      <c r="C127" s="18" t="s">
        <v>927</v>
      </c>
      <c r="D127" s="18" t="s">
        <v>719</v>
      </c>
      <c r="E127" s="39" t="s">
        <v>806</v>
      </c>
      <c r="F127" s="18" t="s">
        <v>724</v>
      </c>
      <c r="G127" s="18" t="s">
        <v>721</v>
      </c>
      <c r="H127" s="21">
        <v>0.43</v>
      </c>
      <c r="I127" s="18" t="s">
        <v>722</v>
      </c>
      <c r="J127" s="21">
        <v>0.52</v>
      </c>
      <c r="K127" s="24">
        <v>2</v>
      </c>
      <c r="L127" s="24">
        <v>2</v>
      </c>
      <c r="M127" s="23">
        <v>3</v>
      </c>
      <c r="N127" s="24">
        <v>1</v>
      </c>
      <c r="O127" s="22"/>
      <c r="P127" s="24">
        <v>1</v>
      </c>
      <c r="Q127" s="26" t="s">
        <v>794</v>
      </c>
      <c r="R127" s="24">
        <v>2</v>
      </c>
      <c r="S127" s="26" t="s">
        <v>750</v>
      </c>
      <c r="T127" s="35">
        <v>3</v>
      </c>
      <c r="U127" t="s">
        <v>695</v>
      </c>
      <c r="V127" s="24">
        <v>3</v>
      </c>
      <c r="W127" s="24">
        <v>2</v>
      </c>
      <c r="X127" s="35">
        <v>3</v>
      </c>
      <c r="Y127" s="26" t="s">
        <v>794</v>
      </c>
      <c r="Z127" s="22"/>
      <c r="AA127" s="22"/>
    </row>
    <row r="128" spans="1:27" ht="14.25" customHeight="1" x14ac:dyDescent="0.25">
      <c r="A128" s="18" t="s">
        <v>1002</v>
      </c>
      <c r="B128" s="19" t="s">
        <v>1003</v>
      </c>
      <c r="C128" s="18" t="s">
        <v>927</v>
      </c>
      <c r="D128" s="18">
        <v>3.109</v>
      </c>
      <c r="E128" s="20">
        <v>0.12</v>
      </c>
      <c r="F128" s="18" t="s">
        <v>724</v>
      </c>
      <c r="G128" s="18" t="s">
        <v>728</v>
      </c>
      <c r="H128" s="21">
        <v>0.97</v>
      </c>
      <c r="I128" s="18" t="s">
        <v>725</v>
      </c>
      <c r="J128" s="21">
        <v>0.95</v>
      </c>
      <c r="K128" s="24">
        <v>4</v>
      </c>
      <c r="L128" s="24">
        <v>4</v>
      </c>
      <c r="M128" s="23">
        <v>1</v>
      </c>
      <c r="N128" s="24">
        <v>4</v>
      </c>
      <c r="O128" s="18" t="s">
        <v>777</v>
      </c>
      <c r="P128" s="24">
        <v>2</v>
      </c>
      <c r="Q128" s="26" t="s">
        <v>774</v>
      </c>
      <c r="R128" s="24">
        <v>1</v>
      </c>
      <c r="S128" s="26" t="s">
        <v>774</v>
      </c>
      <c r="T128" s="35">
        <v>4</v>
      </c>
      <c r="U128" t="s">
        <v>773</v>
      </c>
      <c r="V128" s="24">
        <v>1</v>
      </c>
      <c r="W128" s="18" t="s">
        <v>778</v>
      </c>
      <c r="X128" s="35">
        <v>1</v>
      </c>
      <c r="Y128" s="18" t="s">
        <v>777</v>
      </c>
      <c r="Z128" s="18" t="s">
        <v>779</v>
      </c>
      <c r="AA128" s="18" t="s">
        <v>780</v>
      </c>
    </row>
    <row r="129" spans="1:27" ht="14.25" customHeight="1" x14ac:dyDescent="0.25">
      <c r="A129" s="18" t="s">
        <v>1004</v>
      </c>
      <c r="B129" s="19" t="s">
        <v>1005</v>
      </c>
      <c r="C129" s="18" t="s">
        <v>927</v>
      </c>
      <c r="D129" s="18" t="s">
        <v>719</v>
      </c>
      <c r="E129" s="20">
        <v>0.15</v>
      </c>
      <c r="F129" s="18" t="s">
        <v>724</v>
      </c>
      <c r="G129" s="18" t="s">
        <v>728</v>
      </c>
      <c r="H129" s="21">
        <v>0.97</v>
      </c>
      <c r="I129" s="18" t="s">
        <v>722</v>
      </c>
      <c r="J129" s="21">
        <v>0.56999999999999995</v>
      </c>
      <c r="K129" s="24">
        <v>1</v>
      </c>
      <c r="L129" s="24">
        <v>1</v>
      </c>
      <c r="M129" s="23">
        <v>4</v>
      </c>
      <c r="N129" s="24">
        <v>1</v>
      </c>
      <c r="O129" s="22"/>
      <c r="P129" s="24">
        <v>1</v>
      </c>
      <c r="Q129" s="26" t="s">
        <v>794</v>
      </c>
      <c r="R129" s="24">
        <v>3</v>
      </c>
      <c r="S129" s="26" t="s">
        <v>794</v>
      </c>
      <c r="T129" s="25"/>
      <c r="U129" t="s">
        <v>697</v>
      </c>
      <c r="V129" s="24">
        <v>4</v>
      </c>
      <c r="W129" s="24">
        <v>2</v>
      </c>
      <c r="X129" s="35">
        <v>4</v>
      </c>
      <c r="Y129" s="26" t="s">
        <v>794</v>
      </c>
      <c r="Z129" s="22"/>
      <c r="AA129" s="22"/>
    </row>
    <row r="130" spans="1:27" ht="14.25" customHeight="1" x14ac:dyDescent="0.25">
      <c r="A130" s="18" t="s">
        <v>1006</v>
      </c>
      <c r="B130" s="19" t="s">
        <v>1007</v>
      </c>
      <c r="C130" s="18" t="s">
        <v>927</v>
      </c>
      <c r="D130" s="18" t="s">
        <v>719</v>
      </c>
      <c r="E130" s="20">
        <v>0.25</v>
      </c>
      <c r="F130" s="18" t="s">
        <v>724</v>
      </c>
      <c r="G130" s="18" t="s">
        <v>721</v>
      </c>
      <c r="H130" s="21">
        <v>0.28999999999999998</v>
      </c>
      <c r="I130" s="18" t="s">
        <v>722</v>
      </c>
      <c r="J130" s="21">
        <v>0.78</v>
      </c>
      <c r="K130" s="24">
        <v>1</v>
      </c>
      <c r="L130" s="24">
        <v>1</v>
      </c>
      <c r="M130" s="23">
        <v>4</v>
      </c>
      <c r="N130" s="24">
        <v>0</v>
      </c>
      <c r="O130" s="22"/>
      <c r="P130" s="24">
        <v>1</v>
      </c>
      <c r="Q130" s="22"/>
      <c r="R130" s="24">
        <v>3</v>
      </c>
      <c r="S130" s="22"/>
      <c r="T130" s="25"/>
      <c r="U130" t="s">
        <v>697</v>
      </c>
      <c r="V130" s="22"/>
      <c r="W130" s="24">
        <v>1</v>
      </c>
      <c r="X130" s="25"/>
      <c r="Y130" s="26" t="s">
        <v>794</v>
      </c>
      <c r="Z130" s="22"/>
      <c r="AA130" s="22"/>
    </row>
    <row r="131" spans="1:27" ht="14.25" customHeight="1" x14ac:dyDescent="0.25">
      <c r="A131" s="18" t="s">
        <v>1008</v>
      </c>
      <c r="B131" s="19" t="s">
        <v>67</v>
      </c>
      <c r="C131" s="18" t="s">
        <v>927</v>
      </c>
      <c r="D131" s="18" t="s">
        <v>719</v>
      </c>
      <c r="E131" s="20" t="s">
        <v>1009</v>
      </c>
      <c r="F131" s="18" t="s">
        <v>724</v>
      </c>
      <c r="G131" s="18" t="s">
        <v>721</v>
      </c>
      <c r="H131" s="21">
        <v>0.53</v>
      </c>
      <c r="I131" s="18" t="s">
        <v>783</v>
      </c>
      <c r="J131" s="21">
        <v>0.82</v>
      </c>
      <c r="K131" s="24">
        <v>2</v>
      </c>
      <c r="L131" s="24">
        <v>2</v>
      </c>
      <c r="M131" s="23">
        <v>3</v>
      </c>
      <c r="N131" s="24">
        <v>3</v>
      </c>
      <c r="O131" s="22"/>
      <c r="P131" s="24">
        <v>1</v>
      </c>
      <c r="Q131" s="26" t="s">
        <v>750</v>
      </c>
      <c r="R131" s="24">
        <v>3</v>
      </c>
      <c r="S131" s="26" t="s">
        <v>750</v>
      </c>
      <c r="T131" s="35">
        <v>3</v>
      </c>
      <c r="U131" t="s">
        <v>697</v>
      </c>
      <c r="V131" s="24">
        <v>3</v>
      </c>
      <c r="W131" s="24">
        <v>2</v>
      </c>
      <c r="X131" s="35">
        <v>4</v>
      </c>
      <c r="Y131" s="26" t="s">
        <v>750</v>
      </c>
      <c r="Z131" s="24">
        <v>2</v>
      </c>
      <c r="AA131" s="22"/>
    </row>
    <row r="132" spans="1:27" ht="14.25" customHeight="1" x14ac:dyDescent="0.25">
      <c r="A132" s="18" t="s">
        <v>1010</v>
      </c>
      <c r="B132" s="19" t="s">
        <v>1011</v>
      </c>
      <c r="C132" s="18" t="s">
        <v>927</v>
      </c>
      <c r="D132" s="18" t="s">
        <v>719</v>
      </c>
      <c r="E132" s="20" t="s">
        <v>749</v>
      </c>
      <c r="F132" s="18" t="s">
        <v>724</v>
      </c>
      <c r="G132" s="18" t="s">
        <v>721</v>
      </c>
      <c r="H132" s="21">
        <v>0.37</v>
      </c>
      <c r="I132" s="18" t="s">
        <v>722</v>
      </c>
      <c r="J132" s="21">
        <v>0.5</v>
      </c>
      <c r="K132" s="24">
        <v>1</v>
      </c>
      <c r="L132" s="24">
        <v>1</v>
      </c>
      <c r="M132" s="23">
        <v>3</v>
      </c>
      <c r="N132" s="24">
        <v>1</v>
      </c>
      <c r="O132" s="22"/>
      <c r="P132" s="24">
        <v>1</v>
      </c>
      <c r="Q132" s="26" t="s">
        <v>794</v>
      </c>
      <c r="R132" s="24">
        <v>3</v>
      </c>
      <c r="S132" s="26" t="s">
        <v>794</v>
      </c>
      <c r="T132" s="35">
        <v>1</v>
      </c>
      <c r="U132" t="s">
        <v>697</v>
      </c>
      <c r="V132" s="24">
        <v>4</v>
      </c>
      <c r="W132" s="24">
        <v>1</v>
      </c>
      <c r="X132" s="35">
        <v>4</v>
      </c>
      <c r="Y132" s="26" t="s">
        <v>794</v>
      </c>
      <c r="Z132" s="24">
        <v>2</v>
      </c>
      <c r="AA132" s="22"/>
    </row>
    <row r="133" spans="1:27" ht="14.25" customHeight="1" x14ac:dyDescent="0.25">
      <c r="A133" s="18" t="s">
        <v>1012</v>
      </c>
      <c r="B133" s="19" t="s">
        <v>1013</v>
      </c>
      <c r="C133" s="18" t="s">
        <v>927</v>
      </c>
      <c r="D133" s="18">
        <v>1.1499999999999999</v>
      </c>
      <c r="E133" s="20">
        <v>0.11</v>
      </c>
      <c r="F133" s="18" t="s">
        <v>724</v>
      </c>
      <c r="G133" s="18" t="s">
        <v>721</v>
      </c>
      <c r="H133" s="21">
        <v>0.71</v>
      </c>
      <c r="I133" s="18" t="s">
        <v>783</v>
      </c>
      <c r="J133" s="21">
        <v>0.87</v>
      </c>
      <c r="K133" s="24">
        <v>2</v>
      </c>
      <c r="L133" s="24">
        <v>2</v>
      </c>
      <c r="M133" s="23">
        <v>2</v>
      </c>
      <c r="N133" s="24">
        <v>3</v>
      </c>
      <c r="O133" s="22"/>
      <c r="P133" s="24">
        <v>1</v>
      </c>
      <c r="Q133" s="26" t="s">
        <v>750</v>
      </c>
      <c r="R133" s="24">
        <v>2</v>
      </c>
      <c r="S133" s="26" t="s">
        <v>750</v>
      </c>
      <c r="T133" s="35">
        <v>2</v>
      </c>
      <c r="U133" t="s">
        <v>695</v>
      </c>
      <c r="V133" s="24">
        <v>3</v>
      </c>
      <c r="W133" s="24">
        <v>3</v>
      </c>
      <c r="X133" s="35">
        <v>2</v>
      </c>
      <c r="Y133" s="26" t="s">
        <v>750</v>
      </c>
      <c r="Z133" s="22"/>
      <c r="AA133" s="26" t="s">
        <v>729</v>
      </c>
    </row>
    <row r="134" spans="1:27" ht="14.25" customHeight="1" x14ac:dyDescent="0.25">
      <c r="A134" s="18" t="s">
        <v>1014</v>
      </c>
      <c r="B134" s="19" t="s">
        <v>1015</v>
      </c>
      <c r="C134" s="18" t="s">
        <v>927</v>
      </c>
      <c r="D134" s="18" t="s">
        <v>719</v>
      </c>
      <c r="E134" s="39" t="s">
        <v>806</v>
      </c>
      <c r="F134" s="18" t="s">
        <v>724</v>
      </c>
      <c r="G134" s="18" t="s">
        <v>721</v>
      </c>
      <c r="H134" s="21">
        <v>0.3</v>
      </c>
      <c r="I134" s="18" t="s">
        <v>722</v>
      </c>
      <c r="J134" s="21">
        <v>0.17</v>
      </c>
      <c r="K134" s="24">
        <v>1</v>
      </c>
      <c r="L134" s="24">
        <v>1</v>
      </c>
      <c r="M134" s="36"/>
      <c r="N134" s="24">
        <v>0</v>
      </c>
      <c r="O134" s="22"/>
      <c r="P134" s="24">
        <v>1</v>
      </c>
      <c r="Q134" s="22"/>
      <c r="R134" s="22"/>
      <c r="S134" s="22"/>
      <c r="T134" s="25"/>
      <c r="U134" t="s">
        <v>698</v>
      </c>
      <c r="V134" s="22"/>
      <c r="W134" s="24">
        <v>1</v>
      </c>
      <c r="X134" s="25"/>
      <c r="Y134" s="26" t="s">
        <v>794</v>
      </c>
      <c r="Z134" s="22"/>
      <c r="AA134" s="22"/>
    </row>
    <row r="135" spans="1:27" ht="14.25" customHeight="1" x14ac:dyDescent="0.25">
      <c r="A135" s="18" t="s">
        <v>1016</v>
      </c>
      <c r="B135" s="19" t="s">
        <v>1017</v>
      </c>
      <c r="C135" s="18" t="s">
        <v>927</v>
      </c>
      <c r="D135" s="18">
        <v>2.0139999999999998</v>
      </c>
      <c r="E135" s="20">
        <v>0.12</v>
      </c>
      <c r="F135" s="18" t="s">
        <v>724</v>
      </c>
      <c r="G135" s="18" t="s">
        <v>728</v>
      </c>
      <c r="H135" s="21">
        <v>0.91</v>
      </c>
      <c r="I135" s="18" t="s">
        <v>725</v>
      </c>
      <c r="J135" s="21">
        <v>0.93</v>
      </c>
      <c r="K135" s="24">
        <v>3</v>
      </c>
      <c r="L135" s="24">
        <v>3</v>
      </c>
      <c r="M135" s="23">
        <v>1</v>
      </c>
      <c r="N135" s="24">
        <v>4</v>
      </c>
      <c r="O135" s="26" t="s">
        <v>774</v>
      </c>
      <c r="P135" s="24">
        <v>2</v>
      </c>
      <c r="Q135" s="18" t="s">
        <v>854</v>
      </c>
      <c r="R135" s="24">
        <v>1</v>
      </c>
      <c r="S135" s="26" t="s">
        <v>774</v>
      </c>
      <c r="T135" s="35">
        <v>4</v>
      </c>
      <c r="U135" t="s">
        <v>773</v>
      </c>
      <c r="V135" s="24">
        <v>2</v>
      </c>
      <c r="W135" s="24">
        <v>4</v>
      </c>
      <c r="X135" s="35">
        <v>2</v>
      </c>
      <c r="Y135" s="26" t="s">
        <v>774</v>
      </c>
      <c r="Z135" s="24">
        <v>0</v>
      </c>
      <c r="AA135" s="26" t="s">
        <v>831</v>
      </c>
    </row>
    <row r="136" spans="1:27" ht="14.25" customHeight="1" x14ac:dyDescent="0.25">
      <c r="A136" s="18" t="s">
        <v>1018</v>
      </c>
      <c r="B136" s="19" t="s">
        <v>1019</v>
      </c>
      <c r="C136" s="18" t="s">
        <v>927</v>
      </c>
      <c r="D136" s="18" t="s">
        <v>719</v>
      </c>
      <c r="E136" s="20" t="s">
        <v>806</v>
      </c>
      <c r="F136" s="18" t="s">
        <v>724</v>
      </c>
      <c r="G136" s="18" t="s">
        <v>721</v>
      </c>
      <c r="H136" s="21">
        <v>0.65</v>
      </c>
      <c r="I136" s="18" t="s">
        <v>722</v>
      </c>
      <c r="J136" s="21">
        <v>0.42</v>
      </c>
      <c r="K136" s="24">
        <v>1</v>
      </c>
      <c r="L136" s="24">
        <v>1</v>
      </c>
      <c r="M136" s="23">
        <v>3</v>
      </c>
      <c r="N136" s="24">
        <v>1</v>
      </c>
      <c r="O136" s="22"/>
      <c r="P136" s="24">
        <v>1</v>
      </c>
      <c r="Q136" s="26" t="s">
        <v>794</v>
      </c>
      <c r="R136" s="24">
        <v>3</v>
      </c>
      <c r="S136" s="26" t="s">
        <v>750</v>
      </c>
      <c r="T136" s="25"/>
      <c r="U136" t="s">
        <v>695</v>
      </c>
      <c r="V136" s="24">
        <v>3</v>
      </c>
      <c r="W136" s="24">
        <v>2</v>
      </c>
      <c r="X136" s="35">
        <v>3</v>
      </c>
      <c r="Y136" s="26" t="s">
        <v>794</v>
      </c>
      <c r="Z136" s="22"/>
      <c r="AA136" s="26" t="s">
        <v>729</v>
      </c>
    </row>
    <row r="137" spans="1:27" ht="14.25" customHeight="1" x14ac:dyDescent="0.25">
      <c r="A137" s="18" t="s">
        <v>1020</v>
      </c>
      <c r="B137" s="19" t="s">
        <v>1021</v>
      </c>
      <c r="C137" s="18" t="s">
        <v>927</v>
      </c>
      <c r="D137" s="18">
        <v>2.4620000000000002</v>
      </c>
      <c r="E137" s="20" t="s">
        <v>1022</v>
      </c>
      <c r="F137" s="18" t="s">
        <v>724</v>
      </c>
      <c r="G137" s="18" t="s">
        <v>728</v>
      </c>
      <c r="H137" s="21">
        <v>0.93</v>
      </c>
      <c r="I137" s="18" t="s">
        <v>725</v>
      </c>
      <c r="J137" s="21">
        <v>0.9</v>
      </c>
      <c r="K137" s="24">
        <v>3</v>
      </c>
      <c r="L137" s="24">
        <v>2</v>
      </c>
      <c r="M137" s="23">
        <v>2</v>
      </c>
      <c r="N137" s="24">
        <v>4</v>
      </c>
      <c r="O137" s="26" t="s">
        <v>774</v>
      </c>
      <c r="P137" s="24">
        <v>2</v>
      </c>
      <c r="Q137" s="26" t="s">
        <v>750</v>
      </c>
      <c r="R137" s="24">
        <v>2</v>
      </c>
      <c r="S137" s="26" t="s">
        <v>774</v>
      </c>
      <c r="T137" s="35">
        <v>3</v>
      </c>
      <c r="U137" t="s">
        <v>773</v>
      </c>
      <c r="V137" s="24">
        <v>2</v>
      </c>
      <c r="W137" s="24">
        <v>4</v>
      </c>
      <c r="X137" s="35">
        <v>2</v>
      </c>
      <c r="Y137" s="26" t="s">
        <v>774</v>
      </c>
      <c r="Z137" s="24">
        <v>1</v>
      </c>
      <c r="AA137" s="26" t="s">
        <v>831</v>
      </c>
    </row>
    <row r="138" spans="1:27" ht="14.25" customHeight="1" x14ac:dyDescent="0.25">
      <c r="A138" s="18" t="s">
        <v>1023</v>
      </c>
      <c r="B138" s="19" t="s">
        <v>1024</v>
      </c>
      <c r="C138" s="18" t="s">
        <v>927</v>
      </c>
      <c r="D138" s="18">
        <v>1.0209999999999999</v>
      </c>
      <c r="E138" s="20">
        <v>0.16</v>
      </c>
      <c r="F138" s="18" t="s">
        <v>724</v>
      </c>
      <c r="G138" s="18" t="s">
        <v>721</v>
      </c>
      <c r="H138" s="21">
        <v>0.6</v>
      </c>
      <c r="I138" s="18" t="s">
        <v>722</v>
      </c>
      <c r="J138" s="21">
        <v>0.56000000000000005</v>
      </c>
      <c r="K138" s="24">
        <v>2</v>
      </c>
      <c r="L138" s="24">
        <v>1</v>
      </c>
      <c r="M138" s="23">
        <v>3</v>
      </c>
      <c r="N138" s="24">
        <v>2</v>
      </c>
      <c r="O138" s="22"/>
      <c r="P138" s="24">
        <v>1</v>
      </c>
      <c r="Q138" s="26" t="s">
        <v>750</v>
      </c>
      <c r="R138" s="24">
        <v>3</v>
      </c>
      <c r="S138" s="26" t="s">
        <v>750</v>
      </c>
      <c r="T138" s="35">
        <v>1</v>
      </c>
      <c r="U138" t="s">
        <v>695</v>
      </c>
      <c r="V138" s="24">
        <v>3</v>
      </c>
      <c r="W138" s="24">
        <v>2</v>
      </c>
      <c r="X138" s="35">
        <v>3</v>
      </c>
      <c r="Y138" s="26" t="s">
        <v>794</v>
      </c>
      <c r="Z138" s="22"/>
      <c r="AA138" s="22"/>
    </row>
    <row r="139" spans="1:27" ht="14.25" customHeight="1" x14ac:dyDescent="0.25">
      <c r="A139" s="18" t="s">
        <v>1025</v>
      </c>
      <c r="B139" s="19" t="s">
        <v>1026</v>
      </c>
      <c r="C139" s="18" t="s">
        <v>927</v>
      </c>
      <c r="D139" s="18" t="s">
        <v>719</v>
      </c>
      <c r="E139" s="20" t="s">
        <v>753</v>
      </c>
      <c r="F139" s="18" t="s">
        <v>724</v>
      </c>
      <c r="G139" s="18" t="s">
        <v>721</v>
      </c>
      <c r="H139" s="21">
        <v>0.33</v>
      </c>
      <c r="I139" s="18" t="s">
        <v>722</v>
      </c>
      <c r="J139" s="21">
        <v>0.53</v>
      </c>
      <c r="K139" s="24">
        <v>2</v>
      </c>
      <c r="L139" s="24">
        <v>2</v>
      </c>
      <c r="M139" s="23">
        <v>3</v>
      </c>
      <c r="N139" s="24">
        <v>3</v>
      </c>
      <c r="O139" s="26" t="s">
        <v>774</v>
      </c>
      <c r="P139" s="24">
        <v>1</v>
      </c>
      <c r="Q139" s="26" t="s">
        <v>794</v>
      </c>
      <c r="R139" s="24">
        <v>3</v>
      </c>
      <c r="S139" s="26" t="s">
        <v>794</v>
      </c>
      <c r="T139" s="35">
        <v>2</v>
      </c>
      <c r="U139" t="s">
        <v>695</v>
      </c>
      <c r="V139" s="24">
        <v>4</v>
      </c>
      <c r="W139" s="24">
        <v>2</v>
      </c>
      <c r="X139" s="35">
        <v>4</v>
      </c>
      <c r="Y139" s="26" t="s">
        <v>794</v>
      </c>
      <c r="Z139" s="22"/>
      <c r="AA139" s="22"/>
    </row>
    <row r="140" spans="1:27" ht="14.25" customHeight="1" x14ac:dyDescent="0.25">
      <c r="A140" s="18" t="s">
        <v>1027</v>
      </c>
      <c r="B140" s="19" t="s">
        <v>1028</v>
      </c>
      <c r="C140" s="18" t="s">
        <v>927</v>
      </c>
      <c r="D140" s="18">
        <v>3.7440000000000002</v>
      </c>
      <c r="E140" s="20">
        <v>0.06</v>
      </c>
      <c r="F140" s="18" t="s">
        <v>724</v>
      </c>
      <c r="G140" s="18" t="s">
        <v>728</v>
      </c>
      <c r="H140" s="21" t="s">
        <v>1029</v>
      </c>
      <c r="I140" s="18" t="s">
        <v>725</v>
      </c>
      <c r="J140" s="21">
        <v>0.92</v>
      </c>
      <c r="K140" s="24">
        <v>4</v>
      </c>
      <c r="L140" s="24">
        <v>3</v>
      </c>
      <c r="M140" s="24">
        <v>1</v>
      </c>
      <c r="N140" s="24">
        <v>4</v>
      </c>
      <c r="O140" s="26" t="s">
        <v>774</v>
      </c>
      <c r="P140" s="24">
        <v>1</v>
      </c>
      <c r="Q140" s="18" t="s">
        <v>854</v>
      </c>
      <c r="R140" s="24">
        <v>1</v>
      </c>
      <c r="S140" s="26" t="s">
        <v>774</v>
      </c>
      <c r="T140" s="25"/>
      <c r="U140" t="s">
        <v>773</v>
      </c>
      <c r="V140" s="24">
        <v>2</v>
      </c>
      <c r="W140" s="24">
        <v>4</v>
      </c>
      <c r="X140" s="35">
        <v>2</v>
      </c>
      <c r="Y140" s="26" t="s">
        <v>774</v>
      </c>
      <c r="Z140" s="24">
        <v>1</v>
      </c>
      <c r="AA140" s="18" t="s">
        <v>780</v>
      </c>
    </row>
    <row r="141" spans="1:27" ht="14.25" customHeight="1" x14ac:dyDescent="0.25">
      <c r="A141" s="27" t="s">
        <v>1030</v>
      </c>
      <c r="B141" s="28" t="s">
        <v>1031</v>
      </c>
      <c r="C141" s="27" t="s">
        <v>927</v>
      </c>
      <c r="D141" s="27"/>
      <c r="E141" s="29"/>
      <c r="F141" s="27"/>
      <c r="G141" s="27"/>
      <c r="H141" s="30"/>
      <c r="I141" s="27"/>
      <c r="J141" s="30"/>
      <c r="K141" s="32">
        <v>1</v>
      </c>
      <c r="L141" s="32">
        <v>1</v>
      </c>
      <c r="M141" s="31"/>
      <c r="N141" s="32">
        <v>0</v>
      </c>
      <c r="O141" s="31"/>
      <c r="P141" s="32">
        <v>1</v>
      </c>
      <c r="Q141" s="31"/>
      <c r="R141" s="31"/>
      <c r="S141" s="31"/>
      <c r="T141" s="33"/>
      <c r="U141" t="s">
        <v>695</v>
      </c>
      <c r="V141" s="31"/>
      <c r="W141" s="32">
        <v>1</v>
      </c>
      <c r="X141" s="33"/>
      <c r="Y141" s="38" t="s">
        <v>794</v>
      </c>
      <c r="Z141" s="31"/>
      <c r="AA141" s="31"/>
    </row>
    <row r="142" spans="1:27" ht="14.25" customHeight="1" x14ac:dyDescent="0.25">
      <c r="A142" s="18" t="s">
        <v>1032</v>
      </c>
      <c r="B142" s="19" t="s">
        <v>1033</v>
      </c>
      <c r="C142" s="18" t="s">
        <v>927</v>
      </c>
      <c r="D142" s="18" t="s">
        <v>719</v>
      </c>
      <c r="E142" s="20">
        <v>0.4</v>
      </c>
      <c r="F142" s="18" t="s">
        <v>724</v>
      </c>
      <c r="G142" s="18" t="s">
        <v>721</v>
      </c>
      <c r="H142" s="21">
        <v>0.4</v>
      </c>
      <c r="I142" s="18" t="s">
        <v>722</v>
      </c>
      <c r="J142" s="21">
        <v>0.49</v>
      </c>
      <c r="K142" s="24">
        <v>1</v>
      </c>
      <c r="L142" s="24">
        <v>1</v>
      </c>
      <c r="M142" s="23">
        <v>4</v>
      </c>
      <c r="N142" s="24">
        <v>0</v>
      </c>
      <c r="O142" s="22"/>
      <c r="P142" s="24">
        <v>1</v>
      </c>
      <c r="Q142" s="22"/>
      <c r="R142" s="24">
        <v>4</v>
      </c>
      <c r="S142" s="22"/>
      <c r="T142" s="25"/>
      <c r="U142" t="s">
        <v>695</v>
      </c>
      <c r="V142" s="22"/>
      <c r="W142" s="24">
        <v>1</v>
      </c>
      <c r="X142" s="25"/>
      <c r="Y142" s="26" t="s">
        <v>840</v>
      </c>
      <c r="Z142" s="22"/>
      <c r="AA142" s="22"/>
    </row>
    <row r="143" spans="1:27" ht="14.25" customHeight="1" x14ac:dyDescent="0.25">
      <c r="A143" s="18" t="s">
        <v>1034</v>
      </c>
      <c r="B143" s="19" t="s">
        <v>1035</v>
      </c>
      <c r="C143" s="18" t="s">
        <v>927</v>
      </c>
      <c r="D143" s="18">
        <v>1.508</v>
      </c>
      <c r="E143" s="20" t="s">
        <v>753</v>
      </c>
      <c r="F143" s="18" t="s">
        <v>724</v>
      </c>
      <c r="G143" s="18" t="s">
        <v>721</v>
      </c>
      <c r="H143" s="21">
        <v>0.37</v>
      </c>
      <c r="I143" s="18" t="s">
        <v>725</v>
      </c>
      <c r="J143" s="21">
        <v>0.92</v>
      </c>
      <c r="K143" s="24">
        <v>3</v>
      </c>
      <c r="L143" s="24">
        <v>3</v>
      </c>
      <c r="M143" s="23">
        <v>2</v>
      </c>
      <c r="N143" s="24">
        <v>3</v>
      </c>
      <c r="O143" s="26" t="s">
        <v>774</v>
      </c>
      <c r="P143" s="24">
        <v>1</v>
      </c>
      <c r="Q143" s="18" t="s">
        <v>854</v>
      </c>
      <c r="R143" s="24">
        <v>2</v>
      </c>
      <c r="S143" s="26" t="s">
        <v>774</v>
      </c>
      <c r="T143" s="25"/>
      <c r="U143" t="s">
        <v>695</v>
      </c>
      <c r="V143" s="24">
        <v>2</v>
      </c>
      <c r="W143" s="24">
        <v>3</v>
      </c>
      <c r="X143" s="35">
        <v>2</v>
      </c>
      <c r="Y143" s="26" t="s">
        <v>750</v>
      </c>
      <c r="Z143" s="24">
        <v>1</v>
      </c>
      <c r="AA143" s="26" t="s">
        <v>831</v>
      </c>
    </row>
    <row r="144" spans="1:27" ht="14.25" customHeight="1" x14ac:dyDescent="0.25">
      <c r="A144" s="27" t="s">
        <v>1036</v>
      </c>
      <c r="B144" s="28" t="s">
        <v>1037</v>
      </c>
      <c r="C144" s="27" t="s">
        <v>927</v>
      </c>
      <c r="D144" s="27"/>
      <c r="E144" s="29"/>
      <c r="F144" s="27"/>
      <c r="G144" s="27"/>
      <c r="H144" s="30"/>
      <c r="I144" s="27"/>
      <c r="J144" s="30"/>
      <c r="K144" s="32">
        <v>1</v>
      </c>
      <c r="L144" s="32">
        <v>1</v>
      </c>
      <c r="M144" s="32">
        <v>4</v>
      </c>
      <c r="N144" s="31"/>
      <c r="O144" s="31"/>
      <c r="P144" s="32">
        <v>1</v>
      </c>
      <c r="Q144" s="31"/>
      <c r="R144" s="32">
        <v>4</v>
      </c>
      <c r="S144" s="31"/>
      <c r="T144" s="33"/>
      <c r="V144" s="31"/>
      <c r="W144" s="31"/>
      <c r="X144" s="33"/>
      <c r="Y144" s="31"/>
      <c r="Z144" s="31"/>
      <c r="AA144" s="31"/>
    </row>
    <row r="145" spans="1:27" ht="25.5" x14ac:dyDescent="0.25">
      <c r="A145" s="18" t="s">
        <v>1038</v>
      </c>
      <c r="B145" s="19" t="s">
        <v>1039</v>
      </c>
      <c r="C145" s="18" t="s">
        <v>927</v>
      </c>
      <c r="D145" s="18">
        <v>1.647</v>
      </c>
      <c r="E145" s="20" t="s">
        <v>967</v>
      </c>
      <c r="F145" s="18" t="s">
        <v>724</v>
      </c>
      <c r="G145" s="18" t="s">
        <v>742</v>
      </c>
      <c r="H145" s="21">
        <v>0.89</v>
      </c>
      <c r="I145" s="18" t="s">
        <v>725</v>
      </c>
      <c r="J145" s="21">
        <v>0.96</v>
      </c>
      <c r="K145" s="24">
        <v>4</v>
      </c>
      <c r="L145" s="24">
        <v>4</v>
      </c>
      <c r="M145" s="23">
        <v>1</v>
      </c>
      <c r="N145" s="24">
        <v>4</v>
      </c>
      <c r="O145" s="18" t="s">
        <v>777</v>
      </c>
      <c r="P145" s="24">
        <v>2</v>
      </c>
      <c r="Q145" s="26" t="s">
        <v>774</v>
      </c>
      <c r="R145" s="24">
        <v>1</v>
      </c>
      <c r="S145" s="26" t="s">
        <v>774</v>
      </c>
      <c r="T145" s="35">
        <v>4</v>
      </c>
      <c r="U145" t="s">
        <v>773</v>
      </c>
      <c r="V145" s="24">
        <v>1</v>
      </c>
      <c r="W145" s="18" t="s">
        <v>778</v>
      </c>
      <c r="X145" s="35">
        <v>1</v>
      </c>
      <c r="Y145" s="18" t="s">
        <v>777</v>
      </c>
      <c r="Z145" s="18" t="s">
        <v>779</v>
      </c>
      <c r="AA145" s="18" t="s">
        <v>780</v>
      </c>
    </row>
    <row r="146" spans="1:27" ht="25.5" x14ac:dyDescent="0.25">
      <c r="A146" s="18" t="s">
        <v>1040</v>
      </c>
      <c r="B146" s="19" t="s">
        <v>1041</v>
      </c>
      <c r="C146" s="18" t="s">
        <v>927</v>
      </c>
      <c r="D146" s="18">
        <v>2.673</v>
      </c>
      <c r="E146" s="20">
        <v>0.28000000000000003</v>
      </c>
      <c r="F146" s="18" t="s">
        <v>724</v>
      </c>
      <c r="G146" s="18" t="s">
        <v>742</v>
      </c>
      <c r="H146" s="21">
        <v>0.86</v>
      </c>
      <c r="I146" s="18" t="s">
        <v>722</v>
      </c>
      <c r="J146" s="21">
        <v>0.75</v>
      </c>
      <c r="K146" s="24">
        <v>2</v>
      </c>
      <c r="L146" s="24">
        <v>2</v>
      </c>
      <c r="M146" s="23">
        <v>3</v>
      </c>
      <c r="N146" s="24">
        <v>0</v>
      </c>
      <c r="O146" s="22"/>
      <c r="P146" s="24">
        <v>2</v>
      </c>
      <c r="Q146" s="22"/>
      <c r="R146" s="24">
        <v>3</v>
      </c>
      <c r="S146" s="26" t="s">
        <v>794</v>
      </c>
      <c r="T146" s="35">
        <v>2</v>
      </c>
      <c r="U146" t="s">
        <v>695</v>
      </c>
      <c r="V146" s="24">
        <v>4</v>
      </c>
      <c r="W146" s="24">
        <v>3</v>
      </c>
      <c r="X146" s="35">
        <v>3</v>
      </c>
      <c r="Y146" s="26" t="s">
        <v>794</v>
      </c>
      <c r="Z146" s="22"/>
      <c r="AA146" s="22"/>
    </row>
    <row r="147" spans="1:27" ht="14.25" customHeight="1" x14ac:dyDescent="0.25">
      <c r="A147" s="18" t="s">
        <v>1042</v>
      </c>
      <c r="B147" s="19" t="s">
        <v>57</v>
      </c>
      <c r="C147" s="18" t="s">
        <v>927</v>
      </c>
      <c r="D147" s="18">
        <v>1.367</v>
      </c>
      <c r="E147" s="20">
        <v>0.1</v>
      </c>
      <c r="F147" s="18" t="s">
        <v>724</v>
      </c>
      <c r="G147" s="18" t="s">
        <v>721</v>
      </c>
      <c r="H147" s="21">
        <v>0.53</v>
      </c>
      <c r="I147" s="18" t="s">
        <v>722</v>
      </c>
      <c r="J147" s="21">
        <v>0.75</v>
      </c>
      <c r="K147" s="24">
        <v>2</v>
      </c>
      <c r="L147" s="24">
        <v>2</v>
      </c>
      <c r="M147" s="23">
        <v>2</v>
      </c>
      <c r="N147" s="24">
        <v>2</v>
      </c>
      <c r="O147" s="26" t="s">
        <v>774</v>
      </c>
      <c r="P147" s="24">
        <v>2</v>
      </c>
      <c r="Q147" s="26" t="s">
        <v>750</v>
      </c>
      <c r="R147" s="24">
        <v>2</v>
      </c>
      <c r="S147" s="26" t="s">
        <v>774</v>
      </c>
      <c r="T147" s="35">
        <v>3</v>
      </c>
      <c r="U147" t="s">
        <v>695</v>
      </c>
      <c r="V147" s="24">
        <v>2</v>
      </c>
      <c r="W147" s="24">
        <v>3</v>
      </c>
      <c r="X147" s="35">
        <v>3</v>
      </c>
      <c r="Y147" s="26" t="s">
        <v>750</v>
      </c>
      <c r="Z147" s="24">
        <v>1</v>
      </c>
      <c r="AA147" s="26" t="s">
        <v>729</v>
      </c>
    </row>
    <row r="148" spans="1:27" ht="14.25" customHeight="1" x14ac:dyDescent="0.25">
      <c r="A148" s="18" t="s">
        <v>1043</v>
      </c>
      <c r="B148" s="19" t="s">
        <v>1044</v>
      </c>
      <c r="C148" s="18" t="s">
        <v>927</v>
      </c>
      <c r="D148" s="18">
        <v>1.429</v>
      </c>
      <c r="E148" s="20" t="s">
        <v>861</v>
      </c>
      <c r="F148" s="18" t="s">
        <v>724</v>
      </c>
      <c r="G148" s="18" t="s">
        <v>721</v>
      </c>
      <c r="H148" s="21">
        <v>0.77</v>
      </c>
      <c r="I148" s="18" t="s">
        <v>722</v>
      </c>
      <c r="J148" s="21">
        <v>0.73</v>
      </c>
      <c r="K148" s="24">
        <v>3</v>
      </c>
      <c r="L148" s="24">
        <v>3</v>
      </c>
      <c r="M148" s="23">
        <v>2</v>
      </c>
      <c r="N148" s="22"/>
      <c r="O148" s="22"/>
      <c r="P148" s="24">
        <v>2</v>
      </c>
      <c r="Q148" s="22"/>
      <c r="R148" s="24">
        <v>1</v>
      </c>
      <c r="S148" s="22"/>
      <c r="T148" s="25"/>
      <c r="U148" t="s">
        <v>695</v>
      </c>
      <c r="V148" s="22"/>
      <c r="W148" s="24">
        <v>3</v>
      </c>
      <c r="X148" s="25"/>
      <c r="Y148" s="22"/>
      <c r="Z148" s="24">
        <v>1</v>
      </c>
      <c r="AA148" s="22"/>
    </row>
    <row r="149" spans="1:27" ht="14.25" customHeight="1" x14ac:dyDescent="0.25">
      <c r="A149" s="18" t="s">
        <v>1045</v>
      </c>
      <c r="B149" s="19" t="s">
        <v>1046</v>
      </c>
      <c r="C149" s="18" t="s">
        <v>927</v>
      </c>
      <c r="D149" s="18">
        <v>1.2490000000000001</v>
      </c>
      <c r="E149" s="20">
        <v>0.33</v>
      </c>
      <c r="F149" s="18" t="s">
        <v>724</v>
      </c>
      <c r="G149" s="18" t="s">
        <v>721</v>
      </c>
      <c r="H149" s="21">
        <v>0.45</v>
      </c>
      <c r="I149" s="18" t="s">
        <v>722</v>
      </c>
      <c r="J149" s="21">
        <v>0.63</v>
      </c>
      <c r="K149" s="24">
        <v>1</v>
      </c>
      <c r="L149" s="24">
        <v>1</v>
      </c>
      <c r="M149" s="23">
        <v>4</v>
      </c>
      <c r="N149" s="22"/>
      <c r="O149" s="22"/>
      <c r="P149" s="24">
        <v>1</v>
      </c>
      <c r="Q149" s="22"/>
      <c r="R149" s="24">
        <v>3</v>
      </c>
      <c r="S149" s="22"/>
      <c r="T149" s="25"/>
      <c r="U149" t="s">
        <v>695</v>
      </c>
      <c r="V149" s="22"/>
      <c r="W149" s="22"/>
      <c r="X149" s="25"/>
      <c r="Y149" s="22"/>
      <c r="Z149" s="22"/>
      <c r="AA149" s="22"/>
    </row>
    <row r="150" spans="1:27" ht="14.25" customHeight="1" x14ac:dyDescent="0.25">
      <c r="A150" s="18" t="s">
        <v>1047</v>
      </c>
      <c r="B150" s="19" t="s">
        <v>110</v>
      </c>
      <c r="C150" s="18" t="s">
        <v>927</v>
      </c>
      <c r="D150" s="18" t="s">
        <v>719</v>
      </c>
      <c r="E150" s="20">
        <v>0.3</v>
      </c>
      <c r="F150" s="18" t="s">
        <v>724</v>
      </c>
      <c r="G150" s="18" t="s">
        <v>721</v>
      </c>
      <c r="H150" s="21">
        <v>0.43</v>
      </c>
      <c r="I150" s="18" t="s">
        <v>722</v>
      </c>
      <c r="J150" s="21">
        <v>0.39</v>
      </c>
      <c r="K150" s="24">
        <v>1</v>
      </c>
      <c r="L150" s="24">
        <v>1</v>
      </c>
      <c r="M150" s="23">
        <v>5</v>
      </c>
      <c r="N150" s="24">
        <v>1</v>
      </c>
      <c r="O150" s="22"/>
      <c r="P150" s="24">
        <v>1</v>
      </c>
      <c r="Q150" s="22"/>
      <c r="R150" s="24">
        <v>4</v>
      </c>
      <c r="S150" s="26" t="s">
        <v>794</v>
      </c>
      <c r="T150" s="25"/>
      <c r="U150" t="s">
        <v>697</v>
      </c>
      <c r="V150" s="24">
        <v>4</v>
      </c>
      <c r="W150" s="24">
        <v>2</v>
      </c>
      <c r="X150" s="35">
        <v>4</v>
      </c>
      <c r="Y150" s="26" t="s">
        <v>794</v>
      </c>
      <c r="Z150" s="22"/>
      <c r="AA150" s="22"/>
    </row>
    <row r="151" spans="1:27" ht="14.25" customHeight="1" x14ac:dyDescent="0.25">
      <c r="A151" s="18" t="s">
        <v>1048</v>
      </c>
      <c r="B151" s="19" t="s">
        <v>1049</v>
      </c>
      <c r="C151" s="18" t="s">
        <v>927</v>
      </c>
      <c r="D151" s="18">
        <v>0.84599999999999997</v>
      </c>
      <c r="E151" s="20" t="s">
        <v>861</v>
      </c>
      <c r="F151" s="18" t="s">
        <v>724</v>
      </c>
      <c r="G151" s="18" t="s">
        <v>721</v>
      </c>
      <c r="H151" s="21">
        <v>0.51</v>
      </c>
      <c r="I151" s="18" t="s">
        <v>725</v>
      </c>
      <c r="J151" s="21">
        <v>0.97</v>
      </c>
      <c r="K151" s="22"/>
      <c r="L151" s="22"/>
      <c r="M151" s="36"/>
      <c r="N151" s="22"/>
      <c r="O151" s="22"/>
      <c r="P151" s="24">
        <v>2</v>
      </c>
      <c r="Q151" s="18" t="s">
        <v>854</v>
      </c>
      <c r="R151" s="24">
        <v>3</v>
      </c>
      <c r="S151" s="26" t="s">
        <v>750</v>
      </c>
      <c r="T151" s="25"/>
      <c r="U151" t="s">
        <v>695</v>
      </c>
      <c r="V151" s="24">
        <v>3</v>
      </c>
      <c r="W151" s="24">
        <v>3</v>
      </c>
      <c r="X151" s="35">
        <v>3</v>
      </c>
      <c r="Y151" s="26" t="s">
        <v>750</v>
      </c>
      <c r="Z151" s="22"/>
      <c r="AA151" s="26" t="s">
        <v>831</v>
      </c>
    </row>
    <row r="152" spans="1:27" ht="14.25" customHeight="1" x14ac:dyDescent="0.25">
      <c r="A152" s="18" t="s">
        <v>1050</v>
      </c>
      <c r="B152" s="19" t="s">
        <v>1051</v>
      </c>
      <c r="C152" s="18" t="s">
        <v>927</v>
      </c>
      <c r="D152" s="18" t="s">
        <v>719</v>
      </c>
      <c r="E152" s="39" t="s">
        <v>749</v>
      </c>
      <c r="F152" s="18" t="s">
        <v>724</v>
      </c>
      <c r="G152" s="18" t="s">
        <v>721</v>
      </c>
      <c r="H152" s="21">
        <v>0.28000000000000003</v>
      </c>
      <c r="I152" s="18" t="s">
        <v>722</v>
      </c>
      <c r="J152" s="21">
        <v>0.17</v>
      </c>
      <c r="K152" s="24">
        <v>1</v>
      </c>
      <c r="L152" s="24">
        <v>1</v>
      </c>
      <c r="M152" s="23">
        <v>4</v>
      </c>
      <c r="N152" s="24">
        <v>0</v>
      </c>
      <c r="O152" s="22"/>
      <c r="P152" s="24">
        <v>1</v>
      </c>
      <c r="Q152" s="22"/>
      <c r="R152" s="24">
        <v>3</v>
      </c>
      <c r="S152" s="22"/>
      <c r="T152" s="25"/>
      <c r="U152" t="s">
        <v>697</v>
      </c>
      <c r="V152" s="22"/>
      <c r="W152" s="24">
        <v>1</v>
      </c>
      <c r="X152" s="25"/>
      <c r="Y152" s="22"/>
      <c r="Z152" s="22"/>
      <c r="AA152" s="22"/>
    </row>
    <row r="153" spans="1:27" ht="20.25" customHeight="1" x14ac:dyDescent="0.25">
      <c r="A153" s="18" t="s">
        <v>1052</v>
      </c>
      <c r="B153" s="19" t="s">
        <v>1053</v>
      </c>
      <c r="C153" s="18" t="s">
        <v>927</v>
      </c>
      <c r="D153" s="18">
        <v>3.2250000000000001</v>
      </c>
      <c r="E153" s="20" t="s">
        <v>1054</v>
      </c>
      <c r="F153" s="18" t="s">
        <v>746</v>
      </c>
      <c r="G153" s="18" t="s">
        <v>742</v>
      </c>
      <c r="H153" s="21">
        <v>0.8</v>
      </c>
      <c r="I153" s="18" t="s">
        <v>725</v>
      </c>
      <c r="J153" s="21">
        <v>0.94</v>
      </c>
      <c r="K153" s="24">
        <v>2</v>
      </c>
      <c r="L153" s="24">
        <v>2</v>
      </c>
      <c r="M153" s="36"/>
      <c r="N153" s="24">
        <v>2</v>
      </c>
      <c r="O153" s="22"/>
      <c r="P153" s="24">
        <v>1</v>
      </c>
      <c r="Q153" s="22"/>
      <c r="R153" s="22"/>
      <c r="S153" s="22"/>
      <c r="T153" s="25"/>
      <c r="U153" t="s">
        <v>695</v>
      </c>
      <c r="V153" s="22"/>
      <c r="W153" s="22"/>
      <c r="X153" s="25"/>
      <c r="Y153" s="26" t="s">
        <v>750</v>
      </c>
      <c r="Z153" s="22"/>
      <c r="AA153" s="22"/>
    </row>
    <row r="154" spans="1:27" ht="14.25" customHeight="1" x14ac:dyDescent="0.25">
      <c r="A154" s="18" t="s">
        <v>1055</v>
      </c>
      <c r="B154" s="19" t="s">
        <v>1056</v>
      </c>
      <c r="C154" s="18" t="s">
        <v>1057</v>
      </c>
      <c r="D154" s="18">
        <v>0.89100000000000001</v>
      </c>
      <c r="E154" s="20" t="s">
        <v>806</v>
      </c>
      <c r="F154" s="18" t="s">
        <v>746</v>
      </c>
      <c r="G154" s="18" t="s">
        <v>721</v>
      </c>
      <c r="H154" s="21">
        <v>0.38</v>
      </c>
      <c r="I154" s="18" t="s">
        <v>783</v>
      </c>
      <c r="J154" s="21">
        <v>0.87</v>
      </c>
      <c r="K154" s="24">
        <v>2</v>
      </c>
      <c r="L154" s="24">
        <v>2</v>
      </c>
      <c r="M154" s="36"/>
      <c r="N154" s="22"/>
      <c r="O154" s="22"/>
      <c r="P154" s="24">
        <v>2</v>
      </c>
      <c r="Q154" s="22"/>
      <c r="R154" s="22"/>
      <c r="S154" s="26" t="s">
        <v>774</v>
      </c>
      <c r="T154" s="35">
        <v>2</v>
      </c>
      <c r="U154" t="s">
        <v>697</v>
      </c>
      <c r="V154" s="24">
        <v>2</v>
      </c>
      <c r="W154" s="24">
        <v>2</v>
      </c>
      <c r="X154" s="35">
        <v>2</v>
      </c>
      <c r="Y154" s="26" t="s">
        <v>794</v>
      </c>
      <c r="Z154" s="22"/>
      <c r="AA154" s="26" t="s">
        <v>729</v>
      </c>
    </row>
    <row r="155" spans="1:27" ht="14.25" customHeight="1" x14ac:dyDescent="0.25">
      <c r="A155" s="27" t="s">
        <v>1058</v>
      </c>
      <c r="B155" s="28" t="s">
        <v>1059</v>
      </c>
      <c r="C155" s="27" t="s">
        <v>1057</v>
      </c>
      <c r="D155" s="27"/>
      <c r="E155" s="29"/>
      <c r="F155" s="27"/>
      <c r="G155" s="27"/>
      <c r="H155" s="30"/>
      <c r="I155" s="27"/>
      <c r="J155" s="30"/>
      <c r="K155" s="32">
        <v>2</v>
      </c>
      <c r="L155" s="32">
        <v>2</v>
      </c>
      <c r="M155" s="31"/>
      <c r="N155" s="31"/>
      <c r="O155" s="31"/>
      <c r="P155" s="32">
        <v>1</v>
      </c>
      <c r="Q155" s="31"/>
      <c r="R155" s="31"/>
      <c r="S155" s="31"/>
      <c r="T155" s="33"/>
      <c r="U155" t="s">
        <v>698</v>
      </c>
      <c r="V155" s="31"/>
      <c r="W155" s="31"/>
      <c r="X155" s="33"/>
      <c r="Y155" s="31"/>
      <c r="Z155" s="31"/>
      <c r="AA155" s="31"/>
    </row>
    <row r="156" spans="1:27" ht="14.25" customHeight="1" x14ac:dyDescent="0.25">
      <c r="A156" s="27" t="s">
        <v>1060</v>
      </c>
      <c r="B156" s="28" t="s">
        <v>1061</v>
      </c>
      <c r="C156" s="27" t="s">
        <v>1057</v>
      </c>
      <c r="D156" s="27"/>
      <c r="E156" s="29"/>
      <c r="F156" s="27"/>
      <c r="G156" s="27"/>
      <c r="H156" s="30"/>
      <c r="I156" s="27"/>
      <c r="J156" s="30"/>
      <c r="K156" s="32">
        <v>4</v>
      </c>
      <c r="L156" s="32">
        <v>4</v>
      </c>
      <c r="M156" s="31"/>
      <c r="N156" s="31"/>
      <c r="O156" s="38" t="s">
        <v>774</v>
      </c>
      <c r="P156" s="32">
        <v>2</v>
      </c>
      <c r="Q156" s="38" t="s">
        <v>774</v>
      </c>
      <c r="R156" s="31"/>
      <c r="S156" s="31"/>
      <c r="T156" s="37">
        <v>4</v>
      </c>
      <c r="U156" t="s">
        <v>773</v>
      </c>
      <c r="V156" s="31"/>
      <c r="W156" s="31"/>
      <c r="X156" s="33"/>
      <c r="Y156" s="31"/>
      <c r="Z156" s="31"/>
      <c r="AA156" s="31"/>
    </row>
    <row r="157" spans="1:27" ht="14.25" customHeight="1" x14ac:dyDescent="0.25">
      <c r="A157" s="18" t="s">
        <v>1062</v>
      </c>
      <c r="B157" s="19" t="s">
        <v>1063</v>
      </c>
      <c r="C157" s="18" t="s">
        <v>1057</v>
      </c>
      <c r="D157" s="18">
        <v>1.26</v>
      </c>
      <c r="E157" s="20">
        <v>0.17</v>
      </c>
      <c r="F157" s="18" t="s">
        <v>746</v>
      </c>
      <c r="G157" s="18" t="s">
        <v>721</v>
      </c>
      <c r="H157" s="21">
        <v>0.49</v>
      </c>
      <c r="I157" s="18" t="s">
        <v>783</v>
      </c>
      <c r="J157" s="21">
        <v>0.87</v>
      </c>
      <c r="K157" s="24">
        <v>2</v>
      </c>
      <c r="L157" s="24">
        <v>2</v>
      </c>
      <c r="M157" s="36"/>
      <c r="N157" s="22"/>
      <c r="O157" s="22"/>
      <c r="P157" s="24">
        <v>1</v>
      </c>
      <c r="Q157" s="22"/>
      <c r="R157" s="22"/>
      <c r="S157" s="22"/>
      <c r="T157" s="25"/>
      <c r="U157" t="s">
        <v>697</v>
      </c>
      <c r="V157" s="24">
        <v>4</v>
      </c>
      <c r="W157" s="22"/>
      <c r="X157" s="25"/>
      <c r="Y157" s="26" t="s">
        <v>794</v>
      </c>
      <c r="Z157" s="22"/>
      <c r="AA157" s="22"/>
    </row>
    <row r="158" spans="1:27" ht="14.25" customHeight="1" x14ac:dyDescent="0.25">
      <c r="A158" s="27" t="s">
        <v>1064</v>
      </c>
      <c r="B158" s="28" t="s">
        <v>1065</v>
      </c>
      <c r="C158" s="27" t="s">
        <v>1057</v>
      </c>
      <c r="D158" s="27"/>
      <c r="E158" s="29"/>
      <c r="F158" s="27"/>
      <c r="G158" s="27"/>
      <c r="H158" s="30"/>
      <c r="I158" s="27"/>
      <c r="J158" s="30"/>
      <c r="K158" s="32">
        <v>2</v>
      </c>
      <c r="L158" s="32">
        <v>2</v>
      </c>
      <c r="M158" s="31"/>
      <c r="N158" s="31"/>
      <c r="O158" s="31"/>
      <c r="P158" s="32">
        <v>1</v>
      </c>
      <c r="Q158" s="31"/>
      <c r="R158" s="31"/>
      <c r="S158" s="31"/>
      <c r="T158" s="33"/>
      <c r="U158" t="s">
        <v>697</v>
      </c>
      <c r="V158" s="31"/>
      <c r="W158" s="31"/>
      <c r="X158" s="33"/>
      <c r="Y158" s="31"/>
      <c r="Z158" s="31"/>
      <c r="AA158" s="31"/>
    </row>
    <row r="159" spans="1:27" ht="14.25" customHeight="1" x14ac:dyDescent="0.25">
      <c r="A159" s="18" t="s">
        <v>1066</v>
      </c>
      <c r="B159" s="19" t="s">
        <v>1067</v>
      </c>
      <c r="C159" s="18" t="s">
        <v>1057</v>
      </c>
      <c r="D159" s="18">
        <v>0.66700000000000004</v>
      </c>
      <c r="E159" s="20" t="s">
        <v>861</v>
      </c>
      <c r="F159" s="18" t="s">
        <v>746</v>
      </c>
      <c r="G159" s="18" t="s">
        <v>721</v>
      </c>
      <c r="H159" s="21">
        <v>0.34</v>
      </c>
      <c r="I159" s="18" t="s">
        <v>783</v>
      </c>
      <c r="J159" s="21">
        <v>0.89</v>
      </c>
      <c r="K159" s="24">
        <v>2</v>
      </c>
      <c r="L159" s="24">
        <v>2</v>
      </c>
      <c r="M159" s="23">
        <v>3</v>
      </c>
      <c r="N159" s="22"/>
      <c r="O159" s="22"/>
      <c r="P159" s="24">
        <v>1</v>
      </c>
      <c r="Q159" s="22"/>
      <c r="R159" s="24">
        <v>3</v>
      </c>
      <c r="S159" s="22"/>
      <c r="T159" s="25"/>
      <c r="U159" t="s">
        <v>695</v>
      </c>
      <c r="V159" s="22"/>
      <c r="W159" s="22"/>
      <c r="X159" s="25"/>
      <c r="Y159" s="26" t="s">
        <v>794</v>
      </c>
      <c r="Z159" s="22"/>
      <c r="AA159" s="22"/>
    </row>
    <row r="160" spans="1:27" ht="14.25" customHeight="1" x14ac:dyDescent="0.25">
      <c r="A160" s="27" t="s">
        <v>1068</v>
      </c>
      <c r="B160" s="28" t="s">
        <v>1069</v>
      </c>
      <c r="C160" s="27" t="s">
        <v>1057</v>
      </c>
      <c r="D160" s="27"/>
      <c r="E160" s="29"/>
      <c r="F160" s="27"/>
      <c r="G160" s="27"/>
      <c r="H160" s="30"/>
      <c r="I160" s="27"/>
      <c r="J160" s="30"/>
      <c r="K160" s="32">
        <v>4</v>
      </c>
      <c r="L160" s="32">
        <v>3</v>
      </c>
      <c r="M160" s="31"/>
      <c r="N160" s="31"/>
      <c r="O160" s="31"/>
      <c r="P160" s="32">
        <v>2</v>
      </c>
      <c r="Q160" s="31"/>
      <c r="R160" s="31"/>
      <c r="S160" s="31"/>
      <c r="T160" s="33"/>
      <c r="U160" t="s">
        <v>695</v>
      </c>
      <c r="V160" s="31"/>
      <c r="W160" s="31"/>
      <c r="X160" s="33"/>
      <c r="Y160" s="31"/>
      <c r="Z160" s="31"/>
      <c r="AA160" s="31"/>
    </row>
    <row r="161" spans="1:27" ht="14.25" customHeight="1" x14ac:dyDescent="0.25">
      <c r="A161" s="27" t="s">
        <v>1070</v>
      </c>
      <c r="B161" s="28" t="s">
        <v>1071</v>
      </c>
      <c r="C161" s="27" t="s">
        <v>1057</v>
      </c>
      <c r="D161" s="27"/>
      <c r="E161" s="29"/>
      <c r="F161" s="27"/>
      <c r="G161" s="27"/>
      <c r="H161" s="30"/>
      <c r="I161" s="27"/>
      <c r="J161" s="30"/>
      <c r="K161" s="32">
        <v>2</v>
      </c>
      <c r="L161" s="32">
        <v>2</v>
      </c>
      <c r="M161" s="31"/>
      <c r="N161" s="31"/>
      <c r="O161" s="31"/>
      <c r="P161" s="32">
        <v>2</v>
      </c>
      <c r="Q161" s="31"/>
      <c r="R161" s="31"/>
      <c r="S161" s="31"/>
      <c r="T161" s="33"/>
      <c r="V161" s="31"/>
      <c r="W161" s="31"/>
      <c r="X161" s="33"/>
      <c r="Y161" s="31"/>
      <c r="Z161" s="31"/>
      <c r="AA161" s="31"/>
    </row>
    <row r="162" spans="1:27" ht="14.25" customHeight="1" x14ac:dyDescent="0.25">
      <c r="A162" s="18" t="s">
        <v>1072</v>
      </c>
      <c r="B162" s="19" t="s">
        <v>1073</v>
      </c>
      <c r="C162" s="18" t="s">
        <v>1057</v>
      </c>
      <c r="D162" s="18">
        <v>1</v>
      </c>
      <c r="E162" s="20">
        <v>0.13</v>
      </c>
      <c r="F162" s="18" t="s">
        <v>724</v>
      </c>
      <c r="G162" s="18" t="s">
        <v>721</v>
      </c>
      <c r="H162" s="21">
        <v>0.37</v>
      </c>
      <c r="I162" s="18" t="s">
        <v>722</v>
      </c>
      <c r="J162" s="21">
        <v>0.73</v>
      </c>
      <c r="K162" s="24">
        <v>3</v>
      </c>
      <c r="L162" s="24">
        <v>3</v>
      </c>
      <c r="M162" s="36"/>
      <c r="N162" s="22"/>
      <c r="O162" s="22"/>
      <c r="P162" s="24">
        <v>1</v>
      </c>
      <c r="Q162" s="22"/>
      <c r="R162" s="22"/>
      <c r="S162" s="26" t="s">
        <v>774</v>
      </c>
      <c r="T162" s="35">
        <v>3</v>
      </c>
      <c r="U162" t="s">
        <v>697</v>
      </c>
      <c r="V162" s="22"/>
      <c r="W162" s="22"/>
      <c r="X162" s="35">
        <v>2</v>
      </c>
      <c r="Y162" s="22"/>
      <c r="Z162" s="22"/>
      <c r="AA162" s="22"/>
    </row>
    <row r="163" spans="1:27" ht="14.25" customHeight="1" x14ac:dyDescent="0.25">
      <c r="A163" s="27" t="s">
        <v>1074</v>
      </c>
      <c r="B163" s="28" t="s">
        <v>1075</v>
      </c>
      <c r="C163" s="27" t="s">
        <v>1057</v>
      </c>
      <c r="D163" s="27"/>
      <c r="E163" s="29"/>
      <c r="F163" s="27"/>
      <c r="G163" s="27"/>
      <c r="H163" s="30"/>
      <c r="I163" s="27"/>
      <c r="J163" s="30"/>
      <c r="K163" s="32">
        <v>3</v>
      </c>
      <c r="L163" s="32">
        <v>2</v>
      </c>
      <c r="M163" s="31"/>
      <c r="N163" s="31"/>
      <c r="O163" s="31"/>
      <c r="P163" s="32">
        <v>2</v>
      </c>
      <c r="Q163" s="31"/>
      <c r="R163" s="31"/>
      <c r="S163" s="31"/>
      <c r="T163" s="33"/>
      <c r="V163" s="31"/>
      <c r="W163" s="31"/>
      <c r="X163" s="33"/>
      <c r="Y163" s="31"/>
      <c r="Z163" s="31"/>
      <c r="AA163" s="31"/>
    </row>
    <row r="164" spans="1:27" ht="14.25" customHeight="1" x14ac:dyDescent="0.25">
      <c r="A164" s="18" t="s">
        <v>1076</v>
      </c>
      <c r="B164" s="19" t="s">
        <v>1077</v>
      </c>
      <c r="C164" s="18" t="s">
        <v>1057</v>
      </c>
      <c r="D164" s="18">
        <v>1.46</v>
      </c>
      <c r="E164" s="20">
        <v>0.24</v>
      </c>
      <c r="F164" s="18" t="s">
        <v>724</v>
      </c>
      <c r="G164" s="18" t="s">
        <v>721</v>
      </c>
      <c r="H164" s="21">
        <v>0.73</v>
      </c>
      <c r="I164" s="18" t="s">
        <v>722</v>
      </c>
      <c r="J164" s="21">
        <v>0.66</v>
      </c>
      <c r="K164" s="24">
        <v>3</v>
      </c>
      <c r="L164" s="24">
        <v>3</v>
      </c>
      <c r="M164" s="36"/>
      <c r="N164" s="24">
        <v>3</v>
      </c>
      <c r="O164" s="26" t="s">
        <v>774</v>
      </c>
      <c r="P164" s="24">
        <v>2</v>
      </c>
      <c r="Q164" s="22"/>
      <c r="R164" s="22"/>
      <c r="S164" s="26" t="s">
        <v>774</v>
      </c>
      <c r="T164" s="35">
        <v>3</v>
      </c>
      <c r="U164" t="s">
        <v>773</v>
      </c>
      <c r="V164" s="22"/>
      <c r="W164" s="24">
        <v>4</v>
      </c>
      <c r="X164" s="35">
        <v>2</v>
      </c>
      <c r="Y164" s="22"/>
      <c r="Z164" s="24">
        <v>1</v>
      </c>
      <c r="AA164" s="22"/>
    </row>
    <row r="165" spans="1:27" ht="14.25" customHeight="1" x14ac:dyDescent="0.25">
      <c r="A165" s="27" t="s">
        <v>1078</v>
      </c>
      <c r="B165" s="28" t="s">
        <v>1079</v>
      </c>
      <c r="C165" s="27" t="s">
        <v>1057</v>
      </c>
      <c r="D165" s="27"/>
      <c r="E165" s="29"/>
      <c r="F165" s="27"/>
      <c r="G165" s="27"/>
      <c r="H165" s="30"/>
      <c r="I165" s="27"/>
      <c r="J165" s="30"/>
      <c r="K165" s="32">
        <v>3</v>
      </c>
      <c r="L165" s="32">
        <v>3</v>
      </c>
      <c r="M165" s="31"/>
      <c r="N165" s="32">
        <v>2</v>
      </c>
      <c r="O165" s="38" t="s">
        <v>774</v>
      </c>
      <c r="P165" s="32">
        <v>2</v>
      </c>
      <c r="Q165" s="31"/>
      <c r="R165" s="31"/>
      <c r="S165" s="31"/>
      <c r="T165" s="37">
        <v>3</v>
      </c>
      <c r="U165" t="s">
        <v>773</v>
      </c>
      <c r="V165" s="31"/>
      <c r="W165" s="31"/>
      <c r="X165" s="37">
        <v>2</v>
      </c>
      <c r="Y165" s="31"/>
      <c r="Z165" s="31"/>
      <c r="AA165" s="31"/>
    </row>
    <row r="166" spans="1:27" ht="14.25" customHeight="1" x14ac:dyDescent="0.25">
      <c r="A166" s="18" t="s">
        <v>1080</v>
      </c>
      <c r="B166" s="19" t="s">
        <v>275</v>
      </c>
      <c r="C166" s="18" t="s">
        <v>1057</v>
      </c>
      <c r="D166" s="18">
        <v>1.6639999999999999</v>
      </c>
      <c r="E166" s="20">
        <v>0.2</v>
      </c>
      <c r="F166" s="18" t="s">
        <v>746</v>
      </c>
      <c r="G166" s="18" t="s">
        <v>721</v>
      </c>
      <c r="H166" s="21">
        <v>0.72</v>
      </c>
      <c r="I166" s="18" t="s">
        <v>783</v>
      </c>
      <c r="J166" s="21">
        <v>0.83</v>
      </c>
      <c r="K166" s="24">
        <v>3</v>
      </c>
      <c r="L166" s="24">
        <v>3</v>
      </c>
      <c r="M166" s="36"/>
      <c r="N166" s="24">
        <v>2</v>
      </c>
      <c r="O166" s="26" t="s">
        <v>774</v>
      </c>
      <c r="P166" s="24">
        <v>2</v>
      </c>
      <c r="Q166" s="22"/>
      <c r="R166" s="22"/>
      <c r="S166" s="22"/>
      <c r="T166" s="25"/>
      <c r="U166" t="s">
        <v>697</v>
      </c>
      <c r="V166" s="22"/>
      <c r="W166" s="24">
        <v>3</v>
      </c>
      <c r="X166" s="35">
        <v>2</v>
      </c>
      <c r="Y166" s="22"/>
      <c r="Z166" s="22"/>
      <c r="AA166" s="22"/>
    </row>
    <row r="167" spans="1:27" ht="14.25" customHeight="1" x14ac:dyDescent="0.25">
      <c r="A167" s="27" t="s">
        <v>1081</v>
      </c>
      <c r="B167" s="28" t="s">
        <v>1082</v>
      </c>
      <c r="C167" s="27" t="s">
        <v>1057</v>
      </c>
      <c r="D167" s="27"/>
      <c r="E167" s="29"/>
      <c r="F167" s="27"/>
      <c r="G167" s="27"/>
      <c r="H167" s="30"/>
      <c r="I167" s="27"/>
      <c r="J167" s="30"/>
      <c r="K167" s="32">
        <v>3</v>
      </c>
      <c r="L167" s="32">
        <v>3</v>
      </c>
      <c r="M167" s="31"/>
      <c r="N167" s="32">
        <v>3</v>
      </c>
      <c r="O167" s="38" t="s">
        <v>774</v>
      </c>
      <c r="P167" s="32">
        <v>2</v>
      </c>
      <c r="Q167" s="31"/>
      <c r="R167" s="31"/>
      <c r="S167" s="31"/>
      <c r="T167" s="33"/>
      <c r="U167" t="s">
        <v>695</v>
      </c>
      <c r="V167" s="31"/>
      <c r="W167" s="32">
        <v>4</v>
      </c>
      <c r="X167" s="37">
        <v>2</v>
      </c>
      <c r="Y167" s="31"/>
      <c r="Z167" s="31"/>
      <c r="AA167" s="31"/>
    </row>
    <row r="168" spans="1:27" ht="14.25" customHeight="1" x14ac:dyDescent="0.25">
      <c r="A168" s="27" t="s">
        <v>1083</v>
      </c>
      <c r="B168" s="28" t="s">
        <v>1084</v>
      </c>
      <c r="C168" s="27" t="s">
        <v>1057</v>
      </c>
      <c r="D168" s="27"/>
      <c r="E168" s="29"/>
      <c r="F168" s="27"/>
      <c r="G168" s="27"/>
      <c r="H168" s="30"/>
      <c r="I168" s="27"/>
      <c r="J168" s="30"/>
      <c r="K168" s="32">
        <v>3</v>
      </c>
      <c r="L168" s="32">
        <v>3</v>
      </c>
      <c r="M168" s="31"/>
      <c r="N168" s="31"/>
      <c r="O168" s="31"/>
      <c r="P168" s="32">
        <v>2</v>
      </c>
      <c r="Q168" s="31"/>
      <c r="R168" s="31"/>
      <c r="S168" s="38" t="s">
        <v>794</v>
      </c>
      <c r="T168" s="33"/>
      <c r="V168" s="31"/>
      <c r="W168" s="32">
        <v>2</v>
      </c>
      <c r="X168" s="37">
        <v>4</v>
      </c>
      <c r="Y168" s="31"/>
      <c r="Z168" s="31"/>
      <c r="AA168" s="31"/>
    </row>
    <row r="169" spans="1:27" x14ac:dyDescent="0.25">
      <c r="A169" s="27" t="s">
        <v>1085</v>
      </c>
      <c r="B169" s="28" t="s">
        <v>1086</v>
      </c>
      <c r="C169" s="27" t="s">
        <v>1057</v>
      </c>
      <c r="D169" s="27"/>
      <c r="E169" s="29"/>
      <c r="F169" s="27"/>
      <c r="G169" s="27"/>
      <c r="H169" s="30"/>
      <c r="I169" s="27"/>
      <c r="J169" s="30"/>
      <c r="K169" s="32">
        <v>1</v>
      </c>
      <c r="L169" s="32">
        <v>1</v>
      </c>
      <c r="M169" s="31"/>
      <c r="N169" s="31"/>
      <c r="O169" s="31"/>
      <c r="P169" s="32">
        <v>1</v>
      </c>
      <c r="Q169" s="31"/>
      <c r="R169" s="31"/>
      <c r="S169" s="38" t="s">
        <v>750</v>
      </c>
      <c r="T169" s="33"/>
      <c r="U169" t="s">
        <v>697</v>
      </c>
      <c r="V169" s="32">
        <v>3</v>
      </c>
      <c r="W169" s="32">
        <v>2</v>
      </c>
      <c r="X169" s="37">
        <v>3</v>
      </c>
      <c r="Y169" s="31"/>
      <c r="Z169" s="31"/>
      <c r="AA169" s="31"/>
    </row>
    <row r="170" spans="1:27" ht="14.25" customHeight="1" x14ac:dyDescent="0.25">
      <c r="A170" s="18" t="s">
        <v>1087</v>
      </c>
      <c r="B170" s="19" t="s">
        <v>1088</v>
      </c>
      <c r="C170" s="18" t="s">
        <v>1057</v>
      </c>
      <c r="D170" s="18">
        <v>0.83799999999999997</v>
      </c>
      <c r="E170" s="20">
        <v>0.1</v>
      </c>
      <c r="F170" s="18" t="s">
        <v>746</v>
      </c>
      <c r="G170" s="18" t="s">
        <v>721</v>
      </c>
      <c r="H170" s="21">
        <v>0.42</v>
      </c>
      <c r="I170" s="18" t="s">
        <v>722</v>
      </c>
      <c r="J170" s="21">
        <v>0.39</v>
      </c>
      <c r="K170" s="24">
        <v>2</v>
      </c>
      <c r="L170" s="24">
        <v>2</v>
      </c>
      <c r="M170" s="36"/>
      <c r="N170" s="22"/>
      <c r="O170" s="22"/>
      <c r="P170" s="24">
        <v>1</v>
      </c>
      <c r="Q170" s="22"/>
      <c r="R170" s="22"/>
      <c r="S170" s="22"/>
      <c r="T170" s="25"/>
      <c r="V170" s="22"/>
      <c r="W170" s="22"/>
      <c r="X170" s="25"/>
      <c r="Y170" s="22"/>
      <c r="Z170" s="22"/>
      <c r="AA170" s="22"/>
    </row>
    <row r="171" spans="1:27" ht="20.25" customHeight="1" x14ac:dyDescent="0.25">
      <c r="A171" s="18" t="s">
        <v>1089</v>
      </c>
      <c r="B171" s="19" t="s">
        <v>241</v>
      </c>
      <c r="C171" s="18" t="s">
        <v>1057</v>
      </c>
      <c r="D171" s="18">
        <v>3.4239999999999999</v>
      </c>
      <c r="E171" s="39" t="s">
        <v>1090</v>
      </c>
      <c r="F171" s="18" t="s">
        <v>811</v>
      </c>
      <c r="G171" s="18" t="s">
        <v>721</v>
      </c>
      <c r="H171" s="21">
        <v>0.76</v>
      </c>
      <c r="I171" s="18" t="s">
        <v>725</v>
      </c>
      <c r="J171" s="21">
        <v>0.91</v>
      </c>
      <c r="K171" s="22"/>
      <c r="L171" s="22"/>
      <c r="M171" s="36"/>
      <c r="N171" s="24">
        <v>3</v>
      </c>
      <c r="O171" s="22"/>
      <c r="P171" s="24">
        <v>2</v>
      </c>
      <c r="Q171" s="22"/>
      <c r="R171" s="22"/>
      <c r="S171" s="26" t="s">
        <v>750</v>
      </c>
      <c r="T171" s="25"/>
      <c r="V171" s="24">
        <v>3</v>
      </c>
      <c r="W171" s="24">
        <v>3</v>
      </c>
      <c r="X171" s="35">
        <v>3</v>
      </c>
      <c r="Y171" s="26" t="s">
        <v>774</v>
      </c>
      <c r="Z171" s="22"/>
      <c r="AA171" s="22"/>
    </row>
    <row r="172" spans="1:27" ht="14.25" customHeight="1" x14ac:dyDescent="0.25">
      <c r="A172" s="27" t="s">
        <v>1091</v>
      </c>
      <c r="B172" s="28" t="s">
        <v>1092</v>
      </c>
      <c r="C172" s="27" t="s">
        <v>1057</v>
      </c>
      <c r="D172" s="27"/>
      <c r="E172" s="29"/>
      <c r="F172" s="27"/>
      <c r="G172" s="27"/>
      <c r="H172" s="30"/>
      <c r="I172" s="27"/>
      <c r="J172" s="30"/>
      <c r="K172" s="32">
        <v>3</v>
      </c>
      <c r="L172" s="32">
        <v>3</v>
      </c>
      <c r="M172" s="31"/>
      <c r="N172" s="32">
        <v>2</v>
      </c>
      <c r="O172" s="31"/>
      <c r="P172" s="32">
        <v>1</v>
      </c>
      <c r="Q172" s="31"/>
      <c r="R172" s="31"/>
      <c r="S172" s="31"/>
      <c r="T172" s="33"/>
      <c r="V172" s="31"/>
      <c r="W172" s="31"/>
      <c r="X172" s="33"/>
      <c r="Y172" s="31"/>
      <c r="Z172" s="31"/>
      <c r="AA172" s="31"/>
    </row>
    <row r="173" spans="1:27" ht="14.25" customHeight="1" x14ac:dyDescent="0.25">
      <c r="A173" s="27" t="s">
        <v>1093</v>
      </c>
      <c r="B173" s="28" t="s">
        <v>1094</v>
      </c>
      <c r="C173" s="27" t="s">
        <v>1057</v>
      </c>
      <c r="D173" s="27"/>
      <c r="E173" s="29"/>
      <c r="F173" s="27"/>
      <c r="G173" s="27"/>
      <c r="H173" s="30"/>
      <c r="I173" s="27"/>
      <c r="J173" s="30"/>
      <c r="K173" s="32">
        <v>1</v>
      </c>
      <c r="L173" s="32">
        <v>1</v>
      </c>
      <c r="M173" s="31"/>
      <c r="N173" s="32">
        <v>1</v>
      </c>
      <c r="O173" s="31"/>
      <c r="P173" s="32">
        <v>1</v>
      </c>
      <c r="Q173" s="31"/>
      <c r="R173" s="31"/>
      <c r="S173" s="38" t="s">
        <v>794</v>
      </c>
      <c r="T173" s="33"/>
      <c r="U173" t="s">
        <v>698</v>
      </c>
      <c r="V173" s="32">
        <v>4</v>
      </c>
      <c r="W173" s="32">
        <v>1</v>
      </c>
      <c r="X173" s="37">
        <v>4</v>
      </c>
      <c r="Y173" s="38" t="s">
        <v>794</v>
      </c>
      <c r="Z173" s="31"/>
      <c r="AA173" s="31"/>
    </row>
    <row r="174" spans="1:27" ht="14.25" customHeight="1" x14ac:dyDescent="0.25">
      <c r="A174" s="27" t="s">
        <v>1095</v>
      </c>
      <c r="B174" s="28" t="s">
        <v>1096</v>
      </c>
      <c r="C174" s="27" t="s">
        <v>1057</v>
      </c>
      <c r="D174" s="27"/>
      <c r="E174" s="29"/>
      <c r="F174" s="27"/>
      <c r="G174" s="27"/>
      <c r="H174" s="30"/>
      <c r="I174" s="27"/>
      <c r="J174" s="30"/>
      <c r="K174" s="31"/>
      <c r="L174" s="31"/>
      <c r="M174" s="31"/>
      <c r="N174" s="31"/>
      <c r="O174" s="31"/>
      <c r="P174" s="32">
        <v>1</v>
      </c>
      <c r="Q174" s="31"/>
      <c r="R174" s="31"/>
      <c r="S174" s="31"/>
      <c r="T174" s="33"/>
      <c r="U174" t="s">
        <v>695</v>
      </c>
      <c r="V174" s="31"/>
      <c r="W174" s="32">
        <v>2</v>
      </c>
      <c r="X174" s="33"/>
      <c r="Y174" s="31"/>
      <c r="Z174" s="31"/>
      <c r="AA174" s="31"/>
    </row>
    <row r="175" spans="1:27" ht="14.25" customHeight="1" x14ac:dyDescent="0.25">
      <c r="A175" s="27" t="s">
        <v>1097</v>
      </c>
      <c r="B175" s="28" t="s">
        <v>1098</v>
      </c>
      <c r="C175" s="27" t="s">
        <v>1057</v>
      </c>
      <c r="D175" s="27"/>
      <c r="E175" s="29"/>
      <c r="F175" s="27"/>
      <c r="G175" s="27"/>
      <c r="H175" s="30"/>
      <c r="I175" s="27"/>
      <c r="J175" s="30"/>
      <c r="K175" s="31"/>
      <c r="L175" s="31"/>
      <c r="M175" s="31"/>
      <c r="N175" s="31"/>
      <c r="O175" s="31"/>
      <c r="P175" s="32">
        <v>1</v>
      </c>
      <c r="Q175" s="31"/>
      <c r="R175" s="31"/>
      <c r="S175" s="31"/>
      <c r="T175" s="33"/>
      <c r="U175" t="s">
        <v>697</v>
      </c>
      <c r="V175" s="31"/>
      <c r="W175" s="32">
        <v>2</v>
      </c>
      <c r="X175" s="33"/>
      <c r="Y175" s="31"/>
      <c r="Z175" s="31"/>
      <c r="AA175" s="31"/>
    </row>
    <row r="176" spans="1:27" ht="14.25" customHeight="1" x14ac:dyDescent="0.25">
      <c r="A176" s="18" t="s">
        <v>1099</v>
      </c>
      <c r="B176" s="19" t="s">
        <v>1100</v>
      </c>
      <c r="C176" s="18" t="s">
        <v>1057</v>
      </c>
      <c r="D176" s="18" t="s">
        <v>719</v>
      </c>
      <c r="E176" s="20">
        <v>0.3</v>
      </c>
      <c r="F176" s="18" t="s">
        <v>746</v>
      </c>
      <c r="G176" s="18" t="s">
        <v>721</v>
      </c>
      <c r="H176" s="21">
        <v>0.32</v>
      </c>
      <c r="I176" s="18" t="s">
        <v>722</v>
      </c>
      <c r="J176" s="21">
        <v>0.53</v>
      </c>
      <c r="K176" s="24">
        <v>2</v>
      </c>
      <c r="L176" s="24">
        <v>2</v>
      </c>
      <c r="M176" s="23">
        <v>5</v>
      </c>
      <c r="N176" s="24">
        <v>2</v>
      </c>
      <c r="O176" s="22"/>
      <c r="P176" s="24">
        <v>1</v>
      </c>
      <c r="Q176" s="22"/>
      <c r="R176" s="24">
        <v>3</v>
      </c>
      <c r="S176" s="26" t="s">
        <v>750</v>
      </c>
      <c r="T176" s="35">
        <v>1</v>
      </c>
      <c r="U176" t="s">
        <v>697</v>
      </c>
      <c r="V176" s="24">
        <v>3</v>
      </c>
      <c r="W176" s="24">
        <v>2</v>
      </c>
      <c r="X176" s="35">
        <v>3</v>
      </c>
      <c r="Y176" s="26" t="s">
        <v>794</v>
      </c>
      <c r="Z176" s="22"/>
      <c r="AA176" s="22"/>
    </row>
    <row r="177" spans="1:27" ht="14.25" customHeight="1" x14ac:dyDescent="0.25">
      <c r="A177" s="18" t="s">
        <v>1101</v>
      </c>
      <c r="B177" s="19" t="s">
        <v>1102</v>
      </c>
      <c r="C177" s="18" t="s">
        <v>1057</v>
      </c>
      <c r="D177" s="18" t="s">
        <v>719</v>
      </c>
      <c r="E177" s="20">
        <v>0.25</v>
      </c>
      <c r="F177" s="18" t="s">
        <v>746</v>
      </c>
      <c r="G177" s="18" t="s">
        <v>721</v>
      </c>
      <c r="H177" s="21">
        <v>0.45</v>
      </c>
      <c r="I177" s="18" t="s">
        <v>722</v>
      </c>
      <c r="J177" s="21">
        <v>0.61</v>
      </c>
      <c r="K177" s="24">
        <v>2</v>
      </c>
      <c r="L177" s="24">
        <v>2</v>
      </c>
      <c r="M177" s="23">
        <v>3</v>
      </c>
      <c r="N177" s="24">
        <v>2</v>
      </c>
      <c r="O177" s="22"/>
      <c r="P177" s="24">
        <v>1</v>
      </c>
      <c r="Q177" s="22"/>
      <c r="R177" s="24">
        <v>3</v>
      </c>
      <c r="S177" s="26" t="s">
        <v>750</v>
      </c>
      <c r="T177" s="35">
        <v>1</v>
      </c>
      <c r="U177" t="s">
        <v>697</v>
      </c>
      <c r="V177" s="24">
        <v>3</v>
      </c>
      <c r="W177" s="24">
        <v>1</v>
      </c>
      <c r="X177" s="35">
        <v>3</v>
      </c>
      <c r="Y177" s="26" t="s">
        <v>794</v>
      </c>
      <c r="Z177" s="22"/>
      <c r="AA177" s="22"/>
    </row>
    <row r="178" spans="1:27" ht="14.25" customHeight="1" x14ac:dyDescent="0.25">
      <c r="A178" s="18" t="s">
        <v>1103</v>
      </c>
      <c r="B178" s="19" t="s">
        <v>1104</v>
      </c>
      <c r="C178" s="18" t="s">
        <v>1057</v>
      </c>
      <c r="D178" s="18">
        <v>0.71599999999999997</v>
      </c>
      <c r="E178" s="20" t="s">
        <v>1105</v>
      </c>
      <c r="F178" s="18" t="s">
        <v>746</v>
      </c>
      <c r="G178" s="18" t="s">
        <v>721</v>
      </c>
      <c r="H178" s="21">
        <v>0.47</v>
      </c>
      <c r="I178" s="18" t="s">
        <v>722</v>
      </c>
      <c r="J178" s="21">
        <v>0.76</v>
      </c>
      <c r="K178" s="24">
        <v>2</v>
      </c>
      <c r="L178" s="24">
        <v>2</v>
      </c>
      <c r="M178" s="23">
        <v>4</v>
      </c>
      <c r="N178" s="22"/>
      <c r="O178" s="22"/>
      <c r="P178" s="24">
        <v>1</v>
      </c>
      <c r="Q178" s="22"/>
      <c r="R178" s="24">
        <v>4</v>
      </c>
      <c r="S178" s="26" t="s">
        <v>750</v>
      </c>
      <c r="T178" s="35">
        <v>2</v>
      </c>
      <c r="U178" t="s">
        <v>698</v>
      </c>
      <c r="V178" s="24">
        <v>3</v>
      </c>
      <c r="W178" s="24">
        <v>3</v>
      </c>
      <c r="X178" s="35">
        <v>3</v>
      </c>
      <c r="Y178" s="26" t="s">
        <v>794</v>
      </c>
      <c r="Z178" s="22"/>
      <c r="AA178" s="22"/>
    </row>
    <row r="179" spans="1:27" ht="14.25" customHeight="1" x14ac:dyDescent="0.25">
      <c r="A179" s="18" t="s">
        <v>1106</v>
      </c>
      <c r="B179" s="19" t="s">
        <v>1107</v>
      </c>
      <c r="C179" s="18" t="s">
        <v>1057</v>
      </c>
      <c r="D179" s="18" t="s">
        <v>719</v>
      </c>
      <c r="E179" s="20" t="s">
        <v>861</v>
      </c>
      <c r="F179" s="18" t="s">
        <v>746</v>
      </c>
      <c r="G179" s="18" t="s">
        <v>721</v>
      </c>
      <c r="H179" s="21">
        <v>0.21</v>
      </c>
      <c r="I179" s="18" t="s">
        <v>722</v>
      </c>
      <c r="J179" s="21">
        <v>0.54</v>
      </c>
      <c r="K179" s="22"/>
      <c r="L179" s="22"/>
      <c r="M179" s="36"/>
      <c r="N179" s="24">
        <v>3</v>
      </c>
      <c r="O179" s="22"/>
      <c r="P179" s="22"/>
      <c r="Q179" s="22"/>
      <c r="R179" s="22"/>
      <c r="S179" s="26" t="s">
        <v>794</v>
      </c>
      <c r="T179" s="25"/>
      <c r="U179" t="s">
        <v>697</v>
      </c>
      <c r="V179" s="24">
        <v>4</v>
      </c>
      <c r="W179" s="22"/>
      <c r="X179" s="35">
        <v>4</v>
      </c>
      <c r="Y179" s="22"/>
      <c r="Z179" s="22"/>
      <c r="AA179" s="22"/>
    </row>
    <row r="180" spans="1:27" ht="20.25" customHeight="1" x14ac:dyDescent="0.25">
      <c r="A180" s="18" t="s">
        <v>1108</v>
      </c>
      <c r="B180" s="19" t="s">
        <v>1109</v>
      </c>
      <c r="C180" s="18" t="s">
        <v>1057</v>
      </c>
      <c r="D180" s="18">
        <v>0.627</v>
      </c>
      <c r="E180" s="20" t="s">
        <v>753</v>
      </c>
      <c r="F180" s="18" t="s">
        <v>811</v>
      </c>
      <c r="G180" s="18" t="s">
        <v>721</v>
      </c>
      <c r="H180" s="21">
        <v>0.52</v>
      </c>
      <c r="I180" s="18" t="s">
        <v>783</v>
      </c>
      <c r="J180" s="21">
        <v>0.8</v>
      </c>
      <c r="K180" s="22"/>
      <c r="L180" s="22"/>
      <c r="M180" s="36"/>
      <c r="N180" s="24">
        <v>2</v>
      </c>
      <c r="O180" s="26" t="s">
        <v>774</v>
      </c>
      <c r="P180" s="24">
        <v>1</v>
      </c>
      <c r="Q180" s="18" t="s">
        <v>854</v>
      </c>
      <c r="R180" s="22"/>
      <c r="S180" s="26" t="s">
        <v>774</v>
      </c>
      <c r="T180" s="25"/>
      <c r="U180" t="s">
        <v>697</v>
      </c>
      <c r="V180" s="22"/>
      <c r="W180" s="24">
        <v>2</v>
      </c>
      <c r="X180" s="35">
        <v>2</v>
      </c>
      <c r="Y180" s="26" t="s">
        <v>750</v>
      </c>
      <c r="Z180" s="22"/>
      <c r="AA180" s="22"/>
    </row>
    <row r="181" spans="1:27" ht="14.25" customHeight="1" x14ac:dyDescent="0.25">
      <c r="A181" s="27" t="s">
        <v>1110</v>
      </c>
      <c r="B181" s="28" t="s">
        <v>1111</v>
      </c>
      <c r="C181" s="27" t="s">
        <v>1057</v>
      </c>
      <c r="D181" s="27"/>
      <c r="E181" s="29"/>
      <c r="F181" s="27"/>
      <c r="G181" s="27"/>
      <c r="H181" s="30"/>
      <c r="I181" s="27"/>
      <c r="J181" s="30"/>
      <c r="K181" s="32">
        <v>2</v>
      </c>
      <c r="L181" s="32">
        <v>2</v>
      </c>
      <c r="M181" s="31"/>
      <c r="N181" s="32">
        <v>2</v>
      </c>
      <c r="O181" s="31"/>
      <c r="P181" s="32">
        <v>2</v>
      </c>
      <c r="Q181" s="31"/>
      <c r="R181" s="31"/>
      <c r="S181" s="31"/>
      <c r="T181" s="37">
        <v>1</v>
      </c>
      <c r="V181" s="31"/>
      <c r="W181" s="32">
        <v>2</v>
      </c>
      <c r="X181" s="33"/>
      <c r="Y181" s="31"/>
      <c r="Z181" s="31"/>
      <c r="AA181" s="31"/>
    </row>
    <row r="182" spans="1:27" ht="14.25" customHeight="1" x14ac:dyDescent="0.25">
      <c r="A182" s="27" t="s">
        <v>1112</v>
      </c>
      <c r="B182" s="28" t="s">
        <v>1113</v>
      </c>
      <c r="C182" s="27" t="s">
        <v>1057</v>
      </c>
      <c r="D182" s="27"/>
      <c r="E182" s="29"/>
      <c r="F182" s="27"/>
      <c r="G182" s="27"/>
      <c r="H182" s="30"/>
      <c r="I182" s="27"/>
      <c r="J182" s="30"/>
      <c r="K182" s="32">
        <v>2</v>
      </c>
      <c r="L182" s="32">
        <v>2</v>
      </c>
      <c r="M182" s="31"/>
      <c r="N182" s="32">
        <v>3</v>
      </c>
      <c r="O182" s="31"/>
      <c r="P182" s="32">
        <v>2</v>
      </c>
      <c r="Q182" s="31"/>
      <c r="R182" s="31"/>
      <c r="S182" s="31"/>
      <c r="T182" s="37">
        <v>1</v>
      </c>
      <c r="V182" s="31"/>
      <c r="W182" s="31"/>
      <c r="X182" s="33"/>
      <c r="Y182" s="31"/>
      <c r="Z182" s="31"/>
      <c r="AA182" s="31"/>
    </row>
    <row r="183" spans="1:27" ht="20.25" customHeight="1" x14ac:dyDescent="0.25">
      <c r="A183" s="18" t="s">
        <v>1114</v>
      </c>
      <c r="B183" s="19" t="s">
        <v>1115</v>
      </c>
      <c r="C183" s="18" t="s">
        <v>1057</v>
      </c>
      <c r="D183" s="18">
        <v>1.964</v>
      </c>
      <c r="E183" s="20" t="s">
        <v>861</v>
      </c>
      <c r="F183" s="18" t="s">
        <v>746</v>
      </c>
      <c r="G183" s="18" t="s">
        <v>742</v>
      </c>
      <c r="H183" s="21">
        <v>0.87</v>
      </c>
      <c r="I183" s="18" t="s">
        <v>783</v>
      </c>
      <c r="J183" s="21">
        <v>0.81</v>
      </c>
      <c r="K183" s="24">
        <v>4</v>
      </c>
      <c r="L183" s="24">
        <v>3</v>
      </c>
      <c r="M183" s="36"/>
      <c r="N183" s="24">
        <v>3</v>
      </c>
      <c r="O183" s="22"/>
      <c r="P183" s="24">
        <v>2</v>
      </c>
      <c r="Q183" s="22"/>
      <c r="R183" s="22"/>
      <c r="S183" s="22"/>
      <c r="T183" s="35">
        <v>4</v>
      </c>
      <c r="U183" t="s">
        <v>695</v>
      </c>
      <c r="V183" s="22"/>
      <c r="W183" s="24">
        <v>3</v>
      </c>
      <c r="X183" s="25"/>
      <c r="Y183" s="22"/>
      <c r="Z183" s="22"/>
      <c r="AA183" s="22"/>
    </row>
    <row r="184" spans="1:27" ht="20.25" customHeight="1" x14ac:dyDescent="0.25">
      <c r="A184" s="18" t="s">
        <v>1116</v>
      </c>
      <c r="B184" s="19" t="s">
        <v>1117</v>
      </c>
      <c r="C184" s="18" t="s">
        <v>1057</v>
      </c>
      <c r="D184" s="18">
        <v>1.4259999999999999</v>
      </c>
      <c r="E184" s="20" t="s">
        <v>1118</v>
      </c>
      <c r="F184" s="18" t="s">
        <v>746</v>
      </c>
      <c r="G184" s="18" t="s">
        <v>742</v>
      </c>
      <c r="H184" s="21">
        <v>0.81</v>
      </c>
      <c r="I184" s="18" t="s">
        <v>722</v>
      </c>
      <c r="J184" s="21">
        <v>0.79</v>
      </c>
      <c r="K184" s="24">
        <v>3</v>
      </c>
      <c r="L184" s="24">
        <v>3</v>
      </c>
      <c r="M184" s="36"/>
      <c r="N184" s="24">
        <v>3</v>
      </c>
      <c r="O184" s="22"/>
      <c r="P184" s="24">
        <v>2</v>
      </c>
      <c r="Q184" s="22"/>
      <c r="R184" s="22"/>
      <c r="S184" s="22"/>
      <c r="T184" s="25"/>
      <c r="V184" s="22"/>
      <c r="W184" s="24">
        <v>3</v>
      </c>
      <c r="X184" s="25"/>
      <c r="Y184" s="22"/>
      <c r="Z184" s="22"/>
      <c r="AA184" s="22"/>
    </row>
    <row r="185" spans="1:27" ht="14.25" customHeight="1" x14ac:dyDescent="0.25">
      <c r="A185" s="27" t="s">
        <v>1119</v>
      </c>
      <c r="B185" s="28" t="s">
        <v>1120</v>
      </c>
      <c r="C185" s="27" t="s">
        <v>1057</v>
      </c>
      <c r="D185" s="27"/>
      <c r="E185" s="29"/>
      <c r="F185" s="27"/>
      <c r="G185" s="27"/>
      <c r="H185" s="30"/>
      <c r="I185" s="27"/>
      <c r="J185" s="30"/>
      <c r="K185" s="32">
        <v>2</v>
      </c>
      <c r="L185" s="32">
        <v>2</v>
      </c>
      <c r="M185" s="31"/>
      <c r="N185" s="32">
        <v>3</v>
      </c>
      <c r="O185" s="31"/>
      <c r="P185" s="32">
        <v>2</v>
      </c>
      <c r="Q185" s="31"/>
      <c r="R185" s="31"/>
      <c r="S185" s="31"/>
      <c r="T185" s="37">
        <v>2</v>
      </c>
      <c r="U185" t="s">
        <v>697</v>
      </c>
      <c r="V185" s="31"/>
      <c r="W185" s="32">
        <v>2</v>
      </c>
      <c r="X185" s="33"/>
      <c r="Y185" s="31"/>
      <c r="Z185" s="31"/>
      <c r="AA185" s="31"/>
    </row>
    <row r="186" spans="1:27" ht="20.25" customHeight="1" x14ac:dyDescent="0.25">
      <c r="A186" s="18" t="s">
        <v>1121</v>
      </c>
      <c r="B186" s="19" t="s">
        <v>195</v>
      </c>
      <c r="C186" s="18" t="s">
        <v>1057</v>
      </c>
      <c r="D186" s="18">
        <v>2.3290000000000002</v>
      </c>
      <c r="E186" s="20" t="s">
        <v>749</v>
      </c>
      <c r="F186" s="18" t="s">
        <v>811</v>
      </c>
      <c r="G186" s="18" t="s">
        <v>721</v>
      </c>
      <c r="H186" s="21">
        <v>0.74</v>
      </c>
      <c r="I186" s="18" t="s">
        <v>722</v>
      </c>
      <c r="J186" s="21">
        <v>0.74</v>
      </c>
      <c r="K186" s="24">
        <v>3</v>
      </c>
      <c r="L186" s="24">
        <v>3</v>
      </c>
      <c r="M186" s="24">
        <v>2</v>
      </c>
      <c r="N186" s="22"/>
      <c r="O186" s="22"/>
      <c r="P186" s="24">
        <v>2</v>
      </c>
      <c r="Q186" s="22"/>
      <c r="R186" s="24">
        <v>2</v>
      </c>
      <c r="S186" s="26" t="s">
        <v>774</v>
      </c>
      <c r="T186" s="35">
        <v>4</v>
      </c>
      <c r="U186" t="s">
        <v>695</v>
      </c>
      <c r="V186" s="22"/>
      <c r="W186" s="24">
        <v>3</v>
      </c>
      <c r="X186" s="35">
        <v>2</v>
      </c>
      <c r="Y186" s="22"/>
      <c r="Z186" s="24">
        <v>3</v>
      </c>
      <c r="AA186" s="22"/>
    </row>
    <row r="187" spans="1:27" ht="14.25" customHeight="1" x14ac:dyDescent="0.25">
      <c r="A187" s="18" t="s">
        <v>1122</v>
      </c>
      <c r="B187" s="19" t="s">
        <v>1123</v>
      </c>
      <c r="C187" s="18" t="s">
        <v>1057</v>
      </c>
      <c r="D187" s="18">
        <v>0.98599999999999999</v>
      </c>
      <c r="E187" s="20">
        <v>0.18</v>
      </c>
      <c r="F187" s="18" t="s">
        <v>746</v>
      </c>
      <c r="G187" s="18" t="s">
        <v>721</v>
      </c>
      <c r="H187" s="21">
        <v>0.52</v>
      </c>
      <c r="I187" s="18" t="s">
        <v>722</v>
      </c>
      <c r="J187" s="21">
        <v>0.52</v>
      </c>
      <c r="K187" s="24">
        <v>2</v>
      </c>
      <c r="L187" s="24">
        <v>2</v>
      </c>
      <c r="M187" s="36"/>
      <c r="N187" s="24">
        <v>1</v>
      </c>
      <c r="O187" s="26" t="s">
        <v>774</v>
      </c>
      <c r="P187" s="24">
        <v>1</v>
      </c>
      <c r="Q187" s="22"/>
      <c r="R187" s="22"/>
      <c r="S187" s="26" t="s">
        <v>794</v>
      </c>
      <c r="T187" s="25"/>
      <c r="U187" t="s">
        <v>695</v>
      </c>
      <c r="V187" s="22"/>
      <c r="W187" s="24">
        <v>2</v>
      </c>
      <c r="X187" s="35">
        <v>4</v>
      </c>
      <c r="Y187" s="22"/>
      <c r="Z187" s="24">
        <v>2</v>
      </c>
      <c r="AA187" s="22"/>
    </row>
    <row r="188" spans="1:27" ht="14.25" customHeight="1" x14ac:dyDescent="0.25">
      <c r="A188" s="18" t="s">
        <v>1124</v>
      </c>
      <c r="B188" s="19" t="s">
        <v>173</v>
      </c>
      <c r="C188" s="18" t="s">
        <v>1057</v>
      </c>
      <c r="D188" s="18">
        <v>3.8929999999999998</v>
      </c>
      <c r="E188" s="20">
        <v>0.08</v>
      </c>
      <c r="F188" s="18" t="s">
        <v>746</v>
      </c>
      <c r="G188" s="18" t="s">
        <v>1125</v>
      </c>
      <c r="H188" s="21">
        <v>0.98</v>
      </c>
      <c r="I188" s="18" t="s">
        <v>725</v>
      </c>
      <c r="J188" s="21">
        <v>0.94</v>
      </c>
      <c r="K188" s="24">
        <v>2</v>
      </c>
      <c r="L188" s="24">
        <v>2</v>
      </c>
      <c r="M188" s="23">
        <v>2</v>
      </c>
      <c r="N188" s="24">
        <v>3</v>
      </c>
      <c r="O188" s="22"/>
      <c r="P188" s="24">
        <v>2</v>
      </c>
      <c r="Q188" s="22"/>
      <c r="R188" s="24">
        <v>2</v>
      </c>
      <c r="S188" s="26" t="s">
        <v>774</v>
      </c>
      <c r="T188" s="35">
        <v>4</v>
      </c>
      <c r="U188" t="s">
        <v>695</v>
      </c>
      <c r="V188" s="24">
        <v>1</v>
      </c>
      <c r="W188" s="24">
        <v>4</v>
      </c>
      <c r="X188" s="35">
        <v>1</v>
      </c>
      <c r="Y188" s="26" t="s">
        <v>774</v>
      </c>
      <c r="Z188" s="22"/>
      <c r="AA188" s="22"/>
    </row>
    <row r="189" spans="1:27" ht="14.25" customHeight="1" x14ac:dyDescent="0.25">
      <c r="A189" s="18" t="s">
        <v>1126</v>
      </c>
      <c r="B189" s="19" t="s">
        <v>1127</v>
      </c>
      <c r="C189" s="18" t="s">
        <v>1057</v>
      </c>
      <c r="D189" s="18">
        <v>1</v>
      </c>
      <c r="E189" s="20" t="s">
        <v>1118</v>
      </c>
      <c r="F189" s="18" t="s">
        <v>746</v>
      </c>
      <c r="G189" s="18" t="s">
        <v>721</v>
      </c>
      <c r="H189" s="21">
        <v>0.53</v>
      </c>
      <c r="I189" s="18" t="s">
        <v>783</v>
      </c>
      <c r="J189" s="21">
        <v>0.89</v>
      </c>
      <c r="K189" s="24">
        <v>1</v>
      </c>
      <c r="L189" s="24">
        <v>1</v>
      </c>
      <c r="M189" s="36"/>
      <c r="N189" s="24">
        <v>1</v>
      </c>
      <c r="O189" s="22"/>
      <c r="P189" s="24">
        <v>2</v>
      </c>
      <c r="Q189" s="22"/>
      <c r="R189" s="22"/>
      <c r="S189" s="22"/>
      <c r="T189" s="35">
        <v>1</v>
      </c>
      <c r="U189" t="s">
        <v>697</v>
      </c>
      <c r="V189" s="22"/>
      <c r="W189" s="22"/>
      <c r="X189" s="25"/>
      <c r="Y189" s="22"/>
      <c r="Z189" s="22"/>
      <c r="AA189" s="22"/>
    </row>
    <row r="190" spans="1:27" ht="25.5" x14ac:dyDescent="0.25">
      <c r="A190" s="18" t="s">
        <v>1128</v>
      </c>
      <c r="B190" s="19" t="s">
        <v>1129</v>
      </c>
      <c r="C190" s="18" t="s">
        <v>1057</v>
      </c>
      <c r="D190" s="18">
        <v>2.206</v>
      </c>
      <c r="E190" s="20" t="s">
        <v>1118</v>
      </c>
      <c r="F190" s="18" t="s">
        <v>811</v>
      </c>
      <c r="G190" s="18" t="s">
        <v>1125</v>
      </c>
      <c r="H190" s="21">
        <v>0.95</v>
      </c>
      <c r="I190" s="18" t="s">
        <v>722</v>
      </c>
      <c r="J190" s="21">
        <v>0.71</v>
      </c>
      <c r="K190" s="24">
        <v>3</v>
      </c>
      <c r="L190" s="24">
        <v>3</v>
      </c>
      <c r="M190" s="36"/>
      <c r="N190" s="24">
        <v>3</v>
      </c>
      <c r="O190" s="22"/>
      <c r="P190" s="24">
        <v>2</v>
      </c>
      <c r="Q190" s="22"/>
      <c r="R190" s="22"/>
      <c r="S190" s="22"/>
      <c r="T190" s="25"/>
      <c r="V190" s="22"/>
      <c r="W190" s="24">
        <v>3</v>
      </c>
      <c r="X190" s="25"/>
      <c r="Y190" s="22"/>
      <c r="Z190" s="22"/>
      <c r="AA190" s="22"/>
    </row>
    <row r="191" spans="1:27" ht="14.25" customHeight="1" x14ac:dyDescent="0.25">
      <c r="A191" s="18" t="s">
        <v>1130</v>
      </c>
      <c r="B191" s="19" t="s">
        <v>1131</v>
      </c>
      <c r="C191" s="18" t="s">
        <v>1057</v>
      </c>
      <c r="D191" s="18">
        <v>1.151</v>
      </c>
      <c r="E191" s="20" t="s">
        <v>753</v>
      </c>
      <c r="F191" s="18" t="s">
        <v>746</v>
      </c>
      <c r="G191" s="18" t="s">
        <v>721</v>
      </c>
      <c r="H191" s="21">
        <v>0.71</v>
      </c>
      <c r="I191" s="18" t="s">
        <v>722</v>
      </c>
      <c r="J191" s="21">
        <v>0.73</v>
      </c>
      <c r="K191" s="24">
        <v>4</v>
      </c>
      <c r="L191" s="24">
        <v>3</v>
      </c>
      <c r="M191" s="23">
        <v>2</v>
      </c>
      <c r="N191" s="24">
        <v>3</v>
      </c>
      <c r="O191" s="22"/>
      <c r="P191" s="24">
        <v>2</v>
      </c>
      <c r="Q191" s="22"/>
      <c r="R191" s="24">
        <v>2</v>
      </c>
      <c r="S191" s="22"/>
      <c r="T191" s="25"/>
      <c r="U191" t="s">
        <v>695</v>
      </c>
      <c r="V191" s="22"/>
      <c r="W191" s="24">
        <v>3</v>
      </c>
      <c r="X191" s="25"/>
      <c r="Y191" s="22"/>
      <c r="Z191" s="22"/>
      <c r="AA191" s="22"/>
    </row>
    <row r="192" spans="1:27" ht="20.25" customHeight="1" x14ac:dyDescent="0.25">
      <c r="A192" s="18" t="s">
        <v>1132</v>
      </c>
      <c r="B192" s="19" t="s">
        <v>1133</v>
      </c>
      <c r="C192" s="18" t="s">
        <v>1057</v>
      </c>
      <c r="D192" s="18">
        <v>1.143</v>
      </c>
      <c r="E192" s="20" t="s">
        <v>1118</v>
      </c>
      <c r="F192" s="18" t="s">
        <v>811</v>
      </c>
      <c r="G192" s="18" t="s">
        <v>721</v>
      </c>
      <c r="H192" s="21">
        <v>0.74</v>
      </c>
      <c r="I192" s="18" t="s">
        <v>722</v>
      </c>
      <c r="J192" s="21">
        <v>0.76</v>
      </c>
      <c r="K192" s="24">
        <v>2</v>
      </c>
      <c r="L192" s="24">
        <v>2</v>
      </c>
      <c r="M192" s="36"/>
      <c r="N192" s="22"/>
      <c r="O192" s="22"/>
      <c r="P192" s="24">
        <v>1</v>
      </c>
      <c r="Q192" s="22"/>
      <c r="R192" s="22"/>
      <c r="S192" s="22"/>
      <c r="T192" s="25"/>
      <c r="V192" s="22"/>
      <c r="W192" s="22"/>
      <c r="X192" s="25"/>
      <c r="Y192" s="22"/>
      <c r="Z192" s="24">
        <v>1</v>
      </c>
      <c r="AA192" s="22"/>
    </row>
    <row r="193" spans="1:27" ht="25.5" x14ac:dyDescent="0.25">
      <c r="A193" s="18" t="s">
        <v>1134</v>
      </c>
      <c r="B193" s="19" t="s">
        <v>1135</v>
      </c>
      <c r="C193" s="18" t="s">
        <v>1057</v>
      </c>
      <c r="D193" s="18" t="s">
        <v>719</v>
      </c>
      <c r="E193" s="20" t="s">
        <v>1118</v>
      </c>
      <c r="F193" s="18" t="s">
        <v>811</v>
      </c>
      <c r="G193" s="18" t="s">
        <v>721</v>
      </c>
      <c r="H193" s="21">
        <v>0.42</v>
      </c>
      <c r="I193" s="18" t="s">
        <v>722</v>
      </c>
      <c r="J193" s="21">
        <v>0.34</v>
      </c>
      <c r="K193" s="24">
        <v>2</v>
      </c>
      <c r="L193" s="24">
        <v>2</v>
      </c>
      <c r="M193" s="36"/>
      <c r="N193" s="24">
        <v>2</v>
      </c>
      <c r="O193" s="22"/>
      <c r="P193" s="24">
        <v>1</v>
      </c>
      <c r="Q193" s="22"/>
      <c r="R193" s="22"/>
      <c r="S193" s="22"/>
      <c r="T193" s="25"/>
      <c r="U193" t="s">
        <v>698</v>
      </c>
      <c r="V193" s="22"/>
      <c r="W193" s="24">
        <v>2</v>
      </c>
      <c r="X193" s="25"/>
      <c r="Y193" s="22"/>
      <c r="Z193" s="22"/>
      <c r="AA193" s="22"/>
    </row>
    <row r="194" spans="1:27" ht="14.25" customHeight="1" x14ac:dyDescent="0.25">
      <c r="A194" s="27" t="s">
        <v>1136</v>
      </c>
      <c r="B194" s="28" t="s">
        <v>1137</v>
      </c>
      <c r="C194" s="27" t="s">
        <v>1057</v>
      </c>
      <c r="D194" s="27"/>
      <c r="E194" s="29"/>
      <c r="F194" s="27"/>
      <c r="G194" s="27"/>
      <c r="H194" s="30"/>
      <c r="I194" s="27"/>
      <c r="J194" s="30"/>
      <c r="K194" s="32">
        <v>3</v>
      </c>
      <c r="L194" s="32">
        <v>3</v>
      </c>
      <c r="M194" s="32">
        <v>3</v>
      </c>
      <c r="N194" s="32">
        <v>3</v>
      </c>
      <c r="O194" s="31"/>
      <c r="P194" s="32">
        <v>2</v>
      </c>
      <c r="Q194" s="31"/>
      <c r="R194" s="32">
        <v>3</v>
      </c>
      <c r="S194" s="38" t="s">
        <v>750</v>
      </c>
      <c r="T194" s="37">
        <v>3</v>
      </c>
      <c r="U194" t="s">
        <v>695</v>
      </c>
      <c r="V194" s="32">
        <v>3</v>
      </c>
      <c r="W194" s="32">
        <v>2</v>
      </c>
      <c r="X194" s="37">
        <v>3</v>
      </c>
      <c r="Y194" s="31"/>
      <c r="Z194" s="31"/>
      <c r="AA194" s="31"/>
    </row>
    <row r="195" spans="1:27" ht="14.25" customHeight="1" x14ac:dyDescent="0.25">
      <c r="A195" s="27" t="s">
        <v>1138</v>
      </c>
      <c r="B195" s="28" t="s">
        <v>1139</v>
      </c>
      <c r="C195" s="27" t="s">
        <v>1057</v>
      </c>
      <c r="D195" s="27"/>
      <c r="E195" s="29"/>
      <c r="F195" s="27"/>
      <c r="G195" s="27"/>
      <c r="H195" s="30"/>
      <c r="I195" s="27"/>
      <c r="J195" s="30"/>
      <c r="K195" s="31"/>
      <c r="L195" s="31"/>
      <c r="M195" s="31"/>
      <c r="N195" s="31"/>
      <c r="O195" s="31"/>
      <c r="P195" s="32">
        <v>1</v>
      </c>
      <c r="Q195" s="31"/>
      <c r="R195" s="31"/>
      <c r="S195" s="38" t="s">
        <v>774</v>
      </c>
      <c r="T195" s="33"/>
      <c r="U195" t="s">
        <v>697</v>
      </c>
      <c r="V195" s="32">
        <v>1</v>
      </c>
      <c r="W195" s="32">
        <v>3</v>
      </c>
      <c r="X195" s="37">
        <v>2</v>
      </c>
      <c r="Y195" s="31"/>
      <c r="Z195" s="31"/>
      <c r="AA195" s="31"/>
    </row>
    <row r="196" spans="1:27" ht="20.25" customHeight="1" x14ac:dyDescent="0.25">
      <c r="A196" s="18" t="s">
        <v>1140</v>
      </c>
      <c r="B196" s="19" t="s">
        <v>1141</v>
      </c>
      <c r="C196" s="18" t="s">
        <v>1057</v>
      </c>
      <c r="D196" s="18">
        <v>1.286</v>
      </c>
      <c r="E196" s="20">
        <v>0.19</v>
      </c>
      <c r="F196" s="18" t="s">
        <v>746</v>
      </c>
      <c r="G196" s="18" t="s">
        <v>742</v>
      </c>
      <c r="H196" s="21">
        <v>0.8</v>
      </c>
      <c r="I196" s="18" t="s">
        <v>783</v>
      </c>
      <c r="J196" s="21">
        <v>0.86</v>
      </c>
      <c r="K196" s="24">
        <v>3</v>
      </c>
      <c r="L196" s="24">
        <v>3</v>
      </c>
      <c r="M196" s="36"/>
      <c r="N196" s="24">
        <v>3</v>
      </c>
      <c r="O196" s="22"/>
      <c r="P196" s="24">
        <v>2</v>
      </c>
      <c r="Q196" s="22"/>
      <c r="R196" s="22"/>
      <c r="S196" s="26" t="s">
        <v>750</v>
      </c>
      <c r="T196" s="35">
        <v>3</v>
      </c>
      <c r="U196" t="s">
        <v>695</v>
      </c>
      <c r="V196" s="22"/>
      <c r="W196" s="24">
        <v>3</v>
      </c>
      <c r="X196" s="35">
        <v>3</v>
      </c>
      <c r="Y196" s="26" t="s">
        <v>750</v>
      </c>
      <c r="Z196" s="22"/>
      <c r="AA196" s="26" t="s">
        <v>729</v>
      </c>
    </row>
    <row r="197" spans="1:27" ht="14.25" customHeight="1" x14ac:dyDescent="0.25">
      <c r="A197" s="18" t="s">
        <v>1142</v>
      </c>
      <c r="B197" s="19" t="s">
        <v>317</v>
      </c>
      <c r="C197" s="18" t="s">
        <v>1057</v>
      </c>
      <c r="D197" s="18">
        <v>0.65300000000000002</v>
      </c>
      <c r="E197" s="20" t="s">
        <v>1143</v>
      </c>
      <c r="F197" s="18" t="s">
        <v>746</v>
      </c>
      <c r="G197" s="18" t="s">
        <v>721</v>
      </c>
      <c r="H197" s="21">
        <v>0.31</v>
      </c>
      <c r="I197" s="18" t="s">
        <v>783</v>
      </c>
      <c r="J197" s="21">
        <v>0.82</v>
      </c>
      <c r="K197" s="24">
        <v>2</v>
      </c>
      <c r="L197" s="24">
        <v>2</v>
      </c>
      <c r="M197" s="36"/>
      <c r="N197" s="24">
        <v>2</v>
      </c>
      <c r="O197" s="22"/>
      <c r="P197" s="24">
        <v>1</v>
      </c>
      <c r="Q197" s="22"/>
      <c r="R197" s="22"/>
      <c r="S197" s="22"/>
      <c r="T197" s="35">
        <v>2</v>
      </c>
      <c r="U197" t="s">
        <v>697</v>
      </c>
      <c r="V197" s="22"/>
      <c r="W197" s="24">
        <v>1</v>
      </c>
      <c r="X197" s="25"/>
      <c r="Y197" s="26" t="s">
        <v>750</v>
      </c>
      <c r="Z197" s="22"/>
      <c r="AA197" s="22"/>
    </row>
    <row r="198" spans="1:27" ht="14.25" customHeight="1" x14ac:dyDescent="0.25">
      <c r="A198" s="27" t="s">
        <v>1144</v>
      </c>
      <c r="B198" s="28" t="s">
        <v>1145</v>
      </c>
      <c r="C198" s="27" t="s">
        <v>1057</v>
      </c>
      <c r="D198" s="27"/>
      <c r="E198" s="29"/>
      <c r="F198" s="27"/>
      <c r="G198" s="27"/>
      <c r="H198" s="30"/>
      <c r="I198" s="27"/>
      <c r="J198" s="30"/>
      <c r="K198" s="32">
        <v>2</v>
      </c>
      <c r="L198" s="32">
        <v>2</v>
      </c>
      <c r="M198" s="31"/>
      <c r="N198" s="32">
        <v>3</v>
      </c>
      <c r="O198" s="31"/>
      <c r="P198" s="32">
        <v>2</v>
      </c>
      <c r="Q198" s="31"/>
      <c r="R198" s="31"/>
      <c r="S198" s="38" t="s">
        <v>774</v>
      </c>
      <c r="T198" s="33"/>
      <c r="U198" t="s">
        <v>695</v>
      </c>
      <c r="V198" s="32">
        <v>2</v>
      </c>
      <c r="W198" s="32">
        <v>3</v>
      </c>
      <c r="X198" s="37">
        <v>2</v>
      </c>
      <c r="Y198" s="31"/>
      <c r="Z198" s="31"/>
      <c r="AA198" s="31"/>
    </row>
    <row r="199" spans="1:27" ht="25.5" x14ac:dyDescent="0.25">
      <c r="A199" s="18" t="s">
        <v>1146</v>
      </c>
      <c r="B199" s="19" t="s">
        <v>1147</v>
      </c>
      <c r="C199" s="18" t="s">
        <v>1057</v>
      </c>
      <c r="D199" s="18">
        <v>1.641</v>
      </c>
      <c r="E199" s="20" t="s">
        <v>806</v>
      </c>
      <c r="F199" s="18" t="s">
        <v>746</v>
      </c>
      <c r="G199" s="18" t="s">
        <v>721</v>
      </c>
      <c r="H199" s="21">
        <v>0.63</v>
      </c>
      <c r="I199" s="18" t="s">
        <v>783</v>
      </c>
      <c r="J199" s="21">
        <v>0.81</v>
      </c>
      <c r="K199" s="24">
        <v>2</v>
      </c>
      <c r="L199" s="24">
        <v>2</v>
      </c>
      <c r="M199" s="23">
        <v>3</v>
      </c>
      <c r="N199" s="24">
        <v>3</v>
      </c>
      <c r="O199" s="22"/>
      <c r="P199" s="24">
        <v>1</v>
      </c>
      <c r="Q199" s="22"/>
      <c r="R199" s="24">
        <v>3</v>
      </c>
      <c r="S199" s="22"/>
      <c r="T199" s="25"/>
      <c r="U199" t="s">
        <v>697</v>
      </c>
      <c r="V199" s="22"/>
      <c r="W199" s="22"/>
      <c r="X199" s="25"/>
      <c r="Y199" s="22"/>
      <c r="Z199" s="22"/>
      <c r="AA199" s="22"/>
    </row>
    <row r="200" spans="1:27" ht="14.25" customHeight="1" x14ac:dyDescent="0.25">
      <c r="A200" s="18" t="s">
        <v>1148</v>
      </c>
      <c r="B200" s="19" t="s">
        <v>1149</v>
      </c>
      <c r="C200" s="18" t="s">
        <v>1057</v>
      </c>
      <c r="D200" s="18">
        <v>1.7649999999999999</v>
      </c>
      <c r="E200" s="20" t="s">
        <v>1090</v>
      </c>
      <c r="F200" s="18" t="s">
        <v>746</v>
      </c>
      <c r="G200" s="18" t="s">
        <v>1125</v>
      </c>
      <c r="H200" s="21">
        <v>0.97</v>
      </c>
      <c r="I200" s="18" t="s">
        <v>783</v>
      </c>
      <c r="J200" s="21">
        <v>0.87</v>
      </c>
      <c r="K200" s="24">
        <v>2</v>
      </c>
      <c r="L200" s="24">
        <v>2</v>
      </c>
      <c r="M200" s="23">
        <v>5</v>
      </c>
      <c r="N200" s="24">
        <v>3</v>
      </c>
      <c r="O200" s="22"/>
      <c r="P200" s="24">
        <v>2</v>
      </c>
      <c r="Q200" s="22"/>
      <c r="R200" s="24">
        <v>3</v>
      </c>
      <c r="S200" s="22"/>
      <c r="T200" s="25"/>
      <c r="U200" t="s">
        <v>697</v>
      </c>
      <c r="V200" s="22"/>
      <c r="W200" s="22"/>
      <c r="X200" s="25"/>
      <c r="Y200" s="22"/>
      <c r="Z200" s="22"/>
      <c r="AA200" s="22"/>
    </row>
    <row r="201" spans="1:27" ht="14.25" customHeight="1" x14ac:dyDescent="0.25">
      <c r="A201" s="27" t="s">
        <v>1150</v>
      </c>
      <c r="B201" s="28" t="s">
        <v>1151</v>
      </c>
      <c r="C201" s="27" t="s">
        <v>1057</v>
      </c>
      <c r="D201" s="27"/>
      <c r="E201" s="29"/>
      <c r="F201" s="27"/>
      <c r="G201" s="27"/>
      <c r="H201" s="30"/>
      <c r="I201" s="27"/>
      <c r="J201" s="30"/>
      <c r="K201" s="32">
        <v>3</v>
      </c>
      <c r="L201" s="32">
        <v>3</v>
      </c>
      <c r="M201" s="31"/>
      <c r="N201" s="32">
        <v>3</v>
      </c>
      <c r="O201" s="31"/>
      <c r="P201" s="32">
        <v>2</v>
      </c>
      <c r="Q201" s="31"/>
      <c r="R201" s="31"/>
      <c r="S201" s="31"/>
      <c r="T201" s="33"/>
      <c r="U201" t="s">
        <v>695</v>
      </c>
      <c r="V201" s="31"/>
      <c r="W201" s="31"/>
      <c r="X201" s="33"/>
      <c r="Y201" s="31"/>
      <c r="Z201" s="31"/>
      <c r="AA201" s="31"/>
    </row>
    <row r="202" spans="1:27" ht="14.25" customHeight="1" x14ac:dyDescent="0.25">
      <c r="A202" s="27" t="s">
        <v>1152</v>
      </c>
      <c r="B202" s="28" t="s">
        <v>1153</v>
      </c>
      <c r="C202" s="27" t="s">
        <v>1057</v>
      </c>
      <c r="D202" s="27"/>
      <c r="E202" s="29"/>
      <c r="F202" s="27"/>
      <c r="G202" s="27"/>
      <c r="H202" s="30"/>
      <c r="I202" s="27"/>
      <c r="J202" s="30"/>
      <c r="K202" s="32">
        <v>4</v>
      </c>
      <c r="L202" s="32">
        <v>3</v>
      </c>
      <c r="M202" s="32">
        <v>2</v>
      </c>
      <c r="N202" s="32">
        <v>3</v>
      </c>
      <c r="O202" s="38" t="s">
        <v>774</v>
      </c>
      <c r="P202" s="32">
        <v>2</v>
      </c>
      <c r="Q202" s="31"/>
      <c r="R202" s="32">
        <v>1</v>
      </c>
      <c r="S202" s="31"/>
      <c r="T202" s="37">
        <v>3</v>
      </c>
      <c r="U202" t="s">
        <v>695</v>
      </c>
      <c r="V202" s="32">
        <v>3</v>
      </c>
      <c r="W202" s="32">
        <v>4</v>
      </c>
      <c r="X202" s="37">
        <v>3</v>
      </c>
      <c r="Y202" s="38" t="s">
        <v>750</v>
      </c>
      <c r="Z202" s="31"/>
      <c r="AA202" s="38" t="s">
        <v>729</v>
      </c>
    </row>
    <row r="203" spans="1:27" ht="14.25" customHeight="1" x14ac:dyDescent="0.25">
      <c r="A203" s="18" t="s">
        <v>1154</v>
      </c>
      <c r="B203" s="19" t="s">
        <v>265</v>
      </c>
      <c r="C203" s="18" t="s">
        <v>1057</v>
      </c>
      <c r="D203" s="18">
        <v>0.82099999999999995</v>
      </c>
      <c r="E203" s="20">
        <v>0.19</v>
      </c>
      <c r="F203" s="18" t="s">
        <v>746</v>
      </c>
      <c r="G203" s="18" t="s">
        <v>721</v>
      </c>
      <c r="H203" s="21">
        <v>0.52</v>
      </c>
      <c r="I203" s="18" t="s">
        <v>722</v>
      </c>
      <c r="J203" s="21">
        <v>0.67</v>
      </c>
      <c r="K203" s="24">
        <v>2</v>
      </c>
      <c r="L203" s="24">
        <v>2</v>
      </c>
      <c r="M203" s="23">
        <v>3</v>
      </c>
      <c r="N203" s="22"/>
      <c r="O203" s="22"/>
      <c r="P203" s="24">
        <v>1</v>
      </c>
      <c r="Q203" s="22"/>
      <c r="R203" s="24">
        <v>3</v>
      </c>
      <c r="S203" s="26" t="s">
        <v>750</v>
      </c>
      <c r="T203" s="35">
        <v>2</v>
      </c>
      <c r="U203" t="s">
        <v>695</v>
      </c>
      <c r="V203" s="24">
        <v>3</v>
      </c>
      <c r="W203" s="24">
        <v>2</v>
      </c>
      <c r="X203" s="35">
        <v>3</v>
      </c>
      <c r="Y203" s="22"/>
      <c r="Z203" s="22"/>
      <c r="AA203" s="22"/>
    </row>
    <row r="204" spans="1:27" ht="14.25" customHeight="1" x14ac:dyDescent="0.25">
      <c r="A204" s="18" t="s">
        <v>1155</v>
      </c>
      <c r="B204" s="19" t="s">
        <v>1156</v>
      </c>
      <c r="C204" s="18" t="s">
        <v>1057</v>
      </c>
      <c r="D204" s="18" t="s">
        <v>719</v>
      </c>
      <c r="E204" s="20">
        <v>0.2</v>
      </c>
      <c r="F204" s="49"/>
      <c r="G204" s="27"/>
      <c r="H204" s="30"/>
      <c r="I204" s="27"/>
      <c r="J204" s="30"/>
      <c r="K204" s="24">
        <v>2</v>
      </c>
      <c r="L204" s="24">
        <v>2</v>
      </c>
      <c r="M204" s="23">
        <v>3</v>
      </c>
      <c r="N204" s="22"/>
      <c r="O204" s="26" t="s">
        <v>774</v>
      </c>
      <c r="P204" s="24">
        <v>1</v>
      </c>
      <c r="Q204" s="22"/>
      <c r="R204" s="24">
        <v>3</v>
      </c>
      <c r="S204" s="22"/>
      <c r="T204" s="25"/>
      <c r="U204" t="s">
        <v>695</v>
      </c>
      <c r="V204" s="22"/>
      <c r="W204" s="22"/>
      <c r="X204" s="25"/>
      <c r="Y204" s="26" t="s">
        <v>794</v>
      </c>
      <c r="Z204" s="22"/>
      <c r="AA204" s="22"/>
    </row>
    <row r="205" spans="1:27" ht="14.25" customHeight="1" x14ac:dyDescent="0.25">
      <c r="A205" s="18" t="s">
        <v>1157</v>
      </c>
      <c r="B205" s="19" t="s">
        <v>1158</v>
      </c>
      <c r="C205" s="18" t="s">
        <v>1057</v>
      </c>
      <c r="D205" s="18">
        <v>2.6360000000000001</v>
      </c>
      <c r="E205" s="20">
        <v>0.12</v>
      </c>
      <c r="F205" s="18" t="s">
        <v>746</v>
      </c>
      <c r="G205" s="18" t="s">
        <v>721</v>
      </c>
      <c r="H205" s="21">
        <v>0.47</v>
      </c>
      <c r="I205" s="18" t="s">
        <v>722</v>
      </c>
      <c r="J205" s="21">
        <v>0.56999999999999995</v>
      </c>
      <c r="K205" s="24">
        <v>4</v>
      </c>
      <c r="L205" s="24">
        <v>3</v>
      </c>
      <c r="M205" s="23">
        <v>2</v>
      </c>
      <c r="N205" s="24">
        <v>3</v>
      </c>
      <c r="O205" s="26" t="s">
        <v>774</v>
      </c>
      <c r="P205" s="24">
        <v>2</v>
      </c>
      <c r="Q205" s="22"/>
      <c r="R205" s="24">
        <v>1</v>
      </c>
      <c r="S205" s="26" t="s">
        <v>774</v>
      </c>
      <c r="T205" s="35">
        <v>4</v>
      </c>
      <c r="U205" t="s">
        <v>695</v>
      </c>
      <c r="V205" s="24">
        <v>1</v>
      </c>
      <c r="W205" s="24">
        <v>4</v>
      </c>
      <c r="X205" s="35">
        <v>1</v>
      </c>
      <c r="Y205" s="26" t="s">
        <v>750</v>
      </c>
      <c r="Z205" s="22"/>
      <c r="AA205" s="26" t="s">
        <v>729</v>
      </c>
    </row>
    <row r="206" spans="1:27" ht="25.5" x14ac:dyDescent="0.25">
      <c r="A206" s="18" t="s">
        <v>1159</v>
      </c>
      <c r="B206" s="19" t="s">
        <v>1160</v>
      </c>
      <c r="C206" s="18" t="s">
        <v>1057</v>
      </c>
      <c r="D206" s="18">
        <v>0.9</v>
      </c>
      <c r="E206" s="20" t="s">
        <v>806</v>
      </c>
      <c r="F206" s="18" t="s">
        <v>811</v>
      </c>
      <c r="G206" s="18" t="s">
        <v>721</v>
      </c>
      <c r="H206" s="21">
        <v>0.52</v>
      </c>
      <c r="I206" s="18" t="s">
        <v>722</v>
      </c>
      <c r="J206" s="21">
        <v>0.64</v>
      </c>
      <c r="K206" s="24">
        <v>3</v>
      </c>
      <c r="L206" s="24">
        <v>3</v>
      </c>
      <c r="M206" s="36"/>
      <c r="N206" s="24">
        <v>3</v>
      </c>
      <c r="O206" s="26" t="s">
        <v>774</v>
      </c>
      <c r="P206" s="24">
        <v>2</v>
      </c>
      <c r="Q206" s="22"/>
      <c r="R206" s="22"/>
      <c r="S206" s="26" t="s">
        <v>774</v>
      </c>
      <c r="T206" s="35">
        <v>3</v>
      </c>
      <c r="U206" t="s">
        <v>695</v>
      </c>
      <c r="V206" s="22"/>
      <c r="W206" s="24">
        <v>3</v>
      </c>
      <c r="X206" s="35">
        <v>1</v>
      </c>
      <c r="Y206" s="22"/>
      <c r="Z206" s="22"/>
      <c r="AA206" s="22"/>
    </row>
    <row r="207" spans="1:27" ht="25.5" x14ac:dyDescent="0.25">
      <c r="A207" s="27" t="s">
        <v>1161</v>
      </c>
      <c r="B207" s="28" t="s">
        <v>1162</v>
      </c>
      <c r="C207" s="27" t="s">
        <v>1057</v>
      </c>
      <c r="D207" s="27"/>
      <c r="E207" s="29"/>
      <c r="F207" s="27"/>
      <c r="G207" s="27"/>
      <c r="H207" s="30"/>
      <c r="I207" s="27"/>
      <c r="J207" s="30"/>
      <c r="K207" s="31"/>
      <c r="L207" s="31"/>
      <c r="M207" s="31"/>
      <c r="N207" s="32">
        <v>1</v>
      </c>
      <c r="O207" s="38" t="s">
        <v>774</v>
      </c>
      <c r="P207" s="31"/>
      <c r="Q207" s="31"/>
      <c r="R207" s="31"/>
      <c r="S207" s="31"/>
      <c r="T207" s="37">
        <v>3</v>
      </c>
      <c r="V207" s="31"/>
      <c r="W207" s="31"/>
      <c r="X207" s="33"/>
      <c r="Y207" s="31"/>
      <c r="Z207" s="31"/>
      <c r="AA207" s="31"/>
    </row>
    <row r="208" spans="1:27" ht="14.25" customHeight="1" x14ac:dyDescent="0.25">
      <c r="A208" s="27" t="s">
        <v>1163</v>
      </c>
      <c r="B208" s="28" t="s">
        <v>1164</v>
      </c>
      <c r="C208" s="27" t="s">
        <v>1057</v>
      </c>
      <c r="D208" s="27"/>
      <c r="E208" s="29"/>
      <c r="F208" s="27"/>
      <c r="G208" s="27"/>
      <c r="H208" s="30"/>
      <c r="I208" s="27"/>
      <c r="J208" s="30"/>
      <c r="K208" s="32">
        <v>2</v>
      </c>
      <c r="L208" s="32">
        <v>2</v>
      </c>
      <c r="M208" s="32">
        <v>5</v>
      </c>
      <c r="N208" s="31"/>
      <c r="O208" s="31"/>
      <c r="P208" s="32">
        <v>1</v>
      </c>
      <c r="Q208" s="31"/>
      <c r="R208" s="32">
        <v>4</v>
      </c>
      <c r="S208" s="31"/>
      <c r="T208" s="33"/>
      <c r="U208" t="s">
        <v>698</v>
      </c>
      <c r="V208" s="31"/>
      <c r="W208" s="31"/>
      <c r="X208" s="33"/>
      <c r="Y208" s="31"/>
      <c r="Z208" s="31"/>
      <c r="AA208" s="31"/>
    </row>
    <row r="209" spans="1:27" ht="38.25" x14ac:dyDescent="0.25">
      <c r="A209" s="18" t="s">
        <v>1165</v>
      </c>
      <c r="B209" s="19" t="s">
        <v>1166</v>
      </c>
      <c r="C209" s="18" t="s">
        <v>1057</v>
      </c>
      <c r="D209" s="18">
        <v>0.71799999999999997</v>
      </c>
      <c r="E209" s="20" t="s">
        <v>806</v>
      </c>
      <c r="F209" s="18" t="s">
        <v>811</v>
      </c>
      <c r="G209" s="18" t="s">
        <v>721</v>
      </c>
      <c r="H209" s="21">
        <v>0.45</v>
      </c>
      <c r="I209" s="18" t="s">
        <v>722</v>
      </c>
      <c r="J209" s="21">
        <v>0.33</v>
      </c>
      <c r="K209" s="24">
        <v>2</v>
      </c>
      <c r="L209" s="24">
        <v>2</v>
      </c>
      <c r="M209" s="36"/>
      <c r="N209" s="24">
        <v>2</v>
      </c>
      <c r="O209" s="22"/>
      <c r="P209" s="24">
        <v>2</v>
      </c>
      <c r="Q209" s="22"/>
      <c r="R209" s="22"/>
      <c r="S209" s="26" t="s">
        <v>750</v>
      </c>
      <c r="T209" s="35">
        <v>2</v>
      </c>
      <c r="U209" t="s">
        <v>695</v>
      </c>
      <c r="V209" s="24">
        <v>3</v>
      </c>
      <c r="W209" s="24">
        <v>2</v>
      </c>
      <c r="X209" s="35">
        <v>3</v>
      </c>
      <c r="Y209" s="26" t="s">
        <v>794</v>
      </c>
      <c r="Z209" s="22"/>
      <c r="AA209" s="22"/>
    </row>
    <row r="210" spans="1:27" ht="14.25" customHeight="1" x14ac:dyDescent="0.25">
      <c r="A210" s="27" t="s">
        <v>1167</v>
      </c>
      <c r="B210" s="28" t="s">
        <v>1168</v>
      </c>
      <c r="C210" s="27" t="s">
        <v>1057</v>
      </c>
      <c r="D210" s="27"/>
      <c r="E210" s="29"/>
      <c r="F210" s="27"/>
      <c r="G210" s="27"/>
      <c r="H210" s="30"/>
      <c r="I210" s="27"/>
      <c r="J210" s="30"/>
      <c r="K210" s="32">
        <v>2</v>
      </c>
      <c r="L210" s="32">
        <v>2</v>
      </c>
      <c r="M210" s="32">
        <v>4</v>
      </c>
      <c r="N210" s="31"/>
      <c r="O210" s="31"/>
      <c r="P210" s="31"/>
      <c r="Q210" s="31"/>
      <c r="R210" s="32">
        <v>3</v>
      </c>
      <c r="S210" s="31"/>
      <c r="T210" s="33"/>
      <c r="V210" s="31"/>
      <c r="W210" s="31"/>
      <c r="X210" s="33"/>
      <c r="Y210" s="31"/>
      <c r="Z210" s="31"/>
      <c r="AA210" s="31"/>
    </row>
    <row r="211" spans="1:27" ht="14.25" customHeight="1" x14ac:dyDescent="0.25">
      <c r="A211" s="18" t="s">
        <v>1169</v>
      </c>
      <c r="B211" s="19" t="s">
        <v>1170</v>
      </c>
      <c r="C211" s="18" t="s">
        <v>1057</v>
      </c>
      <c r="D211" s="18">
        <v>1.9870000000000001</v>
      </c>
      <c r="E211" s="20" t="s">
        <v>861</v>
      </c>
      <c r="F211" s="18" t="s">
        <v>746</v>
      </c>
      <c r="G211" s="18" t="s">
        <v>721</v>
      </c>
      <c r="H211" s="21">
        <v>0.68</v>
      </c>
      <c r="I211" s="18" t="s">
        <v>722</v>
      </c>
      <c r="J211" s="21">
        <v>0.74</v>
      </c>
      <c r="K211" s="24">
        <v>3</v>
      </c>
      <c r="L211" s="24">
        <v>3</v>
      </c>
      <c r="M211" s="36"/>
      <c r="N211" s="24">
        <v>3</v>
      </c>
      <c r="O211" s="26" t="s">
        <v>774</v>
      </c>
      <c r="P211" s="24">
        <v>2</v>
      </c>
      <c r="Q211" s="22"/>
      <c r="R211" s="22"/>
      <c r="S211" s="26" t="s">
        <v>774</v>
      </c>
      <c r="T211" s="35">
        <v>4</v>
      </c>
      <c r="U211" t="s">
        <v>773</v>
      </c>
      <c r="V211" s="22"/>
      <c r="W211" s="24">
        <v>3</v>
      </c>
      <c r="X211" s="35">
        <v>2</v>
      </c>
      <c r="Y211" s="22"/>
      <c r="Z211" s="24">
        <v>2</v>
      </c>
      <c r="AA211" s="22"/>
    </row>
    <row r="212" spans="1:27" ht="14.25" customHeight="1" x14ac:dyDescent="0.25">
      <c r="A212" s="40" t="s">
        <v>1171</v>
      </c>
      <c r="B212" s="41" t="s">
        <v>1172</v>
      </c>
      <c r="C212" s="40" t="s">
        <v>1057</v>
      </c>
      <c r="D212" s="40"/>
      <c r="E212" s="42"/>
      <c r="F212" s="40"/>
      <c r="G212" s="40"/>
      <c r="H212" s="43"/>
      <c r="I212" s="40"/>
      <c r="J212" s="43"/>
      <c r="K212" s="44">
        <v>3</v>
      </c>
      <c r="L212" s="44">
        <v>3</v>
      </c>
      <c r="M212" s="44">
        <v>3</v>
      </c>
      <c r="N212" s="44">
        <v>2</v>
      </c>
      <c r="O212" s="45"/>
      <c r="P212" s="44">
        <v>2</v>
      </c>
      <c r="Q212" s="45"/>
      <c r="R212" s="44">
        <v>3</v>
      </c>
      <c r="S212" s="45"/>
      <c r="T212" s="50"/>
      <c r="U212" t="s">
        <v>695</v>
      </c>
      <c r="V212" s="45"/>
      <c r="W212" s="44">
        <v>2</v>
      </c>
      <c r="X212" s="50"/>
      <c r="Y212" s="45"/>
      <c r="Z212" s="45"/>
      <c r="AA212" s="45"/>
    </row>
    <row r="213" spans="1:27" ht="14.25" customHeight="1" x14ac:dyDescent="0.25">
      <c r="A213" s="27" t="s">
        <v>1173</v>
      </c>
      <c r="B213" s="28" t="s">
        <v>1174</v>
      </c>
      <c r="C213" s="27" t="s">
        <v>1057</v>
      </c>
      <c r="D213" s="27"/>
      <c r="E213" s="29"/>
      <c r="F213" s="27"/>
      <c r="G213" s="27"/>
      <c r="H213" s="30"/>
      <c r="I213" s="27"/>
      <c r="J213" s="30"/>
      <c r="K213" s="32">
        <v>3</v>
      </c>
      <c r="L213" s="32">
        <v>3</v>
      </c>
      <c r="M213" s="31"/>
      <c r="N213" s="31"/>
      <c r="O213" s="31"/>
      <c r="P213" s="32">
        <v>1</v>
      </c>
      <c r="Q213" s="31"/>
      <c r="R213" s="31"/>
      <c r="S213" s="31"/>
      <c r="T213" s="33"/>
      <c r="U213" t="s">
        <v>697</v>
      </c>
      <c r="V213" s="31"/>
      <c r="W213" s="31"/>
      <c r="X213" s="33"/>
      <c r="Y213" s="31"/>
      <c r="Z213" s="31"/>
      <c r="AA213" s="31"/>
    </row>
    <row r="214" spans="1:27" ht="14.25" customHeight="1" x14ac:dyDescent="0.25">
      <c r="A214" s="27" t="s">
        <v>1175</v>
      </c>
      <c r="B214" s="28" t="s">
        <v>1176</v>
      </c>
      <c r="C214" s="27" t="s">
        <v>1057</v>
      </c>
      <c r="D214" s="27"/>
      <c r="E214" s="29"/>
      <c r="F214" s="27"/>
      <c r="G214" s="27"/>
      <c r="H214" s="30"/>
      <c r="I214" s="27"/>
      <c r="J214" s="30"/>
      <c r="K214" s="31"/>
      <c r="L214" s="31"/>
      <c r="M214" s="31"/>
      <c r="N214" s="31"/>
      <c r="O214" s="31"/>
      <c r="P214" s="32">
        <v>2</v>
      </c>
      <c r="Q214" s="31"/>
      <c r="R214" s="31"/>
      <c r="S214" s="31"/>
      <c r="T214" s="37">
        <v>3</v>
      </c>
      <c r="U214" t="s">
        <v>695</v>
      </c>
      <c r="V214" s="31"/>
      <c r="W214" s="32">
        <v>3</v>
      </c>
      <c r="X214" s="33"/>
      <c r="Y214" s="31"/>
      <c r="Z214" s="31"/>
      <c r="AA214" s="31"/>
    </row>
    <row r="215" spans="1:27" ht="14.25" customHeight="1" x14ac:dyDescent="0.25">
      <c r="A215" s="27" t="s">
        <v>1177</v>
      </c>
      <c r="B215" s="28" t="s">
        <v>1178</v>
      </c>
      <c r="C215" s="27" t="s">
        <v>1057</v>
      </c>
      <c r="D215" s="27"/>
      <c r="E215" s="29"/>
      <c r="F215" s="27"/>
      <c r="G215" s="27"/>
      <c r="H215" s="30"/>
      <c r="I215" s="27"/>
      <c r="J215" s="30"/>
      <c r="K215" s="32">
        <v>2</v>
      </c>
      <c r="L215" s="32">
        <v>2</v>
      </c>
      <c r="M215" s="31"/>
      <c r="N215" s="32">
        <v>3</v>
      </c>
      <c r="O215" s="31"/>
      <c r="P215" s="32">
        <v>2</v>
      </c>
      <c r="Q215" s="31"/>
      <c r="R215" s="31"/>
      <c r="S215" s="31"/>
      <c r="T215" s="33"/>
      <c r="V215" s="31"/>
      <c r="W215" s="32">
        <v>2</v>
      </c>
      <c r="X215" s="33"/>
      <c r="Y215" s="31"/>
      <c r="Z215" s="31"/>
      <c r="AA215" s="31"/>
    </row>
    <row r="216" spans="1:27" ht="25.5" x14ac:dyDescent="0.25">
      <c r="A216" s="27" t="s">
        <v>1179</v>
      </c>
      <c r="B216" s="28" t="s">
        <v>1180</v>
      </c>
      <c r="C216" s="27" t="s">
        <v>1057</v>
      </c>
      <c r="D216" s="27"/>
      <c r="E216" s="29"/>
      <c r="F216" s="27"/>
      <c r="G216" s="27"/>
      <c r="H216" s="30"/>
      <c r="I216" s="27"/>
      <c r="J216" s="30"/>
      <c r="K216" s="32">
        <v>3</v>
      </c>
      <c r="L216" s="32">
        <v>3</v>
      </c>
      <c r="M216" s="31"/>
      <c r="N216" s="32">
        <v>3</v>
      </c>
      <c r="O216" s="38" t="s">
        <v>774</v>
      </c>
      <c r="P216" s="32">
        <v>2</v>
      </c>
      <c r="Q216" s="31"/>
      <c r="R216" s="31"/>
      <c r="S216" s="38" t="s">
        <v>774</v>
      </c>
      <c r="T216" s="37">
        <v>3</v>
      </c>
      <c r="U216" t="s">
        <v>773</v>
      </c>
      <c r="V216" s="31"/>
      <c r="W216" s="32">
        <v>3</v>
      </c>
      <c r="X216" s="37">
        <v>2</v>
      </c>
      <c r="Y216" s="31"/>
      <c r="Z216" s="32">
        <v>1</v>
      </c>
      <c r="AA216" s="31"/>
    </row>
    <row r="217" spans="1:27" x14ac:dyDescent="0.25">
      <c r="A217" s="18" t="s">
        <v>1181</v>
      </c>
      <c r="B217" s="19" t="s">
        <v>297</v>
      </c>
      <c r="C217" s="18" t="s">
        <v>1057</v>
      </c>
      <c r="D217" s="18">
        <v>1.097</v>
      </c>
      <c r="E217" s="20" t="s">
        <v>806</v>
      </c>
      <c r="F217" s="18" t="s">
        <v>746</v>
      </c>
      <c r="G217" s="18" t="s">
        <v>721</v>
      </c>
      <c r="H217" s="21">
        <v>0.44</v>
      </c>
      <c r="I217" s="18" t="s">
        <v>783</v>
      </c>
      <c r="J217" s="21">
        <v>0.8</v>
      </c>
      <c r="K217" s="24">
        <v>2</v>
      </c>
      <c r="L217" s="24">
        <v>2</v>
      </c>
      <c r="M217" s="36"/>
      <c r="N217" s="22"/>
      <c r="O217" s="22"/>
      <c r="P217" s="24">
        <v>1</v>
      </c>
      <c r="Q217" s="22"/>
      <c r="R217" s="22"/>
      <c r="S217" s="22"/>
      <c r="T217" s="35">
        <v>2</v>
      </c>
      <c r="U217" t="s">
        <v>697</v>
      </c>
      <c r="V217" s="24">
        <v>4</v>
      </c>
      <c r="W217" s="24">
        <v>2</v>
      </c>
      <c r="X217" s="25"/>
      <c r="Y217" s="26" t="s">
        <v>750</v>
      </c>
      <c r="Z217" s="22"/>
      <c r="AA217" s="22"/>
    </row>
    <row r="218" spans="1:27" ht="14.25" customHeight="1" x14ac:dyDescent="0.25">
      <c r="A218" s="27" t="s">
        <v>1182</v>
      </c>
      <c r="B218" s="28" t="s">
        <v>1183</v>
      </c>
      <c r="C218" s="27" t="s">
        <v>1184</v>
      </c>
      <c r="D218" s="27"/>
      <c r="E218" s="29"/>
      <c r="F218" s="27"/>
      <c r="G218" s="27"/>
      <c r="H218" s="30"/>
      <c r="I218" s="27"/>
      <c r="J218" s="30"/>
      <c r="K218" s="32">
        <v>3</v>
      </c>
      <c r="L218" s="32">
        <v>3</v>
      </c>
      <c r="M218" s="31"/>
      <c r="N218" s="32">
        <v>1</v>
      </c>
      <c r="O218" s="31"/>
      <c r="P218" s="32">
        <v>1</v>
      </c>
      <c r="Q218" s="31"/>
      <c r="R218" s="31"/>
      <c r="S218" s="31"/>
      <c r="T218" s="33"/>
      <c r="U218" t="s">
        <v>697</v>
      </c>
      <c r="V218" s="31"/>
      <c r="W218" s="32">
        <v>2</v>
      </c>
      <c r="X218" s="33"/>
      <c r="Y218" s="31"/>
      <c r="Z218" s="32">
        <v>1</v>
      </c>
      <c r="AA218" s="31"/>
    </row>
    <row r="219" spans="1:27" ht="14.25" customHeight="1" x14ac:dyDescent="0.25">
      <c r="A219" s="27" t="s">
        <v>1185</v>
      </c>
      <c r="B219" s="28" t="s">
        <v>1186</v>
      </c>
      <c r="C219" s="27" t="s">
        <v>1184</v>
      </c>
      <c r="D219" s="27"/>
      <c r="E219" s="29"/>
      <c r="F219" s="27"/>
      <c r="G219" s="27"/>
      <c r="H219" s="30"/>
      <c r="I219" s="27"/>
      <c r="J219" s="30"/>
      <c r="K219" s="32">
        <v>3</v>
      </c>
      <c r="L219" s="32">
        <v>4</v>
      </c>
      <c r="M219" s="31"/>
      <c r="N219" s="32">
        <v>4</v>
      </c>
      <c r="O219" s="38" t="s">
        <v>774</v>
      </c>
      <c r="P219" s="32">
        <v>1</v>
      </c>
      <c r="Q219" s="31"/>
      <c r="R219" s="31"/>
      <c r="S219" s="31"/>
      <c r="T219" s="33"/>
      <c r="U219" t="s">
        <v>773</v>
      </c>
      <c r="V219" s="31"/>
      <c r="W219" s="31"/>
      <c r="X219" s="33"/>
      <c r="Y219" s="38" t="s">
        <v>750</v>
      </c>
      <c r="Z219" s="31"/>
      <c r="AA219" s="31"/>
    </row>
    <row r="220" spans="1:27" ht="14.25" customHeight="1" x14ac:dyDescent="0.25">
      <c r="A220" s="27" t="s">
        <v>1187</v>
      </c>
      <c r="B220" s="28" t="s">
        <v>1188</v>
      </c>
      <c r="C220" s="27" t="s">
        <v>1184</v>
      </c>
      <c r="D220" s="27"/>
      <c r="E220" s="29"/>
      <c r="F220" s="27"/>
      <c r="G220" s="27"/>
      <c r="H220" s="30"/>
      <c r="I220" s="27"/>
      <c r="J220" s="30"/>
      <c r="K220" s="32">
        <v>4</v>
      </c>
      <c r="L220" s="32">
        <v>4</v>
      </c>
      <c r="M220" s="31"/>
      <c r="N220" s="32">
        <v>4</v>
      </c>
      <c r="O220" s="38" t="s">
        <v>774</v>
      </c>
      <c r="P220" s="32">
        <v>2</v>
      </c>
      <c r="Q220" s="31"/>
      <c r="R220" s="31"/>
      <c r="S220" s="31"/>
      <c r="T220" s="33"/>
      <c r="U220" t="s">
        <v>773</v>
      </c>
      <c r="V220" s="31"/>
      <c r="W220" s="32">
        <v>4</v>
      </c>
      <c r="X220" s="33"/>
      <c r="Y220" s="38" t="s">
        <v>774</v>
      </c>
      <c r="Z220" s="31"/>
      <c r="AA220" s="31"/>
    </row>
    <row r="221" spans="1:27" ht="14.25" customHeight="1" x14ac:dyDescent="0.25">
      <c r="A221" s="27" t="s">
        <v>1189</v>
      </c>
      <c r="B221" s="28" t="s">
        <v>1190</v>
      </c>
      <c r="C221" s="27" t="s">
        <v>1184</v>
      </c>
      <c r="D221" s="27"/>
      <c r="E221" s="29"/>
      <c r="F221" s="27"/>
      <c r="G221" s="27"/>
      <c r="H221" s="30"/>
      <c r="I221" s="27"/>
      <c r="J221" s="30"/>
      <c r="K221" s="32">
        <v>3</v>
      </c>
      <c r="L221" s="32">
        <v>3</v>
      </c>
      <c r="M221" s="31"/>
      <c r="N221" s="32">
        <v>2</v>
      </c>
      <c r="O221" s="31"/>
      <c r="P221" s="32">
        <v>1</v>
      </c>
      <c r="Q221" s="31"/>
      <c r="R221" s="31"/>
      <c r="S221" s="31"/>
      <c r="T221" s="33"/>
      <c r="U221" t="s">
        <v>697</v>
      </c>
      <c r="V221" s="31"/>
      <c r="W221" s="32">
        <v>2</v>
      </c>
      <c r="X221" s="33"/>
      <c r="Y221" s="31"/>
      <c r="Z221" s="31"/>
      <c r="AA221" s="31"/>
    </row>
    <row r="222" spans="1:27" ht="20.25" customHeight="1" x14ac:dyDescent="0.25">
      <c r="A222" s="18" t="s">
        <v>1191</v>
      </c>
      <c r="B222" s="19" t="s">
        <v>1192</v>
      </c>
      <c r="C222" s="18" t="s">
        <v>1184</v>
      </c>
      <c r="D222" s="18">
        <v>1.179</v>
      </c>
      <c r="E222" s="20">
        <v>7.0000000000000007E-2</v>
      </c>
      <c r="F222" s="18" t="s">
        <v>746</v>
      </c>
      <c r="G222" s="18" t="s">
        <v>742</v>
      </c>
      <c r="H222" s="21">
        <v>0.8</v>
      </c>
      <c r="I222" s="18" t="s">
        <v>783</v>
      </c>
      <c r="J222" s="21">
        <v>0.88</v>
      </c>
      <c r="K222" s="24">
        <v>3</v>
      </c>
      <c r="L222" s="24">
        <v>3</v>
      </c>
      <c r="M222" s="23">
        <v>2</v>
      </c>
      <c r="N222" s="24">
        <v>2</v>
      </c>
      <c r="O222" s="26" t="s">
        <v>774</v>
      </c>
      <c r="P222" s="24">
        <v>1</v>
      </c>
      <c r="Q222" s="22"/>
      <c r="R222" s="24">
        <v>2</v>
      </c>
      <c r="S222" s="22"/>
      <c r="T222" s="25"/>
      <c r="U222" t="s">
        <v>695</v>
      </c>
      <c r="V222" s="22"/>
      <c r="W222" s="24">
        <v>3</v>
      </c>
      <c r="X222" s="35">
        <v>3</v>
      </c>
      <c r="Y222" s="26" t="s">
        <v>750</v>
      </c>
      <c r="Z222" s="22"/>
      <c r="AA222" s="26" t="s">
        <v>729</v>
      </c>
    </row>
    <row r="223" spans="1:27" ht="14.25" customHeight="1" x14ac:dyDescent="0.25">
      <c r="A223" s="27" t="s">
        <v>1193</v>
      </c>
      <c r="B223" s="28" t="s">
        <v>1194</v>
      </c>
      <c r="C223" s="27" t="s">
        <v>1184</v>
      </c>
      <c r="D223" s="27"/>
      <c r="E223" s="29"/>
      <c r="F223" s="27"/>
      <c r="G223" s="27"/>
      <c r="H223" s="30"/>
      <c r="I223" s="27"/>
      <c r="J223" s="30"/>
      <c r="K223" s="31"/>
      <c r="L223" s="31"/>
      <c r="M223" s="32">
        <v>3</v>
      </c>
      <c r="N223" s="31"/>
      <c r="O223" s="31"/>
      <c r="P223" s="32">
        <v>1</v>
      </c>
      <c r="Q223" s="31"/>
      <c r="R223" s="32">
        <v>3</v>
      </c>
      <c r="S223" s="31"/>
      <c r="T223" s="33"/>
      <c r="U223" t="s">
        <v>697</v>
      </c>
      <c r="V223" s="31"/>
      <c r="W223" s="32">
        <v>1</v>
      </c>
      <c r="X223" s="33"/>
      <c r="Y223" s="31"/>
      <c r="Z223" s="31"/>
      <c r="AA223" s="31"/>
    </row>
    <row r="224" spans="1:27" ht="14.25" customHeight="1" x14ac:dyDescent="0.25">
      <c r="A224" s="27" t="s">
        <v>1195</v>
      </c>
      <c r="B224" s="28" t="s">
        <v>1196</v>
      </c>
      <c r="C224" s="27" t="s">
        <v>1184</v>
      </c>
      <c r="D224" s="27"/>
      <c r="E224" s="29"/>
      <c r="F224" s="27"/>
      <c r="G224" s="27"/>
      <c r="H224" s="30"/>
      <c r="I224" s="27"/>
      <c r="J224" s="30"/>
      <c r="K224" s="32">
        <v>3</v>
      </c>
      <c r="L224" s="32">
        <v>2</v>
      </c>
      <c r="M224" s="31"/>
      <c r="N224" s="32">
        <v>2</v>
      </c>
      <c r="O224" s="31"/>
      <c r="P224" s="32">
        <v>1</v>
      </c>
      <c r="Q224" s="31"/>
      <c r="R224" s="31"/>
      <c r="S224" s="31"/>
      <c r="T224" s="33"/>
      <c r="V224" s="31"/>
      <c r="W224" s="32">
        <v>1</v>
      </c>
      <c r="X224" s="33"/>
      <c r="Y224" s="31"/>
      <c r="Z224" s="31"/>
      <c r="AA224" s="31"/>
    </row>
    <row r="225" spans="1:27" ht="14.25" customHeight="1" x14ac:dyDescent="0.25">
      <c r="A225" s="27" t="s">
        <v>1197</v>
      </c>
      <c r="B225" s="28" t="s">
        <v>1198</v>
      </c>
      <c r="C225" s="27" t="s">
        <v>1184</v>
      </c>
      <c r="D225" s="27"/>
      <c r="E225" s="29"/>
      <c r="F225" s="27"/>
      <c r="G225" s="27"/>
      <c r="H225" s="30"/>
      <c r="I225" s="27"/>
      <c r="J225" s="30"/>
      <c r="K225" s="32">
        <v>3</v>
      </c>
      <c r="L225" s="32">
        <v>3</v>
      </c>
      <c r="M225" s="31"/>
      <c r="N225" s="32">
        <v>2</v>
      </c>
      <c r="O225" s="31"/>
      <c r="P225" s="32">
        <v>1</v>
      </c>
      <c r="Q225" s="31"/>
      <c r="R225" s="31"/>
      <c r="S225" s="38" t="s">
        <v>774</v>
      </c>
      <c r="T225" s="33"/>
      <c r="V225" s="31"/>
      <c r="W225" s="31"/>
      <c r="X225" s="33"/>
      <c r="Y225" s="31"/>
      <c r="Z225" s="31"/>
      <c r="AA225" s="31"/>
    </row>
    <row r="226" spans="1:27" ht="14.25" customHeight="1" x14ac:dyDescent="0.25">
      <c r="A226" s="27" t="s">
        <v>1199</v>
      </c>
      <c r="B226" s="28" t="s">
        <v>1200</v>
      </c>
      <c r="C226" s="27" t="s">
        <v>1184</v>
      </c>
      <c r="D226" s="27"/>
      <c r="E226" s="29"/>
      <c r="F226" s="27"/>
      <c r="G226" s="27"/>
      <c r="H226" s="30"/>
      <c r="I226" s="27"/>
      <c r="J226" s="30"/>
      <c r="K226" s="32">
        <v>2</v>
      </c>
      <c r="L226" s="32">
        <v>2</v>
      </c>
      <c r="M226" s="32">
        <v>2</v>
      </c>
      <c r="N226" s="32">
        <v>2</v>
      </c>
      <c r="O226" s="31"/>
      <c r="P226" s="32">
        <v>1</v>
      </c>
      <c r="Q226" s="31"/>
      <c r="R226" s="32">
        <v>2</v>
      </c>
      <c r="S226" s="38" t="s">
        <v>774</v>
      </c>
      <c r="T226" s="33"/>
      <c r="U226" t="s">
        <v>695</v>
      </c>
      <c r="V226" s="31"/>
      <c r="W226" s="32">
        <v>3</v>
      </c>
      <c r="X226" s="33"/>
      <c r="Y226" s="38" t="s">
        <v>794</v>
      </c>
      <c r="Z226" s="32">
        <v>2</v>
      </c>
      <c r="AA226" s="31"/>
    </row>
    <row r="227" spans="1:27" ht="14.25" customHeight="1" x14ac:dyDescent="0.25">
      <c r="A227" s="27" t="s">
        <v>1201</v>
      </c>
      <c r="B227" s="28" t="s">
        <v>1202</v>
      </c>
      <c r="C227" s="27" t="s">
        <v>1184</v>
      </c>
      <c r="D227" s="27"/>
      <c r="E227" s="29"/>
      <c r="F227" s="27"/>
      <c r="G227" s="27"/>
      <c r="H227" s="30"/>
      <c r="I227" s="27"/>
      <c r="J227" s="30"/>
      <c r="K227" s="32">
        <v>1</v>
      </c>
      <c r="L227" s="32">
        <v>1</v>
      </c>
      <c r="M227" s="32">
        <v>2</v>
      </c>
      <c r="N227" s="32">
        <v>3</v>
      </c>
      <c r="O227" s="31"/>
      <c r="P227" s="32">
        <v>1</v>
      </c>
      <c r="Q227" s="31"/>
      <c r="R227" s="32">
        <v>2</v>
      </c>
      <c r="S227" s="38" t="s">
        <v>750</v>
      </c>
      <c r="T227" s="33"/>
      <c r="U227" t="s">
        <v>695</v>
      </c>
      <c r="V227" s="31"/>
      <c r="W227" s="32">
        <v>3</v>
      </c>
      <c r="X227" s="33"/>
      <c r="Y227" s="31"/>
      <c r="Z227" s="32">
        <v>2</v>
      </c>
      <c r="AA227" s="31"/>
    </row>
    <row r="228" spans="1:27" ht="14.25" customHeight="1" x14ac:dyDescent="0.25">
      <c r="A228" s="27" t="s">
        <v>1203</v>
      </c>
      <c r="B228" s="28" t="s">
        <v>1204</v>
      </c>
      <c r="C228" s="27" t="s">
        <v>1184</v>
      </c>
      <c r="D228" s="27"/>
      <c r="E228" s="29"/>
      <c r="F228" s="27"/>
      <c r="G228" s="27"/>
      <c r="H228" s="30"/>
      <c r="I228" s="27"/>
      <c r="J228" s="30"/>
      <c r="K228" s="32">
        <v>3</v>
      </c>
      <c r="L228" s="32">
        <v>4</v>
      </c>
      <c r="M228" s="31"/>
      <c r="N228" s="32">
        <v>3</v>
      </c>
      <c r="O228" s="38" t="s">
        <v>774</v>
      </c>
      <c r="P228" s="32">
        <v>2</v>
      </c>
      <c r="Q228" s="31"/>
      <c r="R228" s="31"/>
      <c r="S228" s="31"/>
      <c r="T228" s="33"/>
      <c r="U228" t="s">
        <v>695</v>
      </c>
      <c r="V228" s="31"/>
      <c r="W228" s="31"/>
      <c r="X228" s="33"/>
      <c r="Y228" s="38" t="s">
        <v>750</v>
      </c>
      <c r="Z228" s="32">
        <v>1</v>
      </c>
      <c r="AA228" s="31"/>
    </row>
    <row r="229" spans="1:27" ht="14.25" customHeight="1" x14ac:dyDescent="0.25">
      <c r="A229" s="27" t="s">
        <v>1205</v>
      </c>
      <c r="B229" s="28" t="s">
        <v>1206</v>
      </c>
      <c r="C229" s="27" t="s">
        <v>1184</v>
      </c>
      <c r="D229" s="27"/>
      <c r="E229" s="29"/>
      <c r="F229" s="27"/>
      <c r="G229" s="27"/>
      <c r="H229" s="30"/>
      <c r="I229" s="27"/>
      <c r="J229" s="30"/>
      <c r="K229" s="32">
        <v>3</v>
      </c>
      <c r="L229" s="32">
        <v>3</v>
      </c>
      <c r="M229" s="31"/>
      <c r="N229" s="31"/>
      <c r="O229" s="31"/>
      <c r="P229" s="32">
        <v>2</v>
      </c>
      <c r="Q229" s="31"/>
      <c r="R229" s="31"/>
      <c r="S229" s="31"/>
      <c r="T229" s="33"/>
      <c r="U229" t="s">
        <v>695</v>
      </c>
      <c r="V229" s="31"/>
      <c r="W229" s="32">
        <v>3</v>
      </c>
      <c r="X229" s="33"/>
      <c r="Y229" s="31"/>
      <c r="Z229" s="32">
        <v>2</v>
      </c>
      <c r="AA229" s="31"/>
    </row>
    <row r="230" spans="1:27" ht="14.25" customHeight="1" x14ac:dyDescent="0.25">
      <c r="A230" s="18" t="s">
        <v>1207</v>
      </c>
      <c r="B230" s="19" t="s">
        <v>1208</v>
      </c>
      <c r="C230" s="18" t="s">
        <v>1184</v>
      </c>
      <c r="D230" s="18">
        <v>1.3420000000000001</v>
      </c>
      <c r="E230" s="20" t="s">
        <v>753</v>
      </c>
      <c r="F230" s="18" t="s">
        <v>746</v>
      </c>
      <c r="G230" s="18" t="s">
        <v>721</v>
      </c>
      <c r="H230" s="21">
        <v>0.65</v>
      </c>
      <c r="I230" s="18" t="s">
        <v>783</v>
      </c>
      <c r="J230" s="21">
        <v>0.82</v>
      </c>
      <c r="K230" s="24">
        <v>2</v>
      </c>
      <c r="L230" s="24">
        <v>2</v>
      </c>
      <c r="M230" s="23">
        <v>5</v>
      </c>
      <c r="N230" s="24">
        <v>1</v>
      </c>
      <c r="O230" s="26" t="s">
        <v>774</v>
      </c>
      <c r="P230" s="24">
        <v>1</v>
      </c>
      <c r="Q230" s="26" t="s">
        <v>750</v>
      </c>
      <c r="R230" s="24">
        <v>4</v>
      </c>
      <c r="S230" s="26" t="s">
        <v>750</v>
      </c>
      <c r="T230" s="35">
        <v>2</v>
      </c>
      <c r="U230" t="s">
        <v>697</v>
      </c>
      <c r="V230" s="24">
        <v>3</v>
      </c>
      <c r="W230" s="24">
        <v>2</v>
      </c>
      <c r="X230" s="35">
        <v>3</v>
      </c>
      <c r="Y230" s="26" t="s">
        <v>750</v>
      </c>
      <c r="Z230" s="24">
        <v>2</v>
      </c>
      <c r="AA230" s="22"/>
    </row>
    <row r="231" spans="1:27" ht="14.25" customHeight="1" x14ac:dyDescent="0.25">
      <c r="A231" s="18" t="s">
        <v>1209</v>
      </c>
      <c r="B231" s="19" t="s">
        <v>1210</v>
      </c>
      <c r="C231" s="18" t="s">
        <v>1184</v>
      </c>
      <c r="D231" s="18">
        <v>3.81</v>
      </c>
      <c r="E231" s="39">
        <v>42623</v>
      </c>
      <c r="F231" s="18" t="s">
        <v>746</v>
      </c>
      <c r="G231" s="18" t="s">
        <v>728</v>
      </c>
      <c r="H231" s="21">
        <v>0.99</v>
      </c>
      <c r="I231" s="18" t="s">
        <v>783</v>
      </c>
      <c r="J231" s="21">
        <v>0.88</v>
      </c>
      <c r="K231" s="24">
        <v>4</v>
      </c>
      <c r="L231" s="24">
        <v>4</v>
      </c>
      <c r="M231" s="23">
        <v>1</v>
      </c>
      <c r="N231" s="24">
        <v>4</v>
      </c>
      <c r="O231" s="26" t="s">
        <v>774</v>
      </c>
      <c r="P231" s="24">
        <v>2</v>
      </c>
      <c r="Q231" s="26" t="s">
        <v>774</v>
      </c>
      <c r="R231" s="24">
        <v>1</v>
      </c>
      <c r="S231" s="22"/>
      <c r="T231" s="35">
        <v>4</v>
      </c>
      <c r="U231" t="s">
        <v>773</v>
      </c>
      <c r="V231" s="24">
        <v>1</v>
      </c>
      <c r="W231" s="24">
        <v>4</v>
      </c>
      <c r="X231" s="35">
        <v>1</v>
      </c>
      <c r="Y231" s="26" t="s">
        <v>774</v>
      </c>
      <c r="Z231" s="18" t="s">
        <v>779</v>
      </c>
      <c r="AA231" s="18" t="s">
        <v>780</v>
      </c>
    </row>
    <row r="232" spans="1:27" ht="14.25" customHeight="1" x14ac:dyDescent="0.25">
      <c r="A232" s="18" t="s">
        <v>1211</v>
      </c>
      <c r="B232" s="19" t="s">
        <v>1212</v>
      </c>
      <c r="C232" s="18" t="s">
        <v>1184</v>
      </c>
      <c r="D232" s="18">
        <v>1.006</v>
      </c>
      <c r="E232" s="20">
        <v>0.15</v>
      </c>
      <c r="F232" s="18" t="s">
        <v>746</v>
      </c>
      <c r="G232" s="18" t="s">
        <v>721</v>
      </c>
      <c r="H232" s="21">
        <v>0.42</v>
      </c>
      <c r="I232" s="18" t="s">
        <v>722</v>
      </c>
      <c r="J232" s="21">
        <v>0.53</v>
      </c>
      <c r="K232" s="24">
        <v>2</v>
      </c>
      <c r="L232" s="24">
        <v>2</v>
      </c>
      <c r="M232" s="23">
        <v>3</v>
      </c>
      <c r="N232" s="24">
        <v>2</v>
      </c>
      <c r="O232" s="26" t="s">
        <v>774</v>
      </c>
      <c r="P232" s="24">
        <v>1</v>
      </c>
      <c r="Q232" s="22"/>
      <c r="R232" s="24">
        <v>3</v>
      </c>
      <c r="S232" s="22"/>
      <c r="T232" s="25"/>
      <c r="U232" t="s">
        <v>697</v>
      </c>
      <c r="V232" s="22"/>
      <c r="W232" s="24">
        <v>2</v>
      </c>
      <c r="X232" s="25"/>
      <c r="Y232" s="26" t="s">
        <v>750</v>
      </c>
      <c r="Z232" s="24">
        <v>2</v>
      </c>
      <c r="AA232" s="22"/>
    </row>
    <row r="233" spans="1:27" ht="20.25" customHeight="1" x14ac:dyDescent="0.25">
      <c r="A233" s="18" t="s">
        <v>1213</v>
      </c>
      <c r="B233" s="19" t="s">
        <v>1214</v>
      </c>
      <c r="C233" s="18" t="s">
        <v>1184</v>
      </c>
      <c r="D233" s="18">
        <v>2.7679999999999998</v>
      </c>
      <c r="E233" s="39">
        <v>42694</v>
      </c>
      <c r="F233" s="18" t="s">
        <v>746</v>
      </c>
      <c r="G233" s="18" t="s">
        <v>742</v>
      </c>
      <c r="H233" s="21">
        <v>0.87</v>
      </c>
      <c r="I233" s="18" t="s">
        <v>725</v>
      </c>
      <c r="J233" s="21">
        <v>0.9</v>
      </c>
      <c r="K233" s="24">
        <v>2</v>
      </c>
      <c r="L233" s="24">
        <v>2</v>
      </c>
      <c r="M233" s="36"/>
      <c r="N233" s="24">
        <v>3</v>
      </c>
      <c r="O233" s="22"/>
      <c r="P233" s="24">
        <v>1</v>
      </c>
      <c r="Q233" s="22"/>
      <c r="R233" s="22"/>
      <c r="S233" s="26" t="s">
        <v>750</v>
      </c>
      <c r="T233" s="35">
        <v>3</v>
      </c>
      <c r="U233" t="s">
        <v>695</v>
      </c>
      <c r="V233" s="22"/>
      <c r="W233" s="24">
        <v>3</v>
      </c>
      <c r="X233" s="35">
        <v>3</v>
      </c>
      <c r="Y233" s="26" t="s">
        <v>750</v>
      </c>
      <c r="Z233" s="24">
        <v>1</v>
      </c>
      <c r="AA233" s="26" t="s">
        <v>729</v>
      </c>
    </row>
    <row r="234" spans="1:27" ht="14.25" customHeight="1" x14ac:dyDescent="0.25">
      <c r="A234" s="27" t="s">
        <v>1215</v>
      </c>
      <c r="B234" s="28" t="s">
        <v>1216</v>
      </c>
      <c r="C234" s="27" t="s">
        <v>1184</v>
      </c>
      <c r="D234" s="27"/>
      <c r="E234" s="29"/>
      <c r="F234" s="27"/>
      <c r="G234" s="27"/>
      <c r="H234" s="30"/>
      <c r="I234" s="27"/>
      <c r="J234" s="30"/>
      <c r="K234" s="32">
        <v>4</v>
      </c>
      <c r="L234" s="32">
        <v>4</v>
      </c>
      <c r="M234" s="32">
        <v>2</v>
      </c>
      <c r="N234" s="32">
        <v>3</v>
      </c>
      <c r="O234" s="31"/>
      <c r="P234" s="32">
        <v>2</v>
      </c>
      <c r="Q234" s="27" t="s">
        <v>854</v>
      </c>
      <c r="R234" s="32">
        <v>2</v>
      </c>
      <c r="S234" s="31"/>
      <c r="T234" s="37">
        <v>3</v>
      </c>
      <c r="U234" t="s">
        <v>695</v>
      </c>
      <c r="V234" s="31"/>
      <c r="W234" s="32">
        <v>3</v>
      </c>
      <c r="X234" s="33"/>
      <c r="Y234" s="38" t="s">
        <v>794</v>
      </c>
      <c r="Z234" s="32">
        <v>2</v>
      </c>
      <c r="AA234" s="31"/>
    </row>
    <row r="235" spans="1:27" ht="14.25" customHeight="1" x14ac:dyDescent="0.25">
      <c r="A235" s="27" t="s">
        <v>1217</v>
      </c>
      <c r="B235" s="28" t="s">
        <v>1218</v>
      </c>
      <c r="C235" s="27" t="s">
        <v>1184</v>
      </c>
      <c r="D235" s="27"/>
      <c r="E235" s="29"/>
      <c r="F235" s="27"/>
      <c r="G235" s="27"/>
      <c r="H235" s="30"/>
      <c r="I235" s="27"/>
      <c r="J235" s="30"/>
      <c r="K235" s="32">
        <v>4</v>
      </c>
      <c r="L235" s="32">
        <v>4</v>
      </c>
      <c r="M235" s="31"/>
      <c r="N235" s="31"/>
      <c r="O235" s="31"/>
      <c r="P235" s="32">
        <v>2</v>
      </c>
      <c r="Q235" s="31"/>
      <c r="R235" s="31"/>
      <c r="S235" s="31"/>
      <c r="T235" s="33"/>
      <c r="V235" s="31"/>
      <c r="W235" s="32">
        <v>3</v>
      </c>
      <c r="X235" s="33"/>
      <c r="Y235" s="38" t="s">
        <v>750</v>
      </c>
      <c r="Z235" s="31"/>
      <c r="AA235" s="31"/>
    </row>
    <row r="236" spans="1:27" ht="14.25" customHeight="1" x14ac:dyDescent="0.25">
      <c r="A236" s="27" t="s">
        <v>1219</v>
      </c>
      <c r="B236" s="28" t="s">
        <v>1220</v>
      </c>
      <c r="C236" s="27" t="s">
        <v>1184</v>
      </c>
      <c r="D236" s="27"/>
      <c r="E236" s="29"/>
      <c r="F236" s="27"/>
      <c r="G236" s="27"/>
      <c r="H236" s="30"/>
      <c r="I236" s="27"/>
      <c r="J236" s="30"/>
      <c r="K236" s="32">
        <v>3</v>
      </c>
      <c r="L236" s="32">
        <v>4</v>
      </c>
      <c r="M236" s="31"/>
      <c r="N236" s="32">
        <v>4</v>
      </c>
      <c r="O236" s="31"/>
      <c r="P236" s="32">
        <v>2</v>
      </c>
      <c r="Q236" s="31"/>
      <c r="R236" s="31"/>
      <c r="S236" s="31"/>
      <c r="T236" s="33"/>
      <c r="U236" t="s">
        <v>773</v>
      </c>
      <c r="V236" s="31"/>
      <c r="W236" s="31"/>
      <c r="X236" s="33"/>
      <c r="Y236" s="31"/>
      <c r="Z236" s="32">
        <v>0</v>
      </c>
      <c r="AA236" s="31"/>
    </row>
    <row r="237" spans="1:27" ht="14.25" customHeight="1" x14ac:dyDescent="0.25">
      <c r="A237" s="27" t="s">
        <v>1221</v>
      </c>
      <c r="B237" s="28" t="s">
        <v>1222</v>
      </c>
      <c r="C237" s="27" t="s">
        <v>1184</v>
      </c>
      <c r="D237" s="27"/>
      <c r="E237" s="29"/>
      <c r="F237" s="27"/>
      <c r="G237" s="27"/>
      <c r="H237" s="30"/>
      <c r="I237" s="27"/>
      <c r="J237" s="30"/>
      <c r="K237" s="32">
        <v>3</v>
      </c>
      <c r="L237" s="32">
        <v>3</v>
      </c>
      <c r="M237" s="31"/>
      <c r="N237" s="32">
        <v>3</v>
      </c>
      <c r="O237" s="31"/>
      <c r="P237" s="32">
        <v>2</v>
      </c>
      <c r="Q237" s="31"/>
      <c r="R237" s="31"/>
      <c r="S237" s="31"/>
      <c r="T237" s="33"/>
      <c r="U237" t="s">
        <v>773</v>
      </c>
      <c r="V237" s="31"/>
      <c r="W237" s="31"/>
      <c r="X237" s="33"/>
      <c r="Y237" s="31"/>
      <c r="Z237" s="32">
        <v>1</v>
      </c>
      <c r="AA237" s="31"/>
    </row>
    <row r="238" spans="1:27" ht="14.25" customHeight="1" x14ac:dyDescent="0.25">
      <c r="A238" s="27" t="s">
        <v>1223</v>
      </c>
      <c r="B238" s="28" t="s">
        <v>1224</v>
      </c>
      <c r="C238" s="27" t="s">
        <v>1184</v>
      </c>
      <c r="D238" s="27"/>
      <c r="E238" s="29"/>
      <c r="F238" s="27"/>
      <c r="G238" s="27"/>
      <c r="H238" s="30"/>
      <c r="I238" s="27"/>
      <c r="J238" s="30"/>
      <c r="K238" s="32">
        <v>3</v>
      </c>
      <c r="L238" s="32">
        <v>3</v>
      </c>
      <c r="M238" s="31"/>
      <c r="N238" s="32">
        <v>3</v>
      </c>
      <c r="O238" s="31"/>
      <c r="P238" s="32">
        <v>2</v>
      </c>
      <c r="Q238" s="31"/>
      <c r="R238" s="31"/>
      <c r="S238" s="31"/>
      <c r="T238" s="33"/>
      <c r="U238" t="s">
        <v>773</v>
      </c>
      <c r="V238" s="31"/>
      <c r="W238" s="31"/>
      <c r="X238" s="33"/>
      <c r="Y238" s="31"/>
      <c r="Z238" s="32">
        <v>1</v>
      </c>
      <c r="AA238" s="31"/>
    </row>
    <row r="239" spans="1:27" ht="14.25" customHeight="1" x14ac:dyDescent="0.25">
      <c r="A239" s="27" t="s">
        <v>1225</v>
      </c>
      <c r="B239" s="28" t="s">
        <v>1226</v>
      </c>
      <c r="C239" s="27" t="s">
        <v>1184</v>
      </c>
      <c r="D239" s="27"/>
      <c r="E239" s="29"/>
      <c r="F239" s="27"/>
      <c r="G239" s="27"/>
      <c r="H239" s="30"/>
      <c r="I239" s="27"/>
      <c r="J239" s="30"/>
      <c r="K239" s="32">
        <v>3</v>
      </c>
      <c r="L239" s="32">
        <v>3</v>
      </c>
      <c r="M239" s="31"/>
      <c r="N239" s="32">
        <v>4</v>
      </c>
      <c r="O239" s="31"/>
      <c r="P239" s="32">
        <v>1</v>
      </c>
      <c r="Q239" s="31"/>
      <c r="R239" s="31"/>
      <c r="S239" s="31"/>
      <c r="T239" s="33"/>
      <c r="U239" t="s">
        <v>695</v>
      </c>
      <c r="V239" s="31"/>
      <c r="W239" s="32">
        <v>4</v>
      </c>
      <c r="X239" s="33"/>
      <c r="Y239" s="31"/>
      <c r="Z239" s="32">
        <v>1</v>
      </c>
      <c r="AA239" s="31"/>
    </row>
    <row r="240" spans="1:27" ht="14.25" customHeight="1" x14ac:dyDescent="0.25">
      <c r="A240" s="27" t="s">
        <v>1227</v>
      </c>
      <c r="B240" s="28" t="s">
        <v>1228</v>
      </c>
      <c r="C240" s="27" t="s">
        <v>1184</v>
      </c>
      <c r="D240" s="27"/>
      <c r="E240" s="29"/>
      <c r="F240" s="27"/>
      <c r="G240" s="27"/>
      <c r="H240" s="30"/>
      <c r="I240" s="27"/>
      <c r="J240" s="30"/>
      <c r="K240" s="31"/>
      <c r="L240" s="31"/>
      <c r="M240" s="32">
        <v>3</v>
      </c>
      <c r="N240" s="31"/>
      <c r="O240" s="31"/>
      <c r="P240" s="32">
        <v>1</v>
      </c>
      <c r="Q240" s="31"/>
      <c r="R240" s="32">
        <v>3</v>
      </c>
      <c r="S240" s="31"/>
      <c r="T240" s="33"/>
      <c r="U240" t="s">
        <v>697</v>
      </c>
      <c r="V240" s="31"/>
      <c r="W240" s="32">
        <v>2</v>
      </c>
      <c r="X240" s="33"/>
      <c r="Y240" s="31"/>
      <c r="Z240" s="31"/>
      <c r="AA240" s="31"/>
    </row>
    <row r="241" spans="1:27" ht="14.25" customHeight="1" x14ac:dyDescent="0.25">
      <c r="A241" s="27" t="s">
        <v>1229</v>
      </c>
      <c r="B241" s="28" t="s">
        <v>1230</v>
      </c>
      <c r="C241" s="27" t="s">
        <v>1184</v>
      </c>
      <c r="D241" s="27"/>
      <c r="E241" s="29"/>
      <c r="F241" s="27"/>
      <c r="G241" s="27"/>
      <c r="H241" s="30"/>
      <c r="I241" s="27"/>
      <c r="J241" s="30"/>
      <c r="K241" s="32">
        <v>2</v>
      </c>
      <c r="L241" s="32">
        <v>2</v>
      </c>
      <c r="M241" s="31"/>
      <c r="N241" s="31"/>
      <c r="O241" s="31"/>
      <c r="P241" s="32">
        <v>2</v>
      </c>
      <c r="Q241" s="31"/>
      <c r="R241" s="31"/>
      <c r="S241" s="31"/>
      <c r="T241" s="33"/>
      <c r="U241" t="s">
        <v>697</v>
      </c>
      <c r="V241" s="31"/>
      <c r="W241" s="32">
        <v>2</v>
      </c>
      <c r="X241" s="33"/>
      <c r="Y241" s="31"/>
      <c r="Z241" s="31"/>
      <c r="AA241" s="31"/>
    </row>
    <row r="242" spans="1:27" ht="14.25" customHeight="1" x14ac:dyDescent="0.25">
      <c r="A242" s="18" t="s">
        <v>1231</v>
      </c>
      <c r="B242" s="19" t="s">
        <v>177</v>
      </c>
      <c r="C242" s="18" t="s">
        <v>1184</v>
      </c>
      <c r="D242" s="18">
        <v>4.7359999999999998</v>
      </c>
      <c r="E242" s="20">
        <v>0.1</v>
      </c>
      <c r="F242" s="18" t="s">
        <v>746</v>
      </c>
      <c r="G242" s="18" t="s">
        <v>728</v>
      </c>
      <c r="H242" s="21">
        <v>0.99</v>
      </c>
      <c r="I242" s="18" t="s">
        <v>722</v>
      </c>
      <c r="J242" s="21">
        <v>0.68</v>
      </c>
      <c r="K242" s="24">
        <v>4</v>
      </c>
      <c r="L242" s="24">
        <v>4</v>
      </c>
      <c r="M242" s="23">
        <v>1</v>
      </c>
      <c r="N242" s="24">
        <v>4</v>
      </c>
      <c r="O242" s="22"/>
      <c r="P242" s="24">
        <v>2</v>
      </c>
      <c r="Q242" s="26" t="s">
        <v>774</v>
      </c>
      <c r="R242" s="24">
        <v>1</v>
      </c>
      <c r="S242" s="22"/>
      <c r="T242" s="35">
        <v>4</v>
      </c>
      <c r="U242" t="s">
        <v>773</v>
      </c>
      <c r="V242" s="22"/>
      <c r="W242" s="24">
        <v>4</v>
      </c>
      <c r="X242" s="25"/>
      <c r="Y242" s="18" t="s">
        <v>777</v>
      </c>
      <c r="Z242" s="24">
        <v>0</v>
      </c>
      <c r="AA242" s="22"/>
    </row>
    <row r="243" spans="1:27" ht="14.25" customHeight="1" x14ac:dyDescent="0.25">
      <c r="A243" s="18" t="s">
        <v>1232</v>
      </c>
      <c r="B243" s="19" t="s">
        <v>1233</v>
      </c>
      <c r="C243" s="18" t="s">
        <v>1184</v>
      </c>
      <c r="D243" s="18">
        <v>0.77200000000000002</v>
      </c>
      <c r="E243" s="20" t="s">
        <v>753</v>
      </c>
      <c r="F243" s="18" t="s">
        <v>746</v>
      </c>
      <c r="G243" s="18" t="s">
        <v>721</v>
      </c>
      <c r="H243" s="21">
        <v>0.48</v>
      </c>
      <c r="I243" s="18" t="s">
        <v>722</v>
      </c>
      <c r="J243" s="21">
        <v>0.7</v>
      </c>
      <c r="K243" s="24">
        <v>3</v>
      </c>
      <c r="L243" s="24">
        <v>3</v>
      </c>
      <c r="M243" s="23">
        <v>4</v>
      </c>
      <c r="N243" s="24">
        <v>1</v>
      </c>
      <c r="O243" s="22"/>
      <c r="P243" s="24">
        <v>1</v>
      </c>
      <c r="Q243" s="22"/>
      <c r="R243" s="24">
        <v>4</v>
      </c>
      <c r="S243" s="22"/>
      <c r="T243" s="25"/>
      <c r="U243" t="s">
        <v>697</v>
      </c>
      <c r="V243" s="22"/>
      <c r="W243" s="24">
        <v>1</v>
      </c>
      <c r="X243" s="25"/>
      <c r="Y243" s="26" t="s">
        <v>750</v>
      </c>
      <c r="Z243" s="24">
        <v>1</v>
      </c>
      <c r="AA243" s="22"/>
    </row>
    <row r="244" spans="1:27" ht="14.25" customHeight="1" x14ac:dyDescent="0.25">
      <c r="A244" s="27" t="s">
        <v>1234</v>
      </c>
      <c r="B244" s="28" t="s">
        <v>1235</v>
      </c>
      <c r="C244" s="27" t="s">
        <v>1184</v>
      </c>
      <c r="D244" s="27"/>
      <c r="E244" s="29"/>
      <c r="F244" s="27"/>
      <c r="G244" s="27"/>
      <c r="H244" s="30"/>
      <c r="I244" s="27"/>
      <c r="J244" s="30"/>
      <c r="K244" s="32">
        <v>3</v>
      </c>
      <c r="L244" s="32">
        <v>3</v>
      </c>
      <c r="M244" s="31"/>
      <c r="N244" s="32">
        <v>3</v>
      </c>
      <c r="O244" s="31"/>
      <c r="P244" s="32">
        <v>1</v>
      </c>
      <c r="Q244" s="31"/>
      <c r="R244" s="31"/>
      <c r="S244" s="31"/>
      <c r="T244" s="33"/>
      <c r="U244" t="s">
        <v>695</v>
      </c>
      <c r="V244" s="31"/>
      <c r="W244" s="31"/>
      <c r="X244" s="33"/>
      <c r="Y244" s="38" t="s">
        <v>750</v>
      </c>
      <c r="Z244" s="32">
        <v>1</v>
      </c>
      <c r="AA244" s="31"/>
    </row>
    <row r="245" spans="1:27" ht="14.25" customHeight="1" x14ac:dyDescent="0.25">
      <c r="A245" s="27" t="s">
        <v>1236</v>
      </c>
      <c r="B245" s="28" t="s">
        <v>1237</v>
      </c>
      <c r="C245" s="27" t="s">
        <v>1184</v>
      </c>
      <c r="D245" s="27"/>
      <c r="E245" s="29"/>
      <c r="F245" s="27"/>
      <c r="G245" s="27"/>
      <c r="H245" s="30"/>
      <c r="I245" s="27"/>
      <c r="J245" s="30"/>
      <c r="K245" s="31"/>
      <c r="L245" s="32">
        <v>3</v>
      </c>
      <c r="M245" s="31"/>
      <c r="N245" s="32">
        <v>3</v>
      </c>
      <c r="O245" s="31"/>
      <c r="P245" s="32">
        <v>2</v>
      </c>
      <c r="Q245" s="31"/>
      <c r="R245" s="31"/>
      <c r="S245" s="31"/>
      <c r="T245" s="33"/>
      <c r="U245" t="s">
        <v>695</v>
      </c>
      <c r="V245" s="31"/>
      <c r="W245" s="32">
        <v>3</v>
      </c>
      <c r="X245" s="33"/>
      <c r="Y245" s="31"/>
      <c r="Z245" s="31"/>
      <c r="AA245" s="31"/>
    </row>
    <row r="246" spans="1:27" ht="14.25" customHeight="1" x14ac:dyDescent="0.25">
      <c r="A246" s="27" t="s">
        <v>1238</v>
      </c>
      <c r="B246" s="28" t="s">
        <v>1239</v>
      </c>
      <c r="C246" s="27" t="s">
        <v>1184</v>
      </c>
      <c r="D246" s="27"/>
      <c r="E246" s="29"/>
      <c r="F246" s="27"/>
      <c r="G246" s="27"/>
      <c r="H246" s="30"/>
      <c r="I246" s="27"/>
      <c r="J246" s="30"/>
      <c r="K246" s="32">
        <v>4</v>
      </c>
      <c r="L246" s="32">
        <v>4</v>
      </c>
      <c r="M246" s="32">
        <v>1</v>
      </c>
      <c r="N246" s="32">
        <v>4</v>
      </c>
      <c r="O246" s="31"/>
      <c r="P246" s="32">
        <v>1</v>
      </c>
      <c r="Q246" s="31"/>
      <c r="R246" s="32">
        <v>1</v>
      </c>
      <c r="S246" s="31"/>
      <c r="T246" s="33"/>
      <c r="U246" t="s">
        <v>773</v>
      </c>
      <c r="V246" s="31"/>
      <c r="W246" s="32">
        <v>4</v>
      </c>
      <c r="X246" s="33"/>
      <c r="Y246" s="31"/>
      <c r="Z246" s="32">
        <v>0</v>
      </c>
      <c r="AA246" s="31"/>
    </row>
    <row r="247" spans="1:27" ht="14.25" customHeight="1" x14ac:dyDescent="0.25">
      <c r="A247" s="18" t="s">
        <v>1240</v>
      </c>
      <c r="B247" s="19" t="s">
        <v>1241</v>
      </c>
      <c r="C247" s="18" t="s">
        <v>1184</v>
      </c>
      <c r="D247" s="18">
        <v>14.839</v>
      </c>
      <c r="E247" s="20">
        <v>0.1</v>
      </c>
      <c r="F247" s="18" t="s">
        <v>746</v>
      </c>
      <c r="G247" s="18" t="s">
        <v>728</v>
      </c>
      <c r="H247" s="21">
        <v>1</v>
      </c>
      <c r="I247" s="18" t="s">
        <v>783</v>
      </c>
      <c r="J247" s="21">
        <v>0.84</v>
      </c>
      <c r="K247" s="24">
        <v>4</v>
      </c>
      <c r="L247" s="24">
        <v>4</v>
      </c>
      <c r="M247" s="23">
        <v>1</v>
      </c>
      <c r="N247" s="22"/>
      <c r="O247" s="26" t="s">
        <v>774</v>
      </c>
      <c r="P247" s="24">
        <v>2</v>
      </c>
      <c r="Q247" s="22"/>
      <c r="R247" s="24">
        <v>1</v>
      </c>
      <c r="S247" s="22"/>
      <c r="T247" s="25"/>
      <c r="U247" t="s">
        <v>773</v>
      </c>
      <c r="V247" s="22"/>
      <c r="W247" s="24">
        <v>4</v>
      </c>
      <c r="X247" s="25"/>
      <c r="Y247" s="26" t="s">
        <v>774</v>
      </c>
      <c r="Z247" s="22"/>
      <c r="AA247" s="22"/>
    </row>
    <row r="248" spans="1:27" ht="14.25" customHeight="1" x14ac:dyDescent="0.25">
      <c r="A248" s="27" t="s">
        <v>1242</v>
      </c>
      <c r="B248" s="28" t="s">
        <v>1243</v>
      </c>
      <c r="C248" s="27" t="s">
        <v>1184</v>
      </c>
      <c r="D248" s="27"/>
      <c r="E248" s="29"/>
      <c r="F248" s="27"/>
      <c r="G248" s="27"/>
      <c r="H248" s="30"/>
      <c r="I248" s="27"/>
      <c r="J248" s="30"/>
      <c r="K248" s="32">
        <v>4</v>
      </c>
      <c r="L248" s="32">
        <v>4</v>
      </c>
      <c r="M248" s="31"/>
      <c r="N248" s="32">
        <v>3</v>
      </c>
      <c r="O248" s="31"/>
      <c r="P248" s="32">
        <v>2</v>
      </c>
      <c r="Q248" s="31"/>
      <c r="R248" s="31"/>
      <c r="S248" s="31"/>
      <c r="T248" s="33"/>
      <c r="U248" t="s">
        <v>695</v>
      </c>
      <c r="V248" s="31"/>
      <c r="W248" s="31"/>
      <c r="X248" s="33"/>
      <c r="Y248" s="31"/>
      <c r="Z248" s="31"/>
      <c r="AA248" s="31"/>
    </row>
    <row r="249" spans="1:27" ht="14.25" customHeight="1" x14ac:dyDescent="0.25">
      <c r="A249" s="18" t="s">
        <v>1244</v>
      </c>
      <c r="B249" s="19" t="s">
        <v>1245</v>
      </c>
      <c r="C249" s="18" t="s">
        <v>1184</v>
      </c>
      <c r="D249" s="18">
        <v>0.41399999999999998</v>
      </c>
      <c r="E249" s="20" t="s">
        <v>753</v>
      </c>
      <c r="F249" s="18" t="s">
        <v>724</v>
      </c>
      <c r="G249" s="18" t="s">
        <v>721</v>
      </c>
      <c r="H249" s="21">
        <v>0.3</v>
      </c>
      <c r="I249" s="18" t="s">
        <v>722</v>
      </c>
      <c r="J249" s="21">
        <v>0.25</v>
      </c>
      <c r="K249" s="24">
        <v>1</v>
      </c>
      <c r="L249" s="24">
        <v>1</v>
      </c>
      <c r="M249" s="36"/>
      <c r="N249" s="22"/>
      <c r="O249" s="22"/>
      <c r="P249" s="24">
        <v>1</v>
      </c>
      <c r="Q249" s="22"/>
      <c r="R249" s="22"/>
      <c r="S249" s="22"/>
      <c r="T249" s="25"/>
      <c r="V249" s="22"/>
      <c r="W249" s="24">
        <v>1</v>
      </c>
      <c r="X249" s="25"/>
      <c r="Y249" s="22"/>
      <c r="Z249" s="24">
        <v>2</v>
      </c>
      <c r="AA249" s="22"/>
    </row>
    <row r="250" spans="1:27" ht="14.25" customHeight="1" x14ac:dyDescent="0.25">
      <c r="A250" s="27" t="s">
        <v>1246</v>
      </c>
      <c r="B250" s="28" t="s">
        <v>1247</v>
      </c>
      <c r="C250" s="27" t="s">
        <v>1184</v>
      </c>
      <c r="D250" s="27"/>
      <c r="E250" s="29"/>
      <c r="F250" s="27"/>
      <c r="G250" s="27"/>
      <c r="H250" s="30"/>
      <c r="I250" s="27"/>
      <c r="J250" s="30"/>
      <c r="K250" s="32">
        <v>3</v>
      </c>
      <c r="L250" s="32">
        <v>3</v>
      </c>
      <c r="M250" s="31"/>
      <c r="N250" s="32">
        <v>2</v>
      </c>
      <c r="O250" s="31"/>
      <c r="P250" s="32">
        <v>2</v>
      </c>
      <c r="Q250" s="31"/>
      <c r="R250" s="31"/>
      <c r="S250" s="31"/>
      <c r="T250" s="33"/>
      <c r="U250" t="s">
        <v>695</v>
      </c>
      <c r="V250" s="31"/>
      <c r="W250" s="32">
        <v>3</v>
      </c>
      <c r="X250" s="33"/>
      <c r="Y250" s="31"/>
      <c r="Z250" s="31"/>
      <c r="AA250" s="31"/>
    </row>
    <row r="251" spans="1:27" ht="14.25" customHeight="1" x14ac:dyDescent="0.25">
      <c r="A251" s="18" t="s">
        <v>1248</v>
      </c>
      <c r="B251" s="19" t="s">
        <v>1249</v>
      </c>
      <c r="C251" s="18" t="s">
        <v>1184</v>
      </c>
      <c r="D251" s="18">
        <v>7.5810000000000004</v>
      </c>
      <c r="E251" s="20">
        <v>0.14000000000000001</v>
      </c>
      <c r="F251" s="18" t="s">
        <v>746</v>
      </c>
      <c r="G251" s="18" t="s">
        <v>728</v>
      </c>
      <c r="H251" s="21">
        <v>0.99</v>
      </c>
      <c r="I251" s="18" t="s">
        <v>725</v>
      </c>
      <c r="J251" s="21">
        <v>0.94</v>
      </c>
      <c r="K251" s="24">
        <v>4</v>
      </c>
      <c r="L251" s="24">
        <v>4</v>
      </c>
      <c r="M251" s="36"/>
      <c r="N251" s="22"/>
      <c r="O251" s="22"/>
      <c r="P251" s="24">
        <v>2</v>
      </c>
      <c r="Q251" s="22"/>
      <c r="R251" s="22"/>
      <c r="S251" s="22"/>
      <c r="T251" s="25"/>
      <c r="U251" t="s">
        <v>773</v>
      </c>
      <c r="V251" s="22"/>
      <c r="W251" s="24">
        <v>4</v>
      </c>
      <c r="X251" s="25"/>
      <c r="Y251" s="18" t="s">
        <v>777</v>
      </c>
      <c r="Z251" s="22"/>
      <c r="AA251" s="22"/>
    </row>
    <row r="252" spans="1:27" ht="25.5" x14ac:dyDescent="0.25">
      <c r="A252" s="18" t="s">
        <v>1250</v>
      </c>
      <c r="B252" s="19" t="s">
        <v>1251</v>
      </c>
      <c r="C252" s="18" t="s">
        <v>1184</v>
      </c>
      <c r="D252" s="18">
        <v>1.831</v>
      </c>
      <c r="E252" s="20">
        <v>0.25</v>
      </c>
      <c r="F252" s="18" t="s">
        <v>746</v>
      </c>
      <c r="G252" s="18" t="s">
        <v>721</v>
      </c>
      <c r="H252" s="21">
        <v>0.71</v>
      </c>
      <c r="I252" s="18" t="s">
        <v>783</v>
      </c>
      <c r="J252" s="21">
        <v>0.87</v>
      </c>
      <c r="K252" s="24">
        <v>4</v>
      </c>
      <c r="L252" s="24">
        <v>3</v>
      </c>
      <c r="M252" s="36"/>
      <c r="N252" s="24">
        <v>2</v>
      </c>
      <c r="O252" s="26" t="s">
        <v>774</v>
      </c>
      <c r="P252" s="24">
        <v>1</v>
      </c>
      <c r="Q252" s="18" t="s">
        <v>854</v>
      </c>
      <c r="R252" s="22"/>
      <c r="S252" s="22"/>
      <c r="T252" s="25"/>
      <c r="V252" s="22"/>
      <c r="W252" s="24">
        <v>3</v>
      </c>
      <c r="X252" s="25"/>
      <c r="Y252" s="26" t="s">
        <v>774</v>
      </c>
      <c r="Z252" s="24">
        <v>1</v>
      </c>
      <c r="AA252" s="22"/>
    </row>
    <row r="253" spans="1:27" ht="14.25" customHeight="1" x14ac:dyDescent="0.25">
      <c r="A253" s="27" t="s">
        <v>1252</v>
      </c>
      <c r="B253" s="28" t="s">
        <v>1253</v>
      </c>
      <c r="C253" s="27" t="s">
        <v>1184</v>
      </c>
      <c r="D253" s="27"/>
      <c r="E253" s="29"/>
      <c r="F253" s="27"/>
      <c r="G253" s="27"/>
      <c r="H253" s="30"/>
      <c r="I253" s="27"/>
      <c r="J253" s="30"/>
      <c r="K253" s="31"/>
      <c r="L253" s="31"/>
      <c r="M253" s="31"/>
      <c r="N253" s="32">
        <v>3</v>
      </c>
      <c r="O253" s="31"/>
      <c r="P253" s="32">
        <v>1</v>
      </c>
      <c r="Q253" s="31"/>
      <c r="R253" s="31"/>
      <c r="S253" s="31"/>
      <c r="T253" s="33"/>
      <c r="U253" t="s">
        <v>695</v>
      </c>
      <c r="V253" s="31"/>
      <c r="W253" s="32">
        <v>3</v>
      </c>
      <c r="X253" s="33"/>
      <c r="Y253" s="31"/>
      <c r="Z253" s="31"/>
      <c r="AA253" s="31"/>
    </row>
    <row r="254" spans="1:27" ht="14.25" customHeight="1" x14ac:dyDescent="0.25">
      <c r="A254" s="27" t="s">
        <v>1254</v>
      </c>
      <c r="B254" s="28" t="s">
        <v>1255</v>
      </c>
      <c r="C254" s="27" t="s">
        <v>1256</v>
      </c>
      <c r="D254" s="27"/>
      <c r="E254" s="29"/>
      <c r="F254" s="27"/>
      <c r="G254" s="27"/>
      <c r="H254" s="30"/>
      <c r="I254" s="27"/>
      <c r="J254" s="30"/>
      <c r="K254" s="32">
        <v>3</v>
      </c>
      <c r="L254" s="32">
        <v>4</v>
      </c>
      <c r="M254" s="31"/>
      <c r="N254" s="31"/>
      <c r="O254" s="38" t="s">
        <v>774</v>
      </c>
      <c r="P254" s="32">
        <v>2</v>
      </c>
      <c r="Q254" s="31"/>
      <c r="R254" s="31"/>
      <c r="S254" s="31"/>
      <c r="T254" s="33"/>
      <c r="U254" t="s">
        <v>773</v>
      </c>
      <c r="V254" s="31"/>
      <c r="W254" s="31"/>
      <c r="X254" s="33"/>
      <c r="Y254" s="31"/>
      <c r="Z254" s="31"/>
      <c r="AA254" s="31"/>
    </row>
    <row r="255" spans="1:27" ht="14.25" customHeight="1" x14ac:dyDescent="0.25">
      <c r="A255" s="18" t="s">
        <v>1257</v>
      </c>
      <c r="B255" s="19" t="s">
        <v>1258</v>
      </c>
      <c r="C255" s="18" t="s">
        <v>1256</v>
      </c>
      <c r="D255" s="18">
        <v>2.5739999999999998</v>
      </c>
      <c r="E255" s="20" t="s">
        <v>749</v>
      </c>
      <c r="F255" s="18" t="s">
        <v>746</v>
      </c>
      <c r="G255" s="18" t="s">
        <v>728</v>
      </c>
      <c r="H255" s="21">
        <v>0.9</v>
      </c>
      <c r="I255" s="18" t="s">
        <v>725</v>
      </c>
      <c r="J255" s="21">
        <v>0.95</v>
      </c>
      <c r="K255" s="24">
        <v>4</v>
      </c>
      <c r="L255" s="24">
        <v>4</v>
      </c>
      <c r="M255" s="36"/>
      <c r="N255" s="24">
        <v>4</v>
      </c>
      <c r="O255" s="26" t="s">
        <v>774</v>
      </c>
      <c r="P255" s="24">
        <v>2</v>
      </c>
      <c r="Q255" s="26" t="s">
        <v>774</v>
      </c>
      <c r="R255" s="22"/>
      <c r="S255" s="22"/>
      <c r="T255" s="25"/>
      <c r="U255" t="s">
        <v>773</v>
      </c>
      <c r="V255" s="22"/>
      <c r="W255" s="18" t="s">
        <v>778</v>
      </c>
      <c r="X255" s="25"/>
      <c r="Y255" s="22"/>
      <c r="Z255" s="18" t="s">
        <v>779</v>
      </c>
      <c r="AA255" s="22"/>
    </row>
    <row r="256" spans="1:27" ht="14.25" customHeight="1" x14ac:dyDescent="0.25">
      <c r="A256" s="27" t="s">
        <v>1259</v>
      </c>
      <c r="B256" s="28" t="s">
        <v>1260</v>
      </c>
      <c r="C256" s="27" t="s">
        <v>1256</v>
      </c>
      <c r="D256" s="27"/>
      <c r="E256" s="29"/>
      <c r="F256" s="27"/>
      <c r="G256" s="27"/>
      <c r="H256" s="30"/>
      <c r="I256" s="27"/>
      <c r="J256" s="30"/>
      <c r="K256" s="32">
        <v>4</v>
      </c>
      <c r="L256" s="32">
        <v>4</v>
      </c>
      <c r="M256" s="31"/>
      <c r="N256" s="32">
        <v>4</v>
      </c>
      <c r="O256" s="38" t="s">
        <v>774</v>
      </c>
      <c r="P256" s="32">
        <v>2</v>
      </c>
      <c r="Q256" s="38" t="s">
        <v>774</v>
      </c>
      <c r="R256" s="31"/>
      <c r="S256" s="31"/>
      <c r="T256" s="33"/>
      <c r="U256" t="s">
        <v>773</v>
      </c>
      <c r="V256" s="31"/>
      <c r="W256" s="27" t="s">
        <v>778</v>
      </c>
      <c r="X256" s="33"/>
      <c r="Y256" s="31"/>
      <c r="Z256" s="32">
        <v>0</v>
      </c>
      <c r="AA256" s="31"/>
    </row>
    <row r="257" spans="1:27" ht="14.25" customHeight="1" x14ac:dyDescent="0.25">
      <c r="A257" s="27" t="s">
        <v>1261</v>
      </c>
      <c r="B257" s="28" t="s">
        <v>1262</v>
      </c>
      <c r="C257" s="27" t="s">
        <v>1256</v>
      </c>
      <c r="D257" s="27"/>
      <c r="E257" s="29"/>
      <c r="F257" s="27"/>
      <c r="G257" s="27"/>
      <c r="H257" s="30"/>
      <c r="I257" s="27"/>
      <c r="J257" s="30"/>
      <c r="K257" s="32">
        <v>3</v>
      </c>
      <c r="L257" s="32">
        <v>3</v>
      </c>
      <c r="M257" s="31"/>
      <c r="N257" s="31"/>
      <c r="O257" s="38" t="s">
        <v>774</v>
      </c>
      <c r="P257" s="32">
        <v>1</v>
      </c>
      <c r="Q257" s="31"/>
      <c r="R257" s="31"/>
      <c r="S257" s="31"/>
      <c r="T257" s="33"/>
      <c r="U257" t="s">
        <v>697</v>
      </c>
      <c r="V257" s="31"/>
      <c r="W257" s="31"/>
      <c r="X257" s="33"/>
      <c r="Y257" s="31"/>
      <c r="Z257" s="31"/>
      <c r="AA257" s="31"/>
    </row>
    <row r="258" spans="1:27" ht="14.25" customHeight="1" x14ac:dyDescent="0.25">
      <c r="A258" s="27" t="s">
        <v>1263</v>
      </c>
      <c r="B258" s="28" t="s">
        <v>1264</v>
      </c>
      <c r="C258" s="27" t="s">
        <v>1256</v>
      </c>
      <c r="D258" s="27"/>
      <c r="E258" s="29"/>
      <c r="F258" s="27"/>
      <c r="G258" s="27"/>
      <c r="H258" s="30"/>
      <c r="I258" s="27"/>
      <c r="J258" s="30"/>
      <c r="K258" s="32">
        <v>3</v>
      </c>
      <c r="L258" s="32">
        <v>4</v>
      </c>
      <c r="M258" s="31"/>
      <c r="N258" s="31"/>
      <c r="O258" s="38" t="s">
        <v>774</v>
      </c>
      <c r="P258" s="32">
        <v>2</v>
      </c>
      <c r="Q258" s="31"/>
      <c r="R258" s="31"/>
      <c r="S258" s="31"/>
      <c r="T258" s="33"/>
      <c r="V258" s="31"/>
      <c r="W258" s="31"/>
      <c r="X258" s="33"/>
      <c r="Y258" s="31"/>
      <c r="Z258" s="31"/>
      <c r="AA258" s="31"/>
    </row>
    <row r="259" spans="1:27" ht="14.25" customHeight="1" x14ac:dyDescent="0.25">
      <c r="A259" s="27" t="s">
        <v>1265</v>
      </c>
      <c r="B259" s="28" t="s">
        <v>1266</v>
      </c>
      <c r="C259" s="27" t="s">
        <v>1256</v>
      </c>
      <c r="D259" s="27"/>
      <c r="E259" s="29"/>
      <c r="F259" s="27"/>
      <c r="G259" s="27"/>
      <c r="H259" s="30"/>
      <c r="I259" s="27"/>
      <c r="J259" s="30"/>
      <c r="K259" s="32">
        <v>2</v>
      </c>
      <c r="L259" s="32">
        <v>4</v>
      </c>
      <c r="M259" s="31"/>
      <c r="N259" s="31"/>
      <c r="O259" s="38" t="s">
        <v>774</v>
      </c>
      <c r="P259" s="32">
        <v>2</v>
      </c>
      <c r="Q259" s="31"/>
      <c r="R259" s="31"/>
      <c r="S259" s="31"/>
      <c r="T259" s="33"/>
      <c r="U259" t="s">
        <v>773</v>
      </c>
      <c r="V259" s="31"/>
      <c r="W259" s="27" t="s">
        <v>778</v>
      </c>
      <c r="X259" s="33"/>
      <c r="Y259" s="31"/>
      <c r="Z259" s="31"/>
      <c r="AA259" s="31"/>
    </row>
    <row r="260" spans="1:27" ht="14.25" customHeight="1" x14ac:dyDescent="0.25">
      <c r="A260" s="27" t="s">
        <v>1267</v>
      </c>
      <c r="B260" s="28" t="s">
        <v>1268</v>
      </c>
      <c r="C260" s="27" t="s">
        <v>1256</v>
      </c>
      <c r="D260" s="27"/>
      <c r="E260" s="29"/>
      <c r="F260" s="27"/>
      <c r="G260" s="27"/>
      <c r="H260" s="30"/>
      <c r="I260" s="27"/>
      <c r="J260" s="30"/>
      <c r="K260" s="32">
        <v>3</v>
      </c>
      <c r="L260" s="32">
        <v>3</v>
      </c>
      <c r="M260" s="31"/>
      <c r="N260" s="31"/>
      <c r="O260" s="31"/>
      <c r="P260" s="32">
        <v>2</v>
      </c>
      <c r="Q260" s="31"/>
      <c r="R260" s="31"/>
      <c r="S260" s="31"/>
      <c r="T260" s="33"/>
      <c r="U260" t="s">
        <v>695</v>
      </c>
      <c r="V260" s="31"/>
      <c r="W260" s="32">
        <v>3</v>
      </c>
      <c r="X260" s="33"/>
      <c r="Y260" s="31"/>
      <c r="Z260" s="32">
        <v>1</v>
      </c>
      <c r="AA260" s="31"/>
    </row>
    <row r="261" spans="1:27" ht="14.25" customHeight="1" x14ac:dyDescent="0.25">
      <c r="A261" s="27" t="s">
        <v>1269</v>
      </c>
      <c r="B261" s="28" t="s">
        <v>1270</v>
      </c>
      <c r="C261" s="27" t="s">
        <v>1256</v>
      </c>
      <c r="D261" s="27"/>
      <c r="E261" s="29"/>
      <c r="F261" s="27"/>
      <c r="G261" s="27"/>
      <c r="H261" s="30"/>
      <c r="I261" s="27"/>
      <c r="J261" s="30"/>
      <c r="K261" s="31"/>
      <c r="L261" s="31"/>
      <c r="M261" s="31"/>
      <c r="N261" s="31"/>
      <c r="O261" s="31"/>
      <c r="P261" s="32">
        <v>1</v>
      </c>
      <c r="Q261" s="31"/>
      <c r="R261" s="31"/>
      <c r="S261" s="31"/>
      <c r="T261" s="33"/>
      <c r="U261" t="s">
        <v>697</v>
      </c>
      <c r="V261" s="31"/>
      <c r="W261" s="32">
        <v>2</v>
      </c>
      <c r="X261" s="33"/>
      <c r="Y261" s="31"/>
      <c r="Z261" s="31"/>
      <c r="AA261" s="31"/>
    </row>
    <row r="262" spans="1:27" ht="14.25" customHeight="1" x14ac:dyDescent="0.25">
      <c r="A262" s="27" t="s">
        <v>1271</v>
      </c>
      <c r="B262" s="28" t="s">
        <v>1272</v>
      </c>
      <c r="C262" s="27" t="s">
        <v>1256</v>
      </c>
      <c r="D262" s="27"/>
      <c r="E262" s="29"/>
      <c r="F262" s="27"/>
      <c r="G262" s="27"/>
      <c r="H262" s="30"/>
      <c r="I262" s="27"/>
      <c r="J262" s="30"/>
      <c r="K262" s="32">
        <v>2</v>
      </c>
      <c r="L262" s="32">
        <v>2</v>
      </c>
      <c r="M262" s="31"/>
      <c r="N262" s="31"/>
      <c r="O262" s="31"/>
      <c r="P262" s="32">
        <v>2</v>
      </c>
      <c r="Q262" s="31"/>
      <c r="R262" s="31"/>
      <c r="S262" s="31"/>
      <c r="T262" s="33"/>
      <c r="U262" t="s">
        <v>695</v>
      </c>
      <c r="V262" s="31"/>
      <c r="W262" s="31"/>
      <c r="X262" s="33"/>
      <c r="Y262" s="31"/>
      <c r="Z262" s="31"/>
      <c r="AA262" s="31"/>
    </row>
    <row r="263" spans="1:27" ht="14.25" customHeight="1" x14ac:dyDescent="0.25">
      <c r="A263" s="27" t="s">
        <v>1273</v>
      </c>
      <c r="B263" s="28" t="s">
        <v>1274</v>
      </c>
      <c r="C263" s="27" t="s">
        <v>1256</v>
      </c>
      <c r="D263" s="27"/>
      <c r="E263" s="29"/>
      <c r="F263" s="27"/>
      <c r="G263" s="27"/>
      <c r="H263" s="30"/>
      <c r="I263" s="27"/>
      <c r="J263" s="30"/>
      <c r="K263" s="32">
        <v>3</v>
      </c>
      <c r="L263" s="32">
        <v>2</v>
      </c>
      <c r="M263" s="31"/>
      <c r="N263" s="31"/>
      <c r="O263" s="31"/>
      <c r="P263" s="32">
        <v>1</v>
      </c>
      <c r="Q263" s="31"/>
      <c r="R263" s="31"/>
      <c r="S263" s="38" t="s">
        <v>750</v>
      </c>
      <c r="T263" s="33"/>
      <c r="U263" t="s">
        <v>697</v>
      </c>
      <c r="V263" s="32">
        <v>3</v>
      </c>
      <c r="W263" s="32">
        <v>2</v>
      </c>
      <c r="X263" s="37">
        <v>3</v>
      </c>
      <c r="Y263" s="31"/>
      <c r="Z263" s="32">
        <v>2</v>
      </c>
      <c r="AA263" s="31"/>
    </row>
    <row r="264" spans="1:27" ht="14.25" customHeight="1" x14ac:dyDescent="0.25">
      <c r="A264" s="27" t="s">
        <v>1275</v>
      </c>
      <c r="B264" s="28" t="s">
        <v>1276</v>
      </c>
      <c r="C264" s="27" t="s">
        <v>1256</v>
      </c>
      <c r="D264" s="27"/>
      <c r="E264" s="29"/>
      <c r="F264" s="27"/>
      <c r="G264" s="27"/>
      <c r="H264" s="30"/>
      <c r="I264" s="27"/>
      <c r="J264" s="30"/>
      <c r="K264" s="32">
        <v>3</v>
      </c>
      <c r="L264" s="32">
        <v>2</v>
      </c>
      <c r="M264" s="31"/>
      <c r="N264" s="31"/>
      <c r="O264" s="31"/>
      <c r="P264" s="32">
        <v>1</v>
      </c>
      <c r="Q264" s="31"/>
      <c r="R264" s="31"/>
      <c r="S264" s="31"/>
      <c r="T264" s="33"/>
      <c r="U264" t="s">
        <v>698</v>
      </c>
      <c r="V264" s="31"/>
      <c r="W264" s="31"/>
      <c r="X264" s="33"/>
      <c r="Y264" s="31"/>
      <c r="Z264" s="31"/>
      <c r="AA264" s="31"/>
    </row>
    <row r="265" spans="1:27" ht="14.25" customHeight="1" x14ac:dyDescent="0.25">
      <c r="A265" s="27" t="s">
        <v>1277</v>
      </c>
      <c r="B265" s="28" t="s">
        <v>1278</v>
      </c>
      <c r="C265" s="27" t="s">
        <v>1256</v>
      </c>
      <c r="D265" s="27"/>
      <c r="E265" s="29"/>
      <c r="F265" s="27"/>
      <c r="G265" s="27"/>
      <c r="H265" s="30"/>
      <c r="I265" s="27"/>
      <c r="J265" s="30"/>
      <c r="K265" s="31"/>
      <c r="L265" s="32">
        <v>1</v>
      </c>
      <c r="M265" s="32">
        <v>3</v>
      </c>
      <c r="N265" s="31"/>
      <c r="O265" s="31"/>
      <c r="P265" s="32">
        <v>1</v>
      </c>
      <c r="Q265" s="31"/>
      <c r="R265" s="32">
        <v>3</v>
      </c>
      <c r="S265" s="38" t="s">
        <v>794</v>
      </c>
      <c r="T265" s="33"/>
      <c r="U265" t="s">
        <v>697</v>
      </c>
      <c r="V265" s="32">
        <v>4</v>
      </c>
      <c r="W265" s="32">
        <v>2</v>
      </c>
      <c r="X265" s="37">
        <v>4</v>
      </c>
      <c r="Y265" s="38" t="s">
        <v>840</v>
      </c>
      <c r="Z265" s="31"/>
      <c r="AA265" s="31"/>
    </row>
    <row r="266" spans="1:27" ht="25.5" x14ac:dyDescent="0.25">
      <c r="A266" s="18" t="s">
        <v>1279</v>
      </c>
      <c r="B266" s="19" t="s">
        <v>1280</v>
      </c>
      <c r="C266" s="18" t="s">
        <v>1256</v>
      </c>
      <c r="D266" s="18">
        <v>1.72</v>
      </c>
      <c r="E266" s="21">
        <v>0.1</v>
      </c>
      <c r="F266" s="18" t="s">
        <v>811</v>
      </c>
      <c r="G266" s="18" t="s">
        <v>742</v>
      </c>
      <c r="H266" s="21">
        <v>0.8</v>
      </c>
      <c r="I266" s="18" t="s">
        <v>722</v>
      </c>
      <c r="J266" s="21">
        <v>0.57999999999999996</v>
      </c>
      <c r="K266" s="24">
        <v>1</v>
      </c>
      <c r="L266" s="24">
        <v>1</v>
      </c>
      <c r="M266" s="36"/>
      <c r="N266" s="24">
        <v>2</v>
      </c>
      <c r="O266" s="22"/>
      <c r="P266" s="24">
        <v>2</v>
      </c>
      <c r="Q266" s="22"/>
      <c r="R266" s="22"/>
      <c r="S266" s="26" t="s">
        <v>774</v>
      </c>
      <c r="T266" s="25"/>
      <c r="U266" t="s">
        <v>697</v>
      </c>
      <c r="V266" s="22"/>
      <c r="W266" s="24">
        <v>3</v>
      </c>
      <c r="X266" s="35">
        <v>2</v>
      </c>
      <c r="Y266" s="22"/>
      <c r="Z266" s="22"/>
      <c r="AA266" s="26" t="s">
        <v>729</v>
      </c>
    </row>
    <row r="267" spans="1:27" ht="14.25" customHeight="1" x14ac:dyDescent="0.25">
      <c r="A267" s="27" t="s">
        <v>1281</v>
      </c>
      <c r="B267" s="28" t="s">
        <v>1282</v>
      </c>
      <c r="C267" s="27" t="s">
        <v>1256</v>
      </c>
      <c r="D267" s="27"/>
      <c r="E267" s="29"/>
      <c r="F267" s="27"/>
      <c r="G267" s="27"/>
      <c r="H267" s="30"/>
      <c r="I267" s="27"/>
      <c r="J267" s="30"/>
      <c r="K267" s="32">
        <v>3</v>
      </c>
      <c r="L267" s="32">
        <v>3</v>
      </c>
      <c r="M267" s="31"/>
      <c r="N267" s="32">
        <v>3</v>
      </c>
      <c r="O267" s="38" t="s">
        <v>774</v>
      </c>
      <c r="P267" s="32">
        <v>2</v>
      </c>
      <c r="Q267" s="31"/>
      <c r="R267" s="31"/>
      <c r="S267" s="38" t="s">
        <v>774</v>
      </c>
      <c r="T267" s="37">
        <v>4</v>
      </c>
      <c r="U267" t="s">
        <v>695</v>
      </c>
      <c r="V267" s="31"/>
      <c r="W267" s="32">
        <v>3</v>
      </c>
      <c r="X267" s="37">
        <v>1</v>
      </c>
      <c r="Y267" s="31"/>
      <c r="Z267" s="31"/>
      <c r="AA267" s="31"/>
    </row>
    <row r="268" spans="1:27" ht="20.25" customHeight="1" x14ac:dyDescent="0.25">
      <c r="A268" s="18" t="s">
        <v>1283</v>
      </c>
      <c r="B268" s="19" t="s">
        <v>1284</v>
      </c>
      <c r="C268" s="18" t="s">
        <v>1256</v>
      </c>
      <c r="D268" s="18">
        <v>2.5249999999999999</v>
      </c>
      <c r="E268" s="20">
        <v>0.1</v>
      </c>
      <c r="F268" s="18" t="s">
        <v>811</v>
      </c>
      <c r="G268" s="18" t="s">
        <v>742</v>
      </c>
      <c r="H268" s="21">
        <v>0.83</v>
      </c>
      <c r="I268" s="18" t="s">
        <v>783</v>
      </c>
      <c r="J268" s="21">
        <v>0.84</v>
      </c>
      <c r="K268" s="24">
        <v>2</v>
      </c>
      <c r="L268" s="24">
        <v>2</v>
      </c>
      <c r="M268" s="36"/>
      <c r="N268" s="22"/>
      <c r="O268" s="22"/>
      <c r="P268" s="24">
        <v>2</v>
      </c>
      <c r="Q268" s="22"/>
      <c r="R268" s="22"/>
      <c r="S268" s="22"/>
      <c r="T268" s="25"/>
      <c r="U268" t="s">
        <v>695</v>
      </c>
      <c r="V268" s="22"/>
      <c r="W268" s="22"/>
      <c r="X268" s="25"/>
      <c r="Y268" s="22"/>
      <c r="Z268" s="22"/>
      <c r="AA268" s="22"/>
    </row>
    <row r="269" spans="1:27" ht="14.25" customHeight="1" x14ac:dyDescent="0.25">
      <c r="A269" s="27" t="s">
        <v>1285</v>
      </c>
      <c r="B269" s="28" t="s">
        <v>1286</v>
      </c>
      <c r="C269" s="27" t="s">
        <v>1256</v>
      </c>
      <c r="D269" s="27"/>
      <c r="E269" s="29"/>
      <c r="F269" s="27"/>
      <c r="G269" s="49"/>
      <c r="H269" s="30"/>
      <c r="I269" s="27"/>
      <c r="J269" s="30"/>
      <c r="K269" s="32">
        <v>2</v>
      </c>
      <c r="L269" s="32">
        <v>2</v>
      </c>
      <c r="M269" s="31"/>
      <c r="N269" s="31"/>
      <c r="O269" s="31"/>
      <c r="P269" s="31"/>
      <c r="Q269" s="31"/>
      <c r="R269" s="31"/>
      <c r="S269" s="31"/>
      <c r="T269" s="33"/>
      <c r="U269" t="s">
        <v>695</v>
      </c>
      <c r="V269" s="31"/>
      <c r="W269" s="31"/>
      <c r="X269" s="33"/>
      <c r="Y269" s="31"/>
      <c r="Z269" s="31"/>
      <c r="AA269" s="31"/>
    </row>
    <row r="270" spans="1:27" ht="14.25" customHeight="1" x14ac:dyDescent="0.25">
      <c r="A270" s="27" t="s">
        <v>1287</v>
      </c>
      <c r="B270" s="28" t="s">
        <v>1288</v>
      </c>
      <c r="C270" s="27" t="s">
        <v>1256</v>
      </c>
      <c r="D270" s="27"/>
      <c r="E270" s="29"/>
      <c r="F270" s="27"/>
      <c r="G270" s="27"/>
      <c r="H270" s="30"/>
      <c r="I270" s="27"/>
      <c r="J270" s="30"/>
      <c r="K270" s="32">
        <v>3</v>
      </c>
      <c r="L270" s="32">
        <v>3</v>
      </c>
      <c r="M270" s="31"/>
      <c r="N270" s="31"/>
      <c r="O270" s="38" t="s">
        <v>774</v>
      </c>
      <c r="P270" s="32">
        <v>1</v>
      </c>
      <c r="Q270" s="31"/>
      <c r="R270" s="31"/>
      <c r="S270" s="31"/>
      <c r="T270" s="37">
        <v>3</v>
      </c>
      <c r="V270" s="31"/>
      <c r="W270" s="31"/>
      <c r="X270" s="33"/>
      <c r="Y270" s="31"/>
      <c r="Z270" s="32">
        <v>2</v>
      </c>
      <c r="AA270" s="31"/>
    </row>
    <row r="271" spans="1:27" ht="25.5" x14ac:dyDescent="0.25">
      <c r="A271" s="18" t="s">
        <v>1289</v>
      </c>
      <c r="B271" s="19" t="s">
        <v>319</v>
      </c>
      <c r="C271" s="18" t="s">
        <v>1256</v>
      </c>
      <c r="D271" s="18">
        <v>0.877</v>
      </c>
      <c r="E271" s="20" t="s">
        <v>1290</v>
      </c>
      <c r="F271" s="18" t="s">
        <v>811</v>
      </c>
      <c r="G271" s="18" t="s">
        <v>721</v>
      </c>
      <c r="H271" s="21">
        <v>0.47</v>
      </c>
      <c r="I271" s="18" t="s">
        <v>722</v>
      </c>
      <c r="J271" s="21">
        <v>0.78</v>
      </c>
      <c r="K271" s="24">
        <v>2</v>
      </c>
      <c r="L271" s="24">
        <v>2</v>
      </c>
      <c r="M271" s="36"/>
      <c r="N271" s="22"/>
      <c r="O271" s="22"/>
      <c r="P271" s="24">
        <v>1</v>
      </c>
      <c r="Q271" s="22"/>
      <c r="R271" s="22"/>
      <c r="S271" s="26" t="s">
        <v>750</v>
      </c>
      <c r="T271" s="25"/>
      <c r="U271" t="s">
        <v>697</v>
      </c>
      <c r="V271" s="22"/>
      <c r="W271" s="24">
        <v>2</v>
      </c>
      <c r="X271" s="35">
        <v>3</v>
      </c>
      <c r="Y271" s="22"/>
      <c r="Z271" s="22"/>
      <c r="AA271" s="22"/>
    </row>
    <row r="272" spans="1:27" ht="14.25" customHeight="1" x14ac:dyDescent="0.25">
      <c r="A272" s="40" t="s">
        <v>1291</v>
      </c>
      <c r="B272" s="41" t="s">
        <v>487</v>
      </c>
      <c r="C272" s="40" t="s">
        <v>1256</v>
      </c>
      <c r="D272" s="40"/>
      <c r="E272" s="42"/>
      <c r="F272" s="40"/>
      <c r="G272" s="40"/>
      <c r="H272" s="43"/>
      <c r="I272" s="40"/>
      <c r="J272" s="43"/>
      <c r="K272" s="44">
        <v>2</v>
      </c>
      <c r="L272" s="44">
        <v>2</v>
      </c>
      <c r="M272" s="45"/>
      <c r="N272" s="45"/>
      <c r="O272" s="45"/>
      <c r="P272" s="44">
        <v>2</v>
      </c>
      <c r="Q272" s="45"/>
      <c r="R272" s="45"/>
      <c r="S272" s="46" t="s">
        <v>794</v>
      </c>
      <c r="T272" s="50"/>
      <c r="U272" t="s">
        <v>697</v>
      </c>
      <c r="V272" s="45"/>
      <c r="W272" s="44">
        <v>2</v>
      </c>
      <c r="X272" s="47">
        <v>4</v>
      </c>
      <c r="Y272" s="45"/>
      <c r="Z272" s="45"/>
      <c r="AA272" s="45"/>
    </row>
    <row r="273" spans="1:27" ht="14.25" customHeight="1" x14ac:dyDescent="0.25">
      <c r="A273" s="27" t="s">
        <v>1292</v>
      </c>
      <c r="B273" s="28" t="s">
        <v>1293</v>
      </c>
      <c r="C273" s="27" t="s">
        <v>1256</v>
      </c>
      <c r="D273" s="27"/>
      <c r="E273" s="29"/>
      <c r="F273" s="27"/>
      <c r="G273" s="27"/>
      <c r="H273" s="30"/>
      <c r="I273" s="27"/>
      <c r="J273" s="30"/>
      <c r="K273" s="32">
        <v>1</v>
      </c>
      <c r="L273" s="32">
        <v>1</v>
      </c>
      <c r="M273" s="31"/>
      <c r="N273" s="31"/>
      <c r="O273" s="31"/>
      <c r="P273" s="32">
        <v>1</v>
      </c>
      <c r="Q273" s="31"/>
      <c r="R273" s="31"/>
      <c r="S273" s="31"/>
      <c r="T273" s="33"/>
      <c r="U273" t="s">
        <v>697</v>
      </c>
      <c r="V273" s="31"/>
      <c r="W273" s="31"/>
      <c r="X273" s="33"/>
      <c r="Y273" s="31"/>
      <c r="Z273" s="31"/>
      <c r="AA273" s="31"/>
    </row>
    <row r="274" spans="1:27" ht="14.25" customHeight="1" x14ac:dyDescent="0.25">
      <c r="A274" s="27" t="s">
        <v>1294</v>
      </c>
      <c r="B274" s="28" t="s">
        <v>1295</v>
      </c>
      <c r="C274" s="27" t="s">
        <v>1256</v>
      </c>
      <c r="D274" s="27"/>
      <c r="E274" s="29"/>
      <c r="F274" s="27"/>
      <c r="G274" s="27"/>
      <c r="H274" s="30"/>
      <c r="I274" s="27"/>
      <c r="J274" s="30"/>
      <c r="K274" s="32">
        <v>2</v>
      </c>
      <c r="L274" s="32">
        <v>2</v>
      </c>
      <c r="M274" s="31"/>
      <c r="N274" s="32">
        <v>3</v>
      </c>
      <c r="O274" s="31"/>
      <c r="P274" s="32">
        <v>2</v>
      </c>
      <c r="Q274" s="31"/>
      <c r="R274" s="31"/>
      <c r="S274" s="31"/>
      <c r="T274" s="33"/>
      <c r="U274" t="s">
        <v>695</v>
      </c>
      <c r="V274" s="31"/>
      <c r="W274" s="31"/>
      <c r="X274" s="33"/>
      <c r="Y274" s="31"/>
      <c r="Z274" s="31"/>
      <c r="AA274" s="31"/>
    </row>
    <row r="275" spans="1:27" ht="14.25" customHeight="1" x14ac:dyDescent="0.25">
      <c r="A275" s="27" t="s">
        <v>1296</v>
      </c>
      <c r="B275" s="28" t="s">
        <v>1297</v>
      </c>
      <c r="C275" s="27" t="s">
        <v>1256</v>
      </c>
      <c r="D275" s="27"/>
      <c r="E275" s="29"/>
      <c r="F275" s="27"/>
      <c r="G275" s="27"/>
      <c r="H275" s="30"/>
      <c r="I275" s="27"/>
      <c r="J275" s="30"/>
      <c r="K275" s="32">
        <v>1</v>
      </c>
      <c r="L275" s="32">
        <v>1</v>
      </c>
      <c r="M275" s="31"/>
      <c r="N275" s="31"/>
      <c r="O275" s="31"/>
      <c r="P275" s="32">
        <v>2</v>
      </c>
      <c r="Q275" s="31"/>
      <c r="R275" s="31"/>
      <c r="S275" s="31"/>
      <c r="T275" s="33"/>
      <c r="V275" s="31"/>
      <c r="W275" s="31"/>
      <c r="X275" s="33"/>
      <c r="Y275" s="38" t="s">
        <v>774</v>
      </c>
      <c r="Z275" s="31"/>
      <c r="AA275" s="31"/>
    </row>
    <row r="276" spans="1:27" ht="25.5" x14ac:dyDescent="0.25">
      <c r="A276" s="27" t="s">
        <v>1298</v>
      </c>
      <c r="B276" s="28" t="s">
        <v>1299</v>
      </c>
      <c r="C276" s="27" t="s">
        <v>1256</v>
      </c>
      <c r="D276" s="27"/>
      <c r="E276" s="29"/>
      <c r="F276" s="27"/>
      <c r="G276" s="27"/>
      <c r="H276" s="30"/>
      <c r="I276" s="27"/>
      <c r="J276" s="30"/>
      <c r="K276" s="32">
        <v>2</v>
      </c>
      <c r="L276" s="32">
        <v>2</v>
      </c>
      <c r="M276" s="31"/>
      <c r="N276" s="32">
        <v>3</v>
      </c>
      <c r="O276" s="31"/>
      <c r="P276" s="32">
        <v>2</v>
      </c>
      <c r="Q276" s="31"/>
      <c r="R276" s="31"/>
      <c r="S276" s="31"/>
      <c r="T276" s="33"/>
      <c r="U276" t="s">
        <v>697</v>
      </c>
      <c r="V276" s="31"/>
      <c r="W276" s="32">
        <v>2</v>
      </c>
      <c r="X276" s="33"/>
      <c r="Y276" s="31"/>
      <c r="Z276" s="31"/>
      <c r="AA276" s="31"/>
    </row>
    <row r="277" spans="1:27" ht="14.25" customHeight="1" x14ac:dyDescent="0.25">
      <c r="A277" s="27" t="s">
        <v>1300</v>
      </c>
      <c r="B277" s="28" t="s">
        <v>1301</v>
      </c>
      <c r="C277" s="27" t="s">
        <v>1256</v>
      </c>
      <c r="D277" s="27"/>
      <c r="E277" s="29"/>
      <c r="F277" s="27"/>
      <c r="G277" s="27"/>
      <c r="H277" s="30"/>
      <c r="I277" s="27"/>
      <c r="J277" s="30"/>
      <c r="K277" s="32">
        <v>3</v>
      </c>
      <c r="L277" s="32">
        <v>4</v>
      </c>
      <c r="M277" s="31"/>
      <c r="N277" s="31"/>
      <c r="O277" s="38" t="s">
        <v>774</v>
      </c>
      <c r="P277" s="32">
        <v>2</v>
      </c>
      <c r="Q277" s="31"/>
      <c r="R277" s="31"/>
      <c r="S277" s="31"/>
      <c r="T277" s="33"/>
      <c r="V277" s="31"/>
      <c r="W277" s="32">
        <v>3</v>
      </c>
      <c r="X277" s="33"/>
      <c r="Y277" s="31"/>
      <c r="Z277" s="31"/>
      <c r="AA277" s="31"/>
    </row>
    <row r="278" spans="1:27" ht="14.25" customHeight="1" x14ac:dyDescent="0.25">
      <c r="A278" s="18" t="s">
        <v>1302</v>
      </c>
      <c r="B278" s="19" t="s">
        <v>1303</v>
      </c>
      <c r="C278" s="18" t="s">
        <v>1256</v>
      </c>
      <c r="D278" s="18" t="s">
        <v>719</v>
      </c>
      <c r="E278" s="20">
        <v>0.9</v>
      </c>
      <c r="F278" s="18" t="s">
        <v>724</v>
      </c>
      <c r="G278" s="18" t="s">
        <v>721</v>
      </c>
      <c r="H278" s="21">
        <v>0.55000000000000004</v>
      </c>
      <c r="I278" s="18" t="s">
        <v>722</v>
      </c>
      <c r="J278" s="21">
        <v>0</v>
      </c>
      <c r="K278" s="24">
        <v>4</v>
      </c>
      <c r="L278" s="24">
        <v>3</v>
      </c>
      <c r="M278" s="36"/>
      <c r="N278" s="22"/>
      <c r="O278" s="26" t="s">
        <v>774</v>
      </c>
      <c r="P278" s="24">
        <v>1</v>
      </c>
      <c r="Q278" s="22"/>
      <c r="R278" s="22"/>
      <c r="S278" s="22"/>
      <c r="T278" s="25"/>
      <c r="U278" t="s">
        <v>695</v>
      </c>
      <c r="V278" s="22"/>
      <c r="W278" s="24">
        <v>3</v>
      </c>
      <c r="X278" s="25"/>
      <c r="Y278" s="26" t="s">
        <v>750</v>
      </c>
      <c r="Z278" s="24">
        <v>2</v>
      </c>
      <c r="AA278" s="22"/>
    </row>
    <row r="279" spans="1:27" ht="25.5" x14ac:dyDescent="0.25">
      <c r="A279" s="18" t="s">
        <v>1304</v>
      </c>
      <c r="B279" s="19" t="s">
        <v>237</v>
      </c>
      <c r="C279" s="18" t="s">
        <v>1256</v>
      </c>
      <c r="D279" s="18">
        <v>0.59299999999999997</v>
      </c>
      <c r="E279" s="20">
        <v>0.3</v>
      </c>
      <c r="F279" s="18" t="s">
        <v>811</v>
      </c>
      <c r="G279" s="18" t="s">
        <v>721</v>
      </c>
      <c r="H279" s="21">
        <v>0.36</v>
      </c>
      <c r="I279" s="18" t="s">
        <v>722</v>
      </c>
      <c r="J279" s="21">
        <v>0.78</v>
      </c>
      <c r="K279" s="24">
        <v>3</v>
      </c>
      <c r="L279" s="24">
        <v>3</v>
      </c>
      <c r="M279" s="22"/>
      <c r="N279" s="24">
        <v>3</v>
      </c>
      <c r="O279" s="26" t="s">
        <v>774</v>
      </c>
      <c r="P279" s="24">
        <v>1</v>
      </c>
      <c r="Q279" s="22"/>
      <c r="R279" s="22"/>
      <c r="S279" s="26" t="s">
        <v>774</v>
      </c>
      <c r="T279" s="25"/>
      <c r="U279" t="s">
        <v>695</v>
      </c>
      <c r="V279" s="22"/>
      <c r="W279" s="24">
        <v>3</v>
      </c>
      <c r="X279" s="35">
        <v>1</v>
      </c>
      <c r="Y279" s="22"/>
      <c r="Z279" s="24">
        <v>1</v>
      </c>
      <c r="AA279" s="22"/>
    </row>
    <row r="280" spans="1:27" ht="25.5" x14ac:dyDescent="0.25">
      <c r="A280" s="27" t="s">
        <v>1305</v>
      </c>
      <c r="B280" s="28" t="s">
        <v>1306</v>
      </c>
      <c r="C280" s="27" t="s">
        <v>1256</v>
      </c>
      <c r="D280" s="27"/>
      <c r="E280" s="29"/>
      <c r="F280" s="27"/>
      <c r="G280" s="27"/>
      <c r="H280" s="30"/>
      <c r="I280" s="27"/>
      <c r="J280" s="30"/>
      <c r="K280" s="32">
        <v>2</v>
      </c>
      <c r="L280" s="32">
        <v>3</v>
      </c>
      <c r="M280" s="31"/>
      <c r="N280" s="31"/>
      <c r="O280" s="31"/>
      <c r="P280" s="32">
        <v>2</v>
      </c>
      <c r="Q280" s="31"/>
      <c r="R280" s="31"/>
      <c r="S280" s="31"/>
      <c r="T280" s="33"/>
      <c r="U280" t="s">
        <v>695</v>
      </c>
      <c r="V280" s="31"/>
      <c r="W280" s="31"/>
      <c r="X280" s="33"/>
      <c r="Y280" s="31"/>
      <c r="Z280" s="31"/>
      <c r="AA280" s="31"/>
    </row>
    <row r="281" spans="1:27" ht="14.25" customHeight="1" x14ac:dyDescent="0.25">
      <c r="A281" s="27" t="s">
        <v>1307</v>
      </c>
      <c r="B281" s="28" t="s">
        <v>1308</v>
      </c>
      <c r="C281" s="27" t="s">
        <v>1256</v>
      </c>
      <c r="D281" s="27"/>
      <c r="E281" s="29"/>
      <c r="F281" s="27"/>
      <c r="G281" s="27"/>
      <c r="H281" s="30"/>
      <c r="I281" s="27"/>
      <c r="J281" s="30"/>
      <c r="K281" s="32">
        <v>2</v>
      </c>
      <c r="L281" s="32">
        <v>1</v>
      </c>
      <c r="M281" s="31"/>
      <c r="N281" s="31"/>
      <c r="O281" s="31"/>
      <c r="P281" s="32">
        <v>1</v>
      </c>
      <c r="Q281" s="31"/>
      <c r="R281" s="31"/>
      <c r="S281" s="31"/>
      <c r="T281" s="33"/>
      <c r="U281" t="s">
        <v>698</v>
      </c>
      <c r="V281" s="31"/>
      <c r="W281" s="31"/>
      <c r="X281" s="33"/>
      <c r="Y281" s="31"/>
      <c r="Z281" s="31"/>
      <c r="AA281" s="31"/>
    </row>
    <row r="282" spans="1:27" ht="14.25" customHeight="1" x14ac:dyDescent="0.25">
      <c r="A282" s="27" t="s">
        <v>1309</v>
      </c>
      <c r="B282" s="28" t="s">
        <v>1310</v>
      </c>
      <c r="C282" s="27" t="s">
        <v>1256</v>
      </c>
      <c r="D282" s="27"/>
      <c r="E282" s="29"/>
      <c r="F282" s="27"/>
      <c r="G282" s="27"/>
      <c r="H282" s="30"/>
      <c r="I282" s="27"/>
      <c r="J282" s="30"/>
      <c r="K282" s="32">
        <v>2</v>
      </c>
      <c r="L282" s="32">
        <v>3</v>
      </c>
      <c r="M282" s="31"/>
      <c r="N282" s="32">
        <v>3</v>
      </c>
      <c r="O282" s="31"/>
      <c r="P282" s="32">
        <v>2</v>
      </c>
      <c r="Q282" s="31"/>
      <c r="R282" s="31"/>
      <c r="S282" s="38" t="s">
        <v>774</v>
      </c>
      <c r="T282" s="33"/>
      <c r="V282" s="32">
        <v>1</v>
      </c>
      <c r="W282" s="32">
        <v>4</v>
      </c>
      <c r="X282" s="37">
        <v>1</v>
      </c>
      <c r="Y282" s="31"/>
      <c r="Z282" s="32">
        <v>0</v>
      </c>
      <c r="AA282" s="31"/>
    </row>
    <row r="283" spans="1:27" ht="14.25" customHeight="1" x14ac:dyDescent="0.25">
      <c r="A283" s="18" t="s">
        <v>1311</v>
      </c>
      <c r="B283" s="19" t="s">
        <v>1312</v>
      </c>
      <c r="C283" s="18" t="s">
        <v>1256</v>
      </c>
      <c r="D283" s="18">
        <v>0.752</v>
      </c>
      <c r="E283" s="20">
        <v>0.15</v>
      </c>
      <c r="F283" s="18" t="s">
        <v>746</v>
      </c>
      <c r="G283" s="18" t="s">
        <v>721</v>
      </c>
      <c r="H283" s="21">
        <v>0.47</v>
      </c>
      <c r="I283" s="18" t="s">
        <v>783</v>
      </c>
      <c r="J283" s="21">
        <v>0.8</v>
      </c>
      <c r="K283" s="24">
        <v>1</v>
      </c>
      <c r="L283" s="24">
        <v>1</v>
      </c>
      <c r="M283" s="36"/>
      <c r="N283" s="22"/>
      <c r="O283" s="22"/>
      <c r="P283" s="24">
        <v>1</v>
      </c>
      <c r="Q283" s="22"/>
      <c r="R283" s="22"/>
      <c r="S283" s="22"/>
      <c r="T283" s="25"/>
      <c r="U283" t="s">
        <v>697</v>
      </c>
      <c r="V283" s="22"/>
      <c r="W283" s="22"/>
      <c r="X283" s="25"/>
      <c r="Y283" s="22"/>
      <c r="Z283" s="22"/>
      <c r="AA283" s="22"/>
    </row>
    <row r="284" spans="1:27" ht="14.25" customHeight="1" x14ac:dyDescent="0.25">
      <c r="A284" s="27" t="s">
        <v>1313</v>
      </c>
      <c r="B284" s="28" t="s">
        <v>1314</v>
      </c>
      <c r="C284" s="27" t="s">
        <v>1256</v>
      </c>
      <c r="D284" s="27"/>
      <c r="E284" s="29"/>
      <c r="F284" s="27"/>
      <c r="G284" s="27"/>
      <c r="H284" s="30"/>
      <c r="I284" s="27"/>
      <c r="J284" s="30"/>
      <c r="K284" s="32">
        <v>2</v>
      </c>
      <c r="L284" s="32">
        <v>2</v>
      </c>
      <c r="M284" s="31"/>
      <c r="N284" s="31"/>
      <c r="O284" s="31"/>
      <c r="P284" s="32">
        <v>1</v>
      </c>
      <c r="Q284" s="31"/>
      <c r="R284" s="31"/>
      <c r="S284" s="31"/>
      <c r="T284" s="33"/>
      <c r="U284" t="s">
        <v>695</v>
      </c>
      <c r="V284" s="31"/>
      <c r="W284" s="31"/>
      <c r="X284" s="33"/>
      <c r="Y284" s="31"/>
      <c r="Z284" s="31"/>
      <c r="AA284" s="31"/>
    </row>
    <row r="285" spans="1:27" ht="14.25" customHeight="1" x14ac:dyDescent="0.25">
      <c r="A285" s="27" t="s">
        <v>1315</v>
      </c>
      <c r="B285" s="28" t="s">
        <v>1316</v>
      </c>
      <c r="C285" s="27" t="s">
        <v>1256</v>
      </c>
      <c r="D285" s="27"/>
      <c r="E285" s="29"/>
      <c r="F285" s="27"/>
      <c r="G285" s="27"/>
      <c r="H285" s="30"/>
      <c r="I285" s="27"/>
      <c r="J285" s="30"/>
      <c r="K285" s="31"/>
      <c r="L285" s="31"/>
      <c r="M285" s="31"/>
      <c r="N285" s="31"/>
      <c r="O285" s="31"/>
      <c r="P285" s="32">
        <v>2</v>
      </c>
      <c r="Q285" s="31"/>
      <c r="R285" s="31"/>
      <c r="S285" s="31"/>
      <c r="T285" s="33"/>
      <c r="U285" t="s">
        <v>695</v>
      </c>
      <c r="V285" s="31"/>
      <c r="W285" s="32">
        <v>3</v>
      </c>
      <c r="X285" s="33"/>
      <c r="Y285" s="31"/>
      <c r="Z285" s="31"/>
      <c r="AA285" s="31"/>
    </row>
    <row r="286" spans="1:27" ht="14.25" customHeight="1" x14ac:dyDescent="0.25">
      <c r="A286" s="27" t="s">
        <v>1317</v>
      </c>
      <c r="B286" s="28" t="s">
        <v>1318</v>
      </c>
      <c r="C286" s="27" t="s">
        <v>1256</v>
      </c>
      <c r="D286" s="27"/>
      <c r="E286" s="29"/>
      <c r="F286" s="27"/>
      <c r="G286" s="27"/>
      <c r="H286" s="30"/>
      <c r="I286" s="27"/>
      <c r="J286" s="30"/>
      <c r="K286" s="31"/>
      <c r="L286" s="31"/>
      <c r="M286" s="31"/>
      <c r="N286" s="31"/>
      <c r="O286" s="31"/>
      <c r="P286" s="32">
        <v>2</v>
      </c>
      <c r="Q286" s="31"/>
      <c r="R286" s="31"/>
      <c r="S286" s="31"/>
      <c r="T286" s="33"/>
      <c r="U286" t="s">
        <v>695</v>
      </c>
      <c r="V286" s="31"/>
      <c r="W286" s="31"/>
      <c r="X286" s="33"/>
      <c r="Y286" s="31"/>
      <c r="Z286" s="31"/>
      <c r="AA286" s="31"/>
    </row>
    <row r="287" spans="1:27" ht="14.25" customHeight="1" x14ac:dyDescent="0.25">
      <c r="A287" s="27" t="s">
        <v>1319</v>
      </c>
      <c r="B287" s="28" t="s">
        <v>1320</v>
      </c>
      <c r="C287" s="27" t="s">
        <v>1256</v>
      </c>
      <c r="D287" s="27"/>
      <c r="E287" s="29"/>
      <c r="F287" s="27"/>
      <c r="G287" s="27"/>
      <c r="H287" s="30"/>
      <c r="I287" s="27"/>
      <c r="J287" s="30"/>
      <c r="K287" s="32">
        <v>3</v>
      </c>
      <c r="L287" s="32">
        <v>3</v>
      </c>
      <c r="M287" s="31"/>
      <c r="N287" s="31"/>
      <c r="O287" s="31"/>
      <c r="P287" s="32">
        <v>2</v>
      </c>
      <c r="Q287" s="31"/>
      <c r="R287" s="31"/>
      <c r="S287" s="31"/>
      <c r="T287" s="33"/>
      <c r="U287" t="s">
        <v>695</v>
      </c>
      <c r="V287" s="31"/>
      <c r="W287" s="32">
        <v>3</v>
      </c>
      <c r="X287" s="33"/>
      <c r="Y287" s="31"/>
      <c r="Z287" s="31"/>
      <c r="AA287" s="31"/>
    </row>
    <row r="288" spans="1:27" ht="14.25" customHeight="1" x14ac:dyDescent="0.25">
      <c r="A288" s="27" t="s">
        <v>1321</v>
      </c>
      <c r="B288" s="28" t="s">
        <v>1322</v>
      </c>
      <c r="C288" s="27" t="s">
        <v>1256</v>
      </c>
      <c r="D288" s="27"/>
      <c r="E288" s="29"/>
      <c r="F288" s="27"/>
      <c r="G288" s="27"/>
      <c r="H288" s="30"/>
      <c r="I288" s="27"/>
      <c r="J288" s="30"/>
      <c r="K288" s="31"/>
      <c r="L288" s="31"/>
      <c r="M288" s="31"/>
      <c r="N288" s="31"/>
      <c r="O288" s="31"/>
      <c r="P288" s="32">
        <v>2</v>
      </c>
      <c r="Q288" s="31"/>
      <c r="R288" s="31"/>
      <c r="S288" s="31"/>
      <c r="T288" s="33"/>
      <c r="U288" t="s">
        <v>695</v>
      </c>
      <c r="V288" s="31"/>
      <c r="W288" s="31"/>
      <c r="X288" s="33"/>
      <c r="Y288" s="31"/>
      <c r="Z288" s="31"/>
      <c r="AA288" s="31"/>
    </row>
    <row r="289" spans="1:27" ht="14.25" customHeight="1" x14ac:dyDescent="0.25">
      <c r="A289" s="27" t="s">
        <v>1323</v>
      </c>
      <c r="B289" s="28" t="s">
        <v>1324</v>
      </c>
      <c r="C289" s="27" t="s">
        <v>1256</v>
      </c>
      <c r="D289" s="27"/>
      <c r="E289" s="29"/>
      <c r="F289" s="27"/>
      <c r="G289" s="27"/>
      <c r="H289" s="30"/>
      <c r="I289" s="27"/>
      <c r="J289" s="30"/>
      <c r="K289" s="32">
        <v>1</v>
      </c>
      <c r="L289" s="32">
        <v>1</v>
      </c>
      <c r="M289" s="31"/>
      <c r="N289" s="31"/>
      <c r="O289" s="31"/>
      <c r="P289" s="32">
        <v>1</v>
      </c>
      <c r="Q289" s="31"/>
      <c r="R289" s="31"/>
      <c r="S289" s="31"/>
      <c r="T289" s="33"/>
      <c r="U289" t="s">
        <v>697</v>
      </c>
      <c r="V289" s="31"/>
      <c r="W289" s="32">
        <v>2</v>
      </c>
      <c r="X289" s="33"/>
      <c r="Y289" s="31"/>
      <c r="Z289" s="32">
        <v>1</v>
      </c>
      <c r="AA289" s="31"/>
    </row>
    <row r="290" spans="1:27" x14ac:dyDescent="0.25">
      <c r="A290" s="27" t="s">
        <v>1325</v>
      </c>
      <c r="B290" s="28" t="s">
        <v>1256</v>
      </c>
      <c r="C290" s="27" t="s">
        <v>1256</v>
      </c>
      <c r="D290" s="27"/>
      <c r="E290" s="29"/>
      <c r="F290" s="27"/>
      <c r="G290" s="27"/>
      <c r="H290" s="30"/>
      <c r="I290" s="27"/>
      <c r="J290" s="30"/>
      <c r="K290" s="32">
        <v>3</v>
      </c>
      <c r="L290" s="32">
        <v>3</v>
      </c>
      <c r="M290" s="31"/>
      <c r="N290" s="31"/>
      <c r="O290" s="38" t="s">
        <v>774</v>
      </c>
      <c r="P290" s="32">
        <v>2</v>
      </c>
      <c r="Q290" s="31"/>
      <c r="R290" s="31"/>
      <c r="S290" s="31"/>
      <c r="T290" s="33"/>
      <c r="U290" t="s">
        <v>773</v>
      </c>
      <c r="V290" s="31"/>
      <c r="W290" s="32">
        <v>4</v>
      </c>
      <c r="X290" s="33"/>
      <c r="Y290" s="31"/>
      <c r="Z290" s="32">
        <v>1</v>
      </c>
      <c r="AA290" s="31"/>
    </row>
    <row r="291" spans="1:27" ht="14.25" customHeight="1" x14ac:dyDescent="0.25">
      <c r="A291" s="27" t="s">
        <v>1326</v>
      </c>
      <c r="B291" s="28" t="s">
        <v>1327</v>
      </c>
      <c r="C291" s="27" t="s">
        <v>1256</v>
      </c>
      <c r="D291" s="27"/>
      <c r="E291" s="29"/>
      <c r="F291" s="27"/>
      <c r="G291" s="27"/>
      <c r="H291" s="30"/>
      <c r="I291" s="27"/>
      <c r="J291" s="30"/>
      <c r="K291" s="31"/>
      <c r="L291" s="31"/>
      <c r="M291" s="31"/>
      <c r="N291" s="31"/>
      <c r="O291" s="31"/>
      <c r="P291" s="32">
        <v>2</v>
      </c>
      <c r="Q291" s="31"/>
      <c r="R291" s="31"/>
      <c r="S291" s="31"/>
      <c r="T291" s="33"/>
      <c r="U291" t="s">
        <v>695</v>
      </c>
      <c r="V291" s="31"/>
      <c r="W291" s="31"/>
      <c r="X291" s="33"/>
      <c r="Y291" s="31"/>
      <c r="Z291" s="31"/>
      <c r="AA291" s="31"/>
    </row>
    <row r="292" spans="1:27" ht="14.25" customHeight="1" x14ac:dyDescent="0.25">
      <c r="A292" s="27" t="s">
        <v>1328</v>
      </c>
      <c r="B292" s="28" t="s">
        <v>1329</v>
      </c>
      <c r="C292" s="27" t="s">
        <v>1256</v>
      </c>
      <c r="D292" s="27"/>
      <c r="E292" s="29"/>
      <c r="F292" s="27"/>
      <c r="G292" s="27"/>
      <c r="H292" s="30"/>
      <c r="I292" s="27"/>
      <c r="J292" s="30"/>
      <c r="K292" s="32">
        <v>2</v>
      </c>
      <c r="L292" s="32">
        <v>2</v>
      </c>
      <c r="M292" s="31"/>
      <c r="N292" s="31"/>
      <c r="O292" s="31"/>
      <c r="P292" s="32">
        <v>1</v>
      </c>
      <c r="Q292" s="31"/>
      <c r="R292" s="31"/>
      <c r="S292" s="31"/>
      <c r="T292" s="33"/>
      <c r="U292" t="s">
        <v>695</v>
      </c>
      <c r="V292" s="31"/>
      <c r="W292" s="31"/>
      <c r="X292" s="33"/>
      <c r="Y292" s="31"/>
      <c r="Z292" s="31"/>
      <c r="AA292" s="31"/>
    </row>
    <row r="293" spans="1:27" ht="25.5" x14ac:dyDescent="0.25">
      <c r="A293" s="18" t="s">
        <v>1330</v>
      </c>
      <c r="B293" s="19" t="s">
        <v>1331</v>
      </c>
      <c r="C293" s="18" t="s">
        <v>1256</v>
      </c>
      <c r="D293" s="18">
        <v>1.4339999999999999</v>
      </c>
      <c r="E293" s="51" t="s">
        <v>861</v>
      </c>
      <c r="F293" s="20" t="s">
        <v>811</v>
      </c>
      <c r="G293" s="18" t="s">
        <v>721</v>
      </c>
      <c r="H293" s="48">
        <v>0.54</v>
      </c>
      <c r="I293" s="20" t="s">
        <v>722</v>
      </c>
      <c r="J293" s="48">
        <v>0.65</v>
      </c>
      <c r="K293" s="22"/>
      <c r="L293" s="22"/>
      <c r="M293" s="36"/>
      <c r="N293" s="22"/>
      <c r="O293" s="22"/>
      <c r="P293" s="24">
        <v>1</v>
      </c>
      <c r="Q293" s="22"/>
      <c r="R293" s="22"/>
      <c r="S293" s="26" t="s">
        <v>750</v>
      </c>
      <c r="T293" s="25"/>
      <c r="U293" t="s">
        <v>695</v>
      </c>
      <c r="V293" s="22"/>
      <c r="W293" s="24">
        <v>2</v>
      </c>
      <c r="X293" s="35">
        <v>3</v>
      </c>
      <c r="Y293" s="22"/>
      <c r="Z293" s="22"/>
      <c r="AA293" s="22"/>
    </row>
    <row r="294" spans="1:27" ht="14.25" customHeight="1" x14ac:dyDescent="0.25">
      <c r="A294" s="27" t="s">
        <v>1332</v>
      </c>
      <c r="B294" s="28" t="s">
        <v>1333</v>
      </c>
      <c r="C294" s="27" t="s">
        <v>1256</v>
      </c>
      <c r="D294" s="27"/>
      <c r="E294" s="29"/>
      <c r="F294" s="27"/>
      <c r="G294" s="27"/>
      <c r="H294" s="30"/>
      <c r="I294" s="27"/>
      <c r="J294" s="30"/>
      <c r="K294" s="32">
        <v>2</v>
      </c>
      <c r="L294" s="32">
        <v>2</v>
      </c>
      <c r="M294" s="31"/>
      <c r="N294" s="31"/>
      <c r="O294" s="31"/>
      <c r="P294" s="32">
        <v>2</v>
      </c>
      <c r="Q294" s="31"/>
      <c r="R294" s="31"/>
      <c r="S294" s="31"/>
      <c r="T294" s="33"/>
      <c r="U294" t="s">
        <v>697</v>
      </c>
      <c r="V294" s="31"/>
      <c r="W294" s="32">
        <v>3</v>
      </c>
      <c r="X294" s="33"/>
      <c r="Y294" s="31"/>
      <c r="Z294" s="31"/>
      <c r="AA294" s="31"/>
    </row>
    <row r="295" spans="1:27" ht="14.25" customHeight="1" x14ac:dyDescent="0.25">
      <c r="A295" s="27" t="s">
        <v>1334</v>
      </c>
      <c r="B295" s="28" t="s">
        <v>1335</v>
      </c>
      <c r="C295" s="27" t="s">
        <v>1256</v>
      </c>
      <c r="D295" s="27"/>
      <c r="E295" s="29"/>
      <c r="F295" s="27"/>
      <c r="G295" s="27"/>
      <c r="H295" s="30"/>
      <c r="I295" s="27"/>
      <c r="J295" s="30"/>
      <c r="K295" s="32">
        <v>2</v>
      </c>
      <c r="L295" s="32">
        <v>2</v>
      </c>
      <c r="M295" s="31"/>
      <c r="N295" s="31"/>
      <c r="O295" s="38" t="s">
        <v>774</v>
      </c>
      <c r="P295" s="32">
        <v>2</v>
      </c>
      <c r="Q295" s="31"/>
      <c r="R295" s="31"/>
      <c r="S295" s="31"/>
      <c r="T295" s="33"/>
      <c r="V295" s="31"/>
      <c r="W295" s="31"/>
      <c r="X295" s="33"/>
      <c r="Y295" s="31"/>
      <c r="Z295" s="31"/>
      <c r="AA295" s="31"/>
    </row>
    <row r="296" spans="1:27" ht="14.25" customHeight="1" x14ac:dyDescent="0.25">
      <c r="A296" s="18" t="s">
        <v>1336</v>
      </c>
      <c r="B296" s="19" t="s">
        <v>215</v>
      </c>
      <c r="C296" s="18" t="s">
        <v>1337</v>
      </c>
      <c r="D296" s="18">
        <v>2.2749999999999999</v>
      </c>
      <c r="E296" s="20">
        <v>0.1</v>
      </c>
      <c r="F296" s="18" t="s">
        <v>724</v>
      </c>
      <c r="G296" s="18" t="s">
        <v>728</v>
      </c>
      <c r="H296" s="21">
        <v>0.98</v>
      </c>
      <c r="I296" s="18" t="s">
        <v>722</v>
      </c>
      <c r="J296" s="21">
        <v>0.69</v>
      </c>
      <c r="K296" s="24">
        <v>4</v>
      </c>
      <c r="L296" s="24">
        <v>3</v>
      </c>
      <c r="M296" s="36"/>
      <c r="N296" s="22"/>
      <c r="O296" s="22"/>
      <c r="P296" s="24">
        <v>1</v>
      </c>
      <c r="Q296" s="22"/>
      <c r="R296" s="22"/>
      <c r="S296" s="26" t="s">
        <v>750</v>
      </c>
      <c r="T296" s="25"/>
      <c r="U296" t="s">
        <v>773</v>
      </c>
      <c r="V296" s="22"/>
      <c r="W296" s="24">
        <v>4</v>
      </c>
      <c r="X296" s="35">
        <v>3</v>
      </c>
      <c r="Y296" s="22"/>
      <c r="Z296" s="24">
        <v>1</v>
      </c>
      <c r="AA296" s="26" t="s">
        <v>729</v>
      </c>
    </row>
    <row r="297" spans="1:27" ht="20.25" customHeight="1" x14ac:dyDescent="0.25">
      <c r="A297" s="18" t="s">
        <v>1338</v>
      </c>
      <c r="B297" s="19" t="s">
        <v>1339</v>
      </c>
      <c r="C297" s="18" t="s">
        <v>1337</v>
      </c>
      <c r="D297" s="18">
        <v>2.1760000000000002</v>
      </c>
      <c r="E297" s="20" t="s">
        <v>1009</v>
      </c>
      <c r="F297" s="18" t="s">
        <v>724</v>
      </c>
      <c r="G297" s="18" t="s">
        <v>742</v>
      </c>
      <c r="H297" s="21">
        <v>0.83</v>
      </c>
      <c r="I297" s="18" t="s">
        <v>722</v>
      </c>
      <c r="J297" s="21">
        <v>0.68</v>
      </c>
      <c r="K297" s="24">
        <v>1</v>
      </c>
      <c r="L297" s="24">
        <v>1</v>
      </c>
      <c r="M297" s="36"/>
      <c r="N297" s="22"/>
      <c r="O297" s="22"/>
      <c r="P297" s="24">
        <v>1</v>
      </c>
      <c r="Q297" s="22"/>
      <c r="R297" s="22"/>
      <c r="S297" s="22"/>
      <c r="T297" s="25"/>
      <c r="U297" t="s">
        <v>695</v>
      </c>
      <c r="V297" s="22"/>
      <c r="W297" s="24">
        <v>3</v>
      </c>
      <c r="X297" s="25"/>
      <c r="Y297" s="22"/>
      <c r="Z297" s="24">
        <v>2</v>
      </c>
      <c r="AA297" s="22"/>
    </row>
    <row r="298" spans="1:27" ht="20.25" customHeight="1" x14ac:dyDescent="0.25">
      <c r="A298" s="18" t="s">
        <v>1340</v>
      </c>
      <c r="B298" s="19" t="s">
        <v>1341</v>
      </c>
      <c r="C298" s="18" t="s">
        <v>1337</v>
      </c>
      <c r="D298" s="18">
        <v>2.0609999999999999</v>
      </c>
      <c r="E298" s="20" t="s">
        <v>1342</v>
      </c>
      <c r="F298" s="18" t="s">
        <v>724</v>
      </c>
      <c r="G298" s="18" t="s">
        <v>742</v>
      </c>
      <c r="H298" s="21">
        <v>0.87</v>
      </c>
      <c r="I298" s="18" t="s">
        <v>722</v>
      </c>
      <c r="J298" s="21">
        <v>0.6</v>
      </c>
      <c r="K298" s="24">
        <v>4</v>
      </c>
      <c r="L298" s="24">
        <v>2</v>
      </c>
      <c r="M298" s="36"/>
      <c r="N298" s="22"/>
      <c r="O298" s="22"/>
      <c r="P298" s="24">
        <v>1</v>
      </c>
      <c r="Q298" s="22"/>
      <c r="R298" s="22"/>
      <c r="S298" s="22"/>
      <c r="T298" s="25"/>
      <c r="U298" t="s">
        <v>773</v>
      </c>
      <c r="V298" s="22"/>
      <c r="W298" s="24">
        <v>3</v>
      </c>
      <c r="X298" s="25"/>
      <c r="Y298" s="22"/>
      <c r="Z298" s="24">
        <v>1</v>
      </c>
      <c r="AA298" s="22"/>
    </row>
    <row r="299" spans="1:27" ht="14.25" customHeight="1" x14ac:dyDescent="0.25">
      <c r="A299" s="18" t="s">
        <v>1343</v>
      </c>
      <c r="B299" s="19" t="s">
        <v>1344</v>
      </c>
      <c r="C299" s="18" t="s">
        <v>1337</v>
      </c>
      <c r="D299" s="18">
        <v>1.095</v>
      </c>
      <c r="E299" s="20">
        <v>0.13</v>
      </c>
      <c r="F299" s="18" t="s">
        <v>724</v>
      </c>
      <c r="G299" s="18" t="s">
        <v>721</v>
      </c>
      <c r="H299" s="21">
        <v>0.51</v>
      </c>
      <c r="I299" s="18" t="s">
        <v>722</v>
      </c>
      <c r="J299" s="21">
        <v>0.76</v>
      </c>
      <c r="K299" s="22"/>
      <c r="L299" s="22"/>
      <c r="M299" s="36"/>
      <c r="N299" s="22"/>
      <c r="O299" s="22"/>
      <c r="P299" s="24">
        <v>1</v>
      </c>
      <c r="Q299" s="22"/>
      <c r="R299" s="22"/>
      <c r="S299" s="22"/>
      <c r="T299" s="25"/>
      <c r="U299" t="s">
        <v>695</v>
      </c>
      <c r="V299" s="22"/>
      <c r="W299" s="24">
        <v>2</v>
      </c>
      <c r="X299" s="25"/>
      <c r="Y299" s="22"/>
      <c r="Z299" s="22"/>
      <c r="AA299" s="22"/>
    </row>
    <row r="300" spans="1:27" ht="14.25" customHeight="1" x14ac:dyDescent="0.25">
      <c r="A300" s="18" t="s">
        <v>1345</v>
      </c>
      <c r="B300" s="19" t="s">
        <v>525</v>
      </c>
      <c r="C300" s="18" t="s">
        <v>1337</v>
      </c>
      <c r="D300" s="18" t="s">
        <v>719</v>
      </c>
      <c r="E300" s="20" t="s">
        <v>1346</v>
      </c>
      <c r="F300" s="18" t="s">
        <v>861</v>
      </c>
      <c r="G300" s="18" t="s">
        <v>861</v>
      </c>
      <c r="H300" s="18" t="s">
        <v>861</v>
      </c>
      <c r="I300" s="18" t="s">
        <v>861</v>
      </c>
      <c r="J300" s="18" t="s">
        <v>861</v>
      </c>
      <c r="K300" s="22"/>
      <c r="L300" s="22"/>
      <c r="M300" s="36"/>
      <c r="N300" s="22"/>
      <c r="O300" s="22"/>
      <c r="P300" s="24">
        <v>1</v>
      </c>
      <c r="Q300" s="22"/>
      <c r="R300" s="22"/>
      <c r="S300" s="22"/>
      <c r="T300" s="25"/>
      <c r="U300" t="s">
        <v>697</v>
      </c>
      <c r="V300" s="22"/>
      <c r="W300" s="24">
        <v>1</v>
      </c>
      <c r="X300" s="25"/>
      <c r="Y300" s="22"/>
      <c r="Z300" s="24">
        <v>3</v>
      </c>
      <c r="AA300" s="22"/>
    </row>
    <row r="301" spans="1:27" ht="14.25" customHeight="1" x14ac:dyDescent="0.25">
      <c r="A301" s="18" t="s">
        <v>1347</v>
      </c>
      <c r="B301" s="19" t="s">
        <v>313</v>
      </c>
      <c r="C301" s="18" t="s">
        <v>1337</v>
      </c>
      <c r="D301" s="18">
        <v>1.54</v>
      </c>
      <c r="E301" s="20">
        <v>0.06</v>
      </c>
      <c r="F301" s="18" t="s">
        <v>724</v>
      </c>
      <c r="G301" s="18" t="s">
        <v>721</v>
      </c>
      <c r="H301" s="21">
        <v>0.72</v>
      </c>
      <c r="I301" s="18" t="s">
        <v>725</v>
      </c>
      <c r="J301" s="21">
        <v>0.92</v>
      </c>
      <c r="K301" s="22"/>
      <c r="L301" s="22"/>
      <c r="M301" s="36"/>
      <c r="N301" s="22"/>
      <c r="O301" s="22"/>
      <c r="P301" s="24">
        <v>1</v>
      </c>
      <c r="Q301" s="22"/>
      <c r="R301" s="22"/>
      <c r="S301" s="22"/>
      <c r="T301" s="25"/>
      <c r="U301" t="s">
        <v>695</v>
      </c>
      <c r="V301" s="22"/>
      <c r="W301" s="24">
        <v>2</v>
      </c>
      <c r="X301" s="25"/>
      <c r="Y301" s="22"/>
      <c r="Z301" s="24">
        <v>2</v>
      </c>
      <c r="AA301" s="22"/>
    </row>
    <row r="302" spans="1:27" ht="14.25" customHeight="1" x14ac:dyDescent="0.25">
      <c r="A302" s="18" t="s">
        <v>1348</v>
      </c>
      <c r="B302" s="19" t="s">
        <v>1349</v>
      </c>
      <c r="C302" s="18" t="s">
        <v>1337</v>
      </c>
      <c r="D302" s="18" t="s">
        <v>719</v>
      </c>
      <c r="E302" s="20">
        <v>0.3</v>
      </c>
      <c r="F302" s="18" t="s">
        <v>724</v>
      </c>
      <c r="G302" s="18" t="s">
        <v>721</v>
      </c>
      <c r="H302" s="21">
        <v>0.71</v>
      </c>
      <c r="I302" s="18" t="s">
        <v>722</v>
      </c>
      <c r="J302" s="21">
        <v>0.49</v>
      </c>
      <c r="K302" s="24">
        <v>2</v>
      </c>
      <c r="L302" s="24">
        <v>2</v>
      </c>
      <c r="M302" s="36"/>
      <c r="N302" s="24">
        <v>0</v>
      </c>
      <c r="O302" s="22"/>
      <c r="P302" s="24">
        <v>1</v>
      </c>
      <c r="Q302" s="22"/>
      <c r="R302" s="22"/>
      <c r="S302" s="22"/>
      <c r="T302" s="25"/>
      <c r="U302" t="s">
        <v>695</v>
      </c>
      <c r="V302" s="22"/>
      <c r="W302" s="24">
        <v>1</v>
      </c>
      <c r="X302" s="25"/>
      <c r="Y302" s="22"/>
      <c r="Z302" s="24">
        <v>3</v>
      </c>
      <c r="AA302" s="22"/>
    </row>
    <row r="303" spans="1:27" ht="14.25" customHeight="1" x14ac:dyDescent="0.25">
      <c r="A303" s="18" t="s">
        <v>1350</v>
      </c>
      <c r="B303" s="19" t="s">
        <v>1351</v>
      </c>
      <c r="C303" s="18" t="s">
        <v>1337</v>
      </c>
      <c r="D303" s="18">
        <v>0.68799999999999994</v>
      </c>
      <c r="E303" s="20">
        <v>0.16</v>
      </c>
      <c r="F303" s="18" t="s">
        <v>746</v>
      </c>
      <c r="G303" s="18" t="s">
        <v>721</v>
      </c>
      <c r="H303" s="21">
        <v>0.48</v>
      </c>
      <c r="I303" s="18" t="s">
        <v>722</v>
      </c>
      <c r="J303" s="21">
        <v>0.69</v>
      </c>
      <c r="K303" s="22"/>
      <c r="L303" s="22"/>
      <c r="M303" s="36"/>
      <c r="N303" s="24">
        <v>2</v>
      </c>
      <c r="O303" s="22"/>
      <c r="P303" s="24">
        <v>1</v>
      </c>
      <c r="Q303" s="22"/>
      <c r="R303" s="22"/>
      <c r="S303" s="22"/>
      <c r="T303" s="25"/>
      <c r="U303" t="s">
        <v>695</v>
      </c>
      <c r="V303" s="22"/>
      <c r="W303" s="22"/>
      <c r="X303" s="25"/>
      <c r="Y303" s="22"/>
      <c r="Z303" s="22"/>
      <c r="AA303" s="22"/>
    </row>
    <row r="304" spans="1:27" ht="14.25" customHeight="1" x14ac:dyDescent="0.25">
      <c r="A304" s="18" t="s">
        <v>1352</v>
      </c>
      <c r="B304" s="19" t="s">
        <v>1353</v>
      </c>
      <c r="C304" s="18" t="s">
        <v>1337</v>
      </c>
      <c r="D304" s="18">
        <v>2.48</v>
      </c>
      <c r="E304" s="20">
        <v>0.3</v>
      </c>
      <c r="F304" s="18" t="s">
        <v>724</v>
      </c>
      <c r="G304" s="18" t="s">
        <v>728</v>
      </c>
      <c r="H304" s="21">
        <v>0.97</v>
      </c>
      <c r="I304" s="18" t="s">
        <v>722</v>
      </c>
      <c r="J304" s="21">
        <v>0.64</v>
      </c>
      <c r="K304" s="24">
        <v>1</v>
      </c>
      <c r="L304" s="24">
        <v>1</v>
      </c>
      <c r="M304" s="36"/>
      <c r="N304" s="22"/>
      <c r="O304" s="22"/>
      <c r="P304" s="24">
        <v>1</v>
      </c>
      <c r="Q304" s="22"/>
      <c r="R304" s="22"/>
      <c r="S304" s="22"/>
      <c r="T304" s="25"/>
      <c r="U304" t="s">
        <v>773</v>
      </c>
      <c r="V304" s="22"/>
      <c r="W304" s="24">
        <v>3</v>
      </c>
      <c r="X304" s="25"/>
      <c r="Y304" s="22"/>
      <c r="Z304" s="22"/>
      <c r="AA304" s="22"/>
    </row>
    <row r="305" spans="1:27" ht="14.25" customHeight="1" x14ac:dyDescent="0.25">
      <c r="A305" s="18" t="s">
        <v>1354</v>
      </c>
      <c r="B305" s="19" t="s">
        <v>299</v>
      </c>
      <c r="C305" s="18" t="s">
        <v>1337</v>
      </c>
      <c r="D305" s="18">
        <v>1.7410000000000001</v>
      </c>
      <c r="E305" s="20" t="s">
        <v>753</v>
      </c>
      <c r="F305" s="18" t="s">
        <v>724</v>
      </c>
      <c r="G305" s="18" t="s">
        <v>721</v>
      </c>
      <c r="H305" s="21">
        <v>0.46</v>
      </c>
      <c r="I305" s="18" t="s">
        <v>722</v>
      </c>
      <c r="J305" s="21">
        <v>0.66</v>
      </c>
      <c r="K305" s="22"/>
      <c r="L305" s="22"/>
      <c r="M305" s="36"/>
      <c r="N305" s="24">
        <v>1</v>
      </c>
      <c r="O305" s="22"/>
      <c r="P305" s="24">
        <v>1</v>
      </c>
      <c r="Q305" s="22"/>
      <c r="R305" s="22"/>
      <c r="S305" s="26" t="s">
        <v>794</v>
      </c>
      <c r="T305" s="25"/>
      <c r="U305" t="s">
        <v>695</v>
      </c>
      <c r="V305" s="24">
        <v>4</v>
      </c>
      <c r="W305" s="24">
        <v>2</v>
      </c>
      <c r="X305" s="35">
        <v>4</v>
      </c>
      <c r="Y305" s="26" t="s">
        <v>840</v>
      </c>
      <c r="Z305" s="24">
        <v>3</v>
      </c>
      <c r="AA305" s="22"/>
    </row>
    <row r="306" spans="1:27" ht="14.25" customHeight="1" x14ac:dyDescent="0.25">
      <c r="A306" s="27" t="s">
        <v>1355</v>
      </c>
      <c r="B306" s="28" t="s">
        <v>1356</v>
      </c>
      <c r="C306" s="27" t="s">
        <v>1337</v>
      </c>
      <c r="D306" s="27"/>
      <c r="E306" s="29"/>
      <c r="F306" s="27"/>
      <c r="G306" s="27"/>
      <c r="H306" s="30"/>
      <c r="I306" s="27"/>
      <c r="J306" s="30"/>
      <c r="K306" s="32">
        <v>3</v>
      </c>
      <c r="L306" s="32">
        <v>3</v>
      </c>
      <c r="M306" s="31"/>
      <c r="N306" s="31"/>
      <c r="O306" s="31"/>
      <c r="P306" s="32">
        <v>1</v>
      </c>
      <c r="Q306" s="31"/>
      <c r="R306" s="31"/>
      <c r="S306" s="38" t="s">
        <v>794</v>
      </c>
      <c r="T306" s="33"/>
      <c r="U306" t="s">
        <v>773</v>
      </c>
      <c r="V306" s="31"/>
      <c r="W306" s="32">
        <v>4</v>
      </c>
      <c r="X306" s="37">
        <v>4</v>
      </c>
      <c r="Y306" s="31"/>
      <c r="Z306" s="32">
        <v>1</v>
      </c>
      <c r="AA306" s="31"/>
    </row>
    <row r="307" spans="1:27" ht="14.25" customHeight="1" x14ac:dyDescent="0.25">
      <c r="A307" s="18" t="s">
        <v>1357</v>
      </c>
      <c r="B307" s="19" t="s">
        <v>1358</v>
      </c>
      <c r="C307" s="18" t="s">
        <v>1337</v>
      </c>
      <c r="D307" s="18">
        <v>0.96699999999999997</v>
      </c>
      <c r="E307" s="20">
        <v>0.25</v>
      </c>
      <c r="F307" s="18" t="s">
        <v>724</v>
      </c>
      <c r="G307" s="18" t="s">
        <v>721</v>
      </c>
      <c r="H307" s="21">
        <v>0.56999999999999995</v>
      </c>
      <c r="I307" s="18" t="s">
        <v>783</v>
      </c>
      <c r="J307" s="21">
        <v>0.89</v>
      </c>
      <c r="K307" s="22"/>
      <c r="L307" s="22"/>
      <c r="M307" s="36"/>
      <c r="N307" s="22"/>
      <c r="O307" s="22"/>
      <c r="P307" s="24">
        <v>1</v>
      </c>
      <c r="Q307" s="22"/>
      <c r="R307" s="22"/>
      <c r="S307" s="22"/>
      <c r="T307" s="25"/>
      <c r="U307" t="s">
        <v>695</v>
      </c>
      <c r="V307" s="22"/>
      <c r="W307" s="24">
        <v>2</v>
      </c>
      <c r="X307" s="25"/>
      <c r="Y307" s="22"/>
      <c r="Z307" s="22"/>
      <c r="AA307" s="22"/>
    </row>
    <row r="308" spans="1:27" ht="14.25" customHeight="1" x14ac:dyDescent="0.25">
      <c r="A308" s="18" t="s">
        <v>1359</v>
      </c>
      <c r="B308" s="19" t="s">
        <v>1360</v>
      </c>
      <c r="C308" s="18" t="s">
        <v>1337</v>
      </c>
      <c r="D308" s="18" t="s">
        <v>719</v>
      </c>
      <c r="E308" s="20" t="s">
        <v>1361</v>
      </c>
      <c r="F308" s="18" t="s">
        <v>861</v>
      </c>
      <c r="G308" s="18" t="s">
        <v>861</v>
      </c>
      <c r="H308" s="18" t="s">
        <v>861</v>
      </c>
      <c r="I308" s="18" t="s">
        <v>861</v>
      </c>
      <c r="J308" s="18" t="s">
        <v>861</v>
      </c>
      <c r="K308" s="22"/>
      <c r="L308" s="22"/>
      <c r="M308" s="36"/>
      <c r="N308" s="22"/>
      <c r="O308" s="22"/>
      <c r="P308" s="24">
        <v>1</v>
      </c>
      <c r="Q308" s="22"/>
      <c r="R308" s="22"/>
      <c r="S308" s="22"/>
      <c r="T308" s="25"/>
      <c r="U308" t="s">
        <v>695</v>
      </c>
      <c r="V308" s="22"/>
      <c r="W308" s="24">
        <v>2</v>
      </c>
      <c r="X308" s="25"/>
      <c r="Y308" s="22"/>
      <c r="Z308" s="22"/>
      <c r="AA308" s="22"/>
    </row>
    <row r="309" spans="1:27" ht="14.25" customHeight="1" x14ac:dyDescent="0.25">
      <c r="A309" s="27" t="s">
        <v>1362</v>
      </c>
      <c r="B309" s="28" t="s">
        <v>1363</v>
      </c>
      <c r="C309" s="27" t="s">
        <v>1337</v>
      </c>
      <c r="D309" s="27"/>
      <c r="E309" s="29"/>
      <c r="F309" s="27"/>
      <c r="G309" s="27"/>
      <c r="H309" s="30"/>
      <c r="I309" s="27"/>
      <c r="J309" s="30"/>
      <c r="K309" s="32">
        <v>3</v>
      </c>
      <c r="L309" s="32">
        <v>2</v>
      </c>
      <c r="M309" s="31"/>
      <c r="N309" s="31"/>
      <c r="O309" s="31"/>
      <c r="P309" s="32">
        <v>1</v>
      </c>
      <c r="Q309" s="31"/>
      <c r="R309" s="31"/>
      <c r="S309" s="31"/>
      <c r="T309" s="33"/>
      <c r="U309" t="s">
        <v>697</v>
      </c>
      <c r="V309" s="31"/>
      <c r="W309" s="32">
        <v>2</v>
      </c>
      <c r="X309" s="33"/>
      <c r="Y309" s="31"/>
      <c r="Z309" s="32">
        <v>2</v>
      </c>
      <c r="AA309" s="31"/>
    </row>
    <row r="310" spans="1:27" ht="14.25" customHeight="1" x14ac:dyDescent="0.25">
      <c r="A310" s="18" t="s">
        <v>1364</v>
      </c>
      <c r="B310" s="19" t="s">
        <v>1365</v>
      </c>
      <c r="C310" s="18" t="s">
        <v>1337</v>
      </c>
      <c r="D310" s="18">
        <v>3.14</v>
      </c>
      <c r="E310" s="20">
        <v>0.15</v>
      </c>
      <c r="F310" s="18" t="s">
        <v>724</v>
      </c>
      <c r="G310" s="18" t="s">
        <v>728</v>
      </c>
      <c r="H310" s="21">
        <v>0.99</v>
      </c>
      <c r="I310" s="18" t="s">
        <v>722</v>
      </c>
      <c r="J310" s="21">
        <v>0.48</v>
      </c>
      <c r="K310" s="24">
        <v>2</v>
      </c>
      <c r="L310" s="24">
        <v>2</v>
      </c>
      <c r="M310" s="36"/>
      <c r="N310" s="24">
        <v>2</v>
      </c>
      <c r="O310" s="22"/>
      <c r="P310" s="24">
        <v>2</v>
      </c>
      <c r="Q310" s="22"/>
      <c r="R310" s="22"/>
      <c r="S310" s="26" t="s">
        <v>750</v>
      </c>
      <c r="T310" s="25"/>
      <c r="U310" t="s">
        <v>773</v>
      </c>
      <c r="V310" s="22"/>
      <c r="W310" s="24">
        <v>4</v>
      </c>
      <c r="X310" s="35">
        <v>3</v>
      </c>
      <c r="Y310" s="22"/>
      <c r="Z310" s="24">
        <v>1</v>
      </c>
      <c r="AA31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1"/>
  <sheetViews>
    <sheetView topLeftCell="A308" workbookViewId="0">
      <pane xSplit="8385" ySplit="2115" topLeftCell="C2" activePane="topRight"/>
      <selection activeCell="B19" sqref="B19"/>
      <selection pane="topRight" activeCell="D311" sqref="D311"/>
      <selection pane="bottomLeft" activeCell="A2" sqref="A2"/>
      <selection pane="bottomRight" activeCell="C2" sqref="C2"/>
    </sheetView>
  </sheetViews>
  <sheetFormatPr defaultRowHeight="15" x14ac:dyDescent="0.25"/>
  <cols>
    <col min="1" max="1" width="10.140625" customWidth="1"/>
    <col min="2" max="2" width="60.140625" customWidth="1"/>
    <col min="3" max="3" width="19.85546875" style="65" customWidth="1"/>
    <col min="4" max="4" width="19.28515625" style="65" customWidth="1"/>
    <col min="5" max="5" width="16" style="66" customWidth="1"/>
    <col min="6" max="6" width="15.140625" style="67" customWidth="1"/>
    <col min="7" max="7" width="21.7109375" customWidth="1"/>
  </cols>
  <sheetData>
    <row r="1" spans="1:6" ht="91.5" customHeight="1" x14ac:dyDescent="0.35">
      <c r="A1" s="52" t="s">
        <v>0</v>
      </c>
      <c r="B1" s="52" t="s">
        <v>1</v>
      </c>
      <c r="C1" s="53" t="s">
        <v>24</v>
      </c>
      <c r="D1" s="53" t="s">
        <v>1366</v>
      </c>
      <c r="E1" s="54" t="s">
        <v>1367</v>
      </c>
      <c r="F1" s="55" t="s">
        <v>27</v>
      </c>
    </row>
    <row r="2" spans="1:6" ht="14.45" x14ac:dyDescent="0.35">
      <c r="A2" t="s">
        <v>28</v>
      </c>
      <c r="B2" t="s">
        <v>643</v>
      </c>
      <c r="C2" s="56">
        <v>5.32</v>
      </c>
      <c r="D2" s="56">
        <v>8.9700000000000006</v>
      </c>
      <c r="E2" s="57">
        <v>195</v>
      </c>
      <c r="F2" s="58">
        <v>64</v>
      </c>
    </row>
    <row r="3" spans="1:6" ht="14.45" x14ac:dyDescent="0.35">
      <c r="A3" t="s">
        <v>30</v>
      </c>
      <c r="B3" t="s">
        <v>644</v>
      </c>
      <c r="C3" s="56">
        <v>3.8</v>
      </c>
      <c r="D3" s="56">
        <v>5.16</v>
      </c>
      <c r="E3" s="57">
        <v>137</v>
      </c>
      <c r="F3" s="58">
        <v>60</v>
      </c>
    </row>
    <row r="4" spans="1:6" ht="14.45" x14ac:dyDescent="0.35">
      <c r="A4" t="s">
        <v>31</v>
      </c>
      <c r="B4" t="s">
        <v>645</v>
      </c>
      <c r="C4" s="56">
        <v>3.65</v>
      </c>
      <c r="D4" s="56">
        <v>5.31</v>
      </c>
      <c r="E4" s="57">
        <v>135</v>
      </c>
      <c r="F4" s="58">
        <v>53</v>
      </c>
    </row>
    <row r="5" spans="1:6" ht="14.45" x14ac:dyDescent="0.35">
      <c r="A5" t="s">
        <v>32</v>
      </c>
      <c r="B5" t="s">
        <v>646</v>
      </c>
      <c r="C5" s="56">
        <v>2.16</v>
      </c>
      <c r="D5" s="56">
        <v>3.59</v>
      </c>
      <c r="E5" s="57">
        <v>102</v>
      </c>
      <c r="F5" s="58">
        <v>40</v>
      </c>
    </row>
    <row r="6" spans="1:6" ht="14.45" x14ac:dyDescent="0.35">
      <c r="A6" t="s">
        <v>33</v>
      </c>
      <c r="B6" t="s">
        <v>34</v>
      </c>
      <c r="C6" s="56">
        <v>3.77</v>
      </c>
      <c r="D6" s="56">
        <v>4.6100000000000003</v>
      </c>
      <c r="E6" s="57">
        <v>105</v>
      </c>
      <c r="F6" s="58">
        <v>34</v>
      </c>
    </row>
    <row r="7" spans="1:6" ht="14.45" x14ac:dyDescent="0.35">
      <c r="A7" t="s">
        <v>35</v>
      </c>
      <c r="B7" t="s">
        <v>36</v>
      </c>
      <c r="C7" s="56">
        <v>5.89</v>
      </c>
      <c r="D7" s="56">
        <v>9.5</v>
      </c>
      <c r="E7" s="57">
        <v>131</v>
      </c>
      <c r="F7" s="58">
        <v>48</v>
      </c>
    </row>
    <row r="8" spans="1:6" ht="14.45" x14ac:dyDescent="0.35">
      <c r="A8" t="s">
        <v>37</v>
      </c>
      <c r="B8" t="s">
        <v>647</v>
      </c>
      <c r="C8" s="56">
        <v>3.38</v>
      </c>
      <c r="D8" s="56">
        <v>3.98</v>
      </c>
      <c r="E8" s="57">
        <v>77</v>
      </c>
      <c r="F8" s="58">
        <v>46</v>
      </c>
    </row>
    <row r="9" spans="1:6" ht="14.45" x14ac:dyDescent="0.35">
      <c r="A9" t="s">
        <v>39</v>
      </c>
      <c r="B9" t="s">
        <v>40</v>
      </c>
      <c r="C9" s="56">
        <v>6.85</v>
      </c>
      <c r="D9" s="56">
        <v>7.27</v>
      </c>
      <c r="E9" s="57">
        <v>75</v>
      </c>
      <c r="F9" s="58">
        <v>36</v>
      </c>
    </row>
    <row r="10" spans="1:6" ht="14.45" x14ac:dyDescent="0.35">
      <c r="A10" t="s">
        <v>41</v>
      </c>
      <c r="B10" t="s">
        <v>42</v>
      </c>
      <c r="C10" s="56">
        <v>1.78</v>
      </c>
      <c r="D10" s="56">
        <v>3.28</v>
      </c>
      <c r="E10" s="57">
        <v>79</v>
      </c>
      <c r="F10" s="58">
        <v>33</v>
      </c>
    </row>
    <row r="11" spans="1:6" ht="14.45" x14ac:dyDescent="0.35">
      <c r="A11" t="s">
        <v>43</v>
      </c>
      <c r="B11" t="s">
        <v>44</v>
      </c>
      <c r="C11" s="56">
        <v>3.35</v>
      </c>
      <c r="D11" s="56">
        <v>4.1100000000000003</v>
      </c>
      <c r="E11" s="57">
        <v>133</v>
      </c>
      <c r="F11" s="58">
        <v>81</v>
      </c>
    </row>
    <row r="12" spans="1:6" ht="14.45" x14ac:dyDescent="0.35">
      <c r="A12" t="s">
        <v>45</v>
      </c>
      <c r="B12" t="s">
        <v>46</v>
      </c>
      <c r="C12" s="56">
        <v>5.03</v>
      </c>
      <c r="D12" s="56">
        <v>7.77</v>
      </c>
      <c r="E12" s="57">
        <v>77</v>
      </c>
      <c r="F12" s="58">
        <v>36</v>
      </c>
    </row>
    <row r="13" spans="1:6" ht="14.45" x14ac:dyDescent="0.35">
      <c r="A13" t="s">
        <v>47</v>
      </c>
      <c r="B13" t="s">
        <v>48</v>
      </c>
      <c r="C13" s="56">
        <v>1.82</v>
      </c>
      <c r="D13" s="56">
        <v>2.25</v>
      </c>
      <c r="E13" s="57">
        <v>53</v>
      </c>
      <c r="F13" s="58">
        <v>26</v>
      </c>
    </row>
    <row r="14" spans="1:6" ht="14.45" x14ac:dyDescent="0.35">
      <c r="A14" t="s">
        <v>49</v>
      </c>
      <c r="B14" t="s">
        <v>50</v>
      </c>
      <c r="C14" s="56">
        <v>3.17</v>
      </c>
      <c r="D14" s="56">
        <v>4.4000000000000004</v>
      </c>
      <c r="E14" s="57">
        <v>100</v>
      </c>
      <c r="F14" s="58">
        <v>58</v>
      </c>
    </row>
    <row r="15" spans="1:6" ht="14.45" x14ac:dyDescent="0.35">
      <c r="A15" t="s">
        <v>51</v>
      </c>
      <c r="B15" t="s">
        <v>52</v>
      </c>
      <c r="C15" s="56">
        <v>3.72</v>
      </c>
      <c r="D15" s="56">
        <v>4.91</v>
      </c>
      <c r="E15" s="57">
        <v>68</v>
      </c>
      <c r="F15" s="58">
        <v>28</v>
      </c>
    </row>
    <row r="16" spans="1:6" ht="14.45" x14ac:dyDescent="0.35">
      <c r="A16" t="s">
        <v>53</v>
      </c>
      <c r="B16" t="s">
        <v>54</v>
      </c>
      <c r="C16" s="56">
        <v>2.9</v>
      </c>
      <c r="D16" s="56">
        <v>3.64</v>
      </c>
      <c r="E16" s="57">
        <v>79</v>
      </c>
      <c r="F16" s="58">
        <v>33</v>
      </c>
    </row>
    <row r="17" spans="1:6" ht="14.45" x14ac:dyDescent="0.35">
      <c r="A17" t="s">
        <v>56</v>
      </c>
      <c r="B17" t="s">
        <v>57</v>
      </c>
      <c r="C17" s="56">
        <v>2</v>
      </c>
      <c r="D17" s="56">
        <v>2.63</v>
      </c>
      <c r="E17" s="57">
        <v>84</v>
      </c>
      <c r="F17" s="58">
        <v>35</v>
      </c>
    </row>
    <row r="18" spans="1:6" ht="14.45" x14ac:dyDescent="0.35">
      <c r="A18" t="s">
        <v>58</v>
      </c>
      <c r="B18" t="s">
        <v>59</v>
      </c>
      <c r="C18" s="56">
        <v>1.33</v>
      </c>
      <c r="D18" s="56">
        <v>2.69</v>
      </c>
      <c r="E18" s="57">
        <v>66</v>
      </c>
      <c r="F18" s="58">
        <v>42</v>
      </c>
    </row>
    <row r="19" spans="1:6" ht="14.45" x14ac:dyDescent="0.35">
      <c r="A19" t="s">
        <v>60</v>
      </c>
      <c r="B19" t="s">
        <v>61</v>
      </c>
      <c r="C19" s="56">
        <v>1.79</v>
      </c>
      <c r="D19" s="56">
        <v>2.83</v>
      </c>
      <c r="E19" s="57">
        <v>56</v>
      </c>
      <c r="F19" s="58">
        <v>23</v>
      </c>
    </row>
    <row r="20" spans="1:6" ht="14.45" x14ac:dyDescent="0.35">
      <c r="A20" t="s">
        <v>62</v>
      </c>
      <c r="B20" t="s">
        <v>63</v>
      </c>
      <c r="C20" s="56">
        <v>2.0299999999999998</v>
      </c>
      <c r="D20" s="56">
        <v>2.19</v>
      </c>
      <c r="E20" s="57">
        <v>66</v>
      </c>
      <c r="F20" s="58">
        <v>25</v>
      </c>
    </row>
    <row r="21" spans="1:6" ht="14.45" x14ac:dyDescent="0.35">
      <c r="A21" t="s">
        <v>64</v>
      </c>
      <c r="B21" t="s">
        <v>65</v>
      </c>
      <c r="C21" s="56">
        <v>1.67</v>
      </c>
      <c r="D21" s="56">
        <v>3.45</v>
      </c>
      <c r="E21" s="57">
        <v>64</v>
      </c>
      <c r="F21" s="58">
        <v>29</v>
      </c>
    </row>
    <row r="22" spans="1:6" ht="14.45" x14ac:dyDescent="0.35">
      <c r="A22" t="s">
        <v>66</v>
      </c>
      <c r="B22" t="s">
        <v>67</v>
      </c>
      <c r="C22" s="59" t="s">
        <v>1368</v>
      </c>
      <c r="D22" s="59" t="s">
        <v>1368</v>
      </c>
      <c r="E22" s="57">
        <v>38</v>
      </c>
      <c r="F22" s="60" t="s">
        <v>1368</v>
      </c>
    </row>
    <row r="23" spans="1:6" ht="14.45" x14ac:dyDescent="0.35">
      <c r="A23" t="s">
        <v>68</v>
      </c>
      <c r="B23" t="s">
        <v>69</v>
      </c>
      <c r="C23" s="56">
        <v>2.57</v>
      </c>
      <c r="D23" s="56">
        <v>4.88</v>
      </c>
      <c r="E23" s="57">
        <v>30</v>
      </c>
      <c r="F23" s="58">
        <v>25</v>
      </c>
    </row>
    <row r="24" spans="1:6" ht="14.45" x14ac:dyDescent="0.35">
      <c r="A24" t="s">
        <v>70</v>
      </c>
      <c r="B24" t="s">
        <v>71</v>
      </c>
      <c r="C24" s="56">
        <v>1.26</v>
      </c>
      <c r="D24" s="56">
        <v>1.75</v>
      </c>
      <c r="E24" s="57">
        <v>47</v>
      </c>
      <c r="F24" s="58">
        <v>17</v>
      </c>
    </row>
    <row r="25" spans="1:6" ht="14.45" x14ac:dyDescent="0.35">
      <c r="A25" t="s">
        <v>72</v>
      </c>
      <c r="B25" t="s">
        <v>73</v>
      </c>
      <c r="C25" s="59" t="s">
        <v>1368</v>
      </c>
      <c r="D25" s="59" t="s">
        <v>1368</v>
      </c>
      <c r="E25" s="57">
        <v>18</v>
      </c>
      <c r="F25" s="58">
        <v>19</v>
      </c>
    </row>
    <row r="26" spans="1:6" ht="14.45" x14ac:dyDescent="0.35">
      <c r="A26" t="s">
        <v>74</v>
      </c>
      <c r="B26" t="s">
        <v>75</v>
      </c>
      <c r="C26" s="59" t="s">
        <v>1368</v>
      </c>
      <c r="D26" s="59" t="s">
        <v>1368</v>
      </c>
      <c r="E26" s="57">
        <v>29</v>
      </c>
      <c r="F26" s="58">
        <v>34</v>
      </c>
    </row>
    <row r="27" spans="1:6" ht="14.45" x14ac:dyDescent="0.35">
      <c r="A27" t="s">
        <v>76</v>
      </c>
      <c r="B27" t="s">
        <v>77</v>
      </c>
      <c r="C27" s="56">
        <v>1.81</v>
      </c>
      <c r="D27" s="56">
        <v>2.63</v>
      </c>
      <c r="E27" s="57">
        <v>58</v>
      </c>
      <c r="F27" s="58">
        <v>32</v>
      </c>
    </row>
    <row r="28" spans="1:6" ht="14.45" x14ac:dyDescent="0.35">
      <c r="A28" t="s">
        <v>79</v>
      </c>
      <c r="B28" t="s">
        <v>80</v>
      </c>
      <c r="C28" s="56">
        <v>1.33</v>
      </c>
      <c r="D28" s="56">
        <v>1.65</v>
      </c>
      <c r="E28" s="57">
        <v>24</v>
      </c>
      <c r="F28" s="60" t="s">
        <v>1368</v>
      </c>
    </row>
    <row r="29" spans="1:6" ht="14.45" x14ac:dyDescent="0.35">
      <c r="A29" t="s">
        <v>81</v>
      </c>
      <c r="B29" t="s">
        <v>82</v>
      </c>
      <c r="C29" s="56">
        <v>0.92</v>
      </c>
      <c r="D29" s="56">
        <v>1.36</v>
      </c>
      <c r="E29" s="57">
        <v>40</v>
      </c>
      <c r="F29" s="58">
        <v>22</v>
      </c>
    </row>
    <row r="30" spans="1:6" ht="14.45" x14ac:dyDescent="0.35">
      <c r="A30" t="s">
        <v>83</v>
      </c>
      <c r="B30" t="s">
        <v>84</v>
      </c>
      <c r="C30" s="56">
        <v>2.4500000000000002</v>
      </c>
      <c r="D30" s="56">
        <v>3.17</v>
      </c>
      <c r="E30" s="57">
        <v>32</v>
      </c>
      <c r="F30" s="58">
        <v>22</v>
      </c>
    </row>
    <row r="31" spans="1:6" ht="14.45" x14ac:dyDescent="0.35">
      <c r="A31" t="s">
        <v>85</v>
      </c>
      <c r="B31" t="s">
        <v>86</v>
      </c>
      <c r="C31" s="56">
        <v>1.37</v>
      </c>
      <c r="D31" s="56">
        <v>2.02</v>
      </c>
      <c r="E31" s="57">
        <v>52</v>
      </c>
      <c r="F31" s="58">
        <v>26</v>
      </c>
    </row>
    <row r="32" spans="1:6" ht="14.45" x14ac:dyDescent="0.35">
      <c r="A32" t="s">
        <v>87</v>
      </c>
      <c r="B32" t="s">
        <v>88</v>
      </c>
      <c r="C32" s="59" t="s">
        <v>1368</v>
      </c>
      <c r="D32" s="59" t="s">
        <v>1368</v>
      </c>
      <c r="E32" s="57">
        <v>40</v>
      </c>
      <c r="F32" s="60" t="s">
        <v>1368</v>
      </c>
    </row>
    <row r="33" spans="1:6" ht="14.45" x14ac:dyDescent="0.35">
      <c r="A33" t="s">
        <v>89</v>
      </c>
      <c r="B33" t="s">
        <v>90</v>
      </c>
      <c r="C33" s="59" t="s">
        <v>1368</v>
      </c>
      <c r="D33" s="59" t="s">
        <v>1368</v>
      </c>
      <c r="E33" s="57">
        <v>30</v>
      </c>
      <c r="F33" s="58">
        <v>21</v>
      </c>
    </row>
    <row r="34" spans="1:6" ht="14.45" x14ac:dyDescent="0.35">
      <c r="A34" t="s">
        <v>91</v>
      </c>
      <c r="B34" t="s">
        <v>92</v>
      </c>
      <c r="C34" s="59" t="s">
        <v>1368</v>
      </c>
      <c r="D34" s="59" t="s">
        <v>1368</v>
      </c>
      <c r="E34" s="57">
        <v>51</v>
      </c>
      <c r="F34" s="58">
        <v>42</v>
      </c>
    </row>
    <row r="35" spans="1:6" ht="14.45" x14ac:dyDescent="0.35">
      <c r="A35" t="s">
        <v>93</v>
      </c>
      <c r="B35" t="s">
        <v>94</v>
      </c>
      <c r="C35" s="56">
        <v>1.82</v>
      </c>
      <c r="D35" s="56">
        <v>1.97</v>
      </c>
      <c r="E35" s="57">
        <v>35</v>
      </c>
      <c r="F35" s="58">
        <v>22</v>
      </c>
    </row>
    <row r="36" spans="1:6" ht="14.45" x14ac:dyDescent="0.35">
      <c r="A36" t="s">
        <v>95</v>
      </c>
      <c r="B36" t="s">
        <v>96</v>
      </c>
      <c r="C36" s="59" t="s">
        <v>1368</v>
      </c>
      <c r="D36" s="59" t="s">
        <v>1368</v>
      </c>
      <c r="E36" s="57">
        <v>28</v>
      </c>
      <c r="F36" s="58">
        <v>26</v>
      </c>
    </row>
    <row r="37" spans="1:6" ht="14.45" x14ac:dyDescent="0.35">
      <c r="A37" t="s">
        <v>97</v>
      </c>
      <c r="B37" t="s">
        <v>98</v>
      </c>
      <c r="C37" s="56">
        <v>1.39</v>
      </c>
      <c r="D37" s="56">
        <v>2.82</v>
      </c>
      <c r="E37" s="57">
        <v>81</v>
      </c>
      <c r="F37" s="58">
        <v>29</v>
      </c>
    </row>
    <row r="38" spans="1:6" ht="14.45" x14ac:dyDescent="0.35">
      <c r="A38" t="s">
        <v>99</v>
      </c>
      <c r="B38" t="s">
        <v>100</v>
      </c>
      <c r="C38" s="56">
        <v>3.1</v>
      </c>
      <c r="D38" s="56">
        <v>6.21</v>
      </c>
      <c r="E38" s="57">
        <v>76</v>
      </c>
      <c r="F38" s="58">
        <v>26</v>
      </c>
    </row>
    <row r="39" spans="1:6" ht="14.45" x14ac:dyDescent="0.35">
      <c r="A39" t="s">
        <v>101</v>
      </c>
      <c r="B39" t="s">
        <v>102</v>
      </c>
      <c r="C39" s="56">
        <v>1.48</v>
      </c>
      <c r="D39" s="56">
        <v>2.2599999999999998</v>
      </c>
      <c r="E39" s="57">
        <v>25</v>
      </c>
      <c r="F39" s="58">
        <v>24</v>
      </c>
    </row>
    <row r="40" spans="1:6" ht="14.45" x14ac:dyDescent="0.35">
      <c r="A40" t="s">
        <v>103</v>
      </c>
      <c r="B40" t="s">
        <v>104</v>
      </c>
      <c r="C40" s="59" t="s">
        <v>1368</v>
      </c>
      <c r="D40" s="59" t="s">
        <v>1368</v>
      </c>
      <c r="E40" s="57">
        <v>73</v>
      </c>
      <c r="F40" s="58">
        <v>30</v>
      </c>
    </row>
    <row r="41" spans="1:6" ht="14.45" x14ac:dyDescent="0.35">
      <c r="A41" t="s">
        <v>105</v>
      </c>
      <c r="B41" t="s">
        <v>106</v>
      </c>
      <c r="C41" s="59" t="s">
        <v>1368</v>
      </c>
      <c r="D41" s="59" t="s">
        <v>1368</v>
      </c>
      <c r="E41" s="57">
        <v>44</v>
      </c>
      <c r="F41" s="58">
        <v>33</v>
      </c>
    </row>
    <row r="42" spans="1:6" ht="14.45" x14ac:dyDescent="0.35">
      <c r="A42" t="s">
        <v>107</v>
      </c>
      <c r="B42" t="s">
        <v>108</v>
      </c>
      <c r="C42" s="59" t="s">
        <v>1368</v>
      </c>
      <c r="D42" s="59" t="s">
        <v>1368</v>
      </c>
      <c r="E42" s="57">
        <v>50</v>
      </c>
      <c r="F42" s="58">
        <v>25</v>
      </c>
    </row>
    <row r="43" spans="1:6" ht="14.45" x14ac:dyDescent="0.35">
      <c r="A43" t="s">
        <v>109</v>
      </c>
      <c r="B43" t="s">
        <v>110</v>
      </c>
      <c r="C43" s="59" t="s">
        <v>1368</v>
      </c>
      <c r="D43" s="59" t="s">
        <v>1368</v>
      </c>
      <c r="E43" s="57">
        <v>32</v>
      </c>
      <c r="F43" s="58">
        <v>19</v>
      </c>
    </row>
    <row r="44" spans="1:6" ht="14.45" x14ac:dyDescent="0.35">
      <c r="A44" t="s">
        <v>111</v>
      </c>
      <c r="B44" t="s">
        <v>112</v>
      </c>
      <c r="C44" s="59" t="s">
        <v>1368</v>
      </c>
      <c r="D44" s="59" t="s">
        <v>1368</v>
      </c>
      <c r="E44" s="57">
        <v>33</v>
      </c>
      <c r="F44" s="60" t="s">
        <v>1368</v>
      </c>
    </row>
    <row r="45" spans="1:6" ht="14.45" x14ac:dyDescent="0.35">
      <c r="A45" t="s">
        <v>113</v>
      </c>
      <c r="B45" t="s">
        <v>114</v>
      </c>
      <c r="C45" s="59" t="s">
        <v>1368</v>
      </c>
      <c r="D45" s="59" t="s">
        <v>1368</v>
      </c>
      <c r="E45" s="57">
        <v>16</v>
      </c>
      <c r="F45" s="60" t="s">
        <v>1368</v>
      </c>
    </row>
    <row r="46" spans="1:6" ht="14.45" x14ac:dyDescent="0.35">
      <c r="A46" t="s">
        <v>115</v>
      </c>
      <c r="B46" t="s">
        <v>116</v>
      </c>
      <c r="C46" s="59" t="s">
        <v>1368</v>
      </c>
      <c r="D46" s="59" t="s">
        <v>1368</v>
      </c>
      <c r="E46" s="57">
        <v>31</v>
      </c>
      <c r="F46" s="58">
        <v>23</v>
      </c>
    </row>
    <row r="47" spans="1:6" ht="14.45" x14ac:dyDescent="0.35">
      <c r="A47" t="s">
        <v>117</v>
      </c>
      <c r="B47" t="s">
        <v>118</v>
      </c>
      <c r="C47" s="59" t="s">
        <v>1368</v>
      </c>
      <c r="D47" s="59" t="s">
        <v>1368</v>
      </c>
      <c r="E47" s="57">
        <v>24</v>
      </c>
      <c r="F47" s="58">
        <v>10</v>
      </c>
    </row>
    <row r="48" spans="1:6" ht="14.45" x14ac:dyDescent="0.35">
      <c r="A48" t="s">
        <v>119</v>
      </c>
      <c r="B48" t="s">
        <v>120</v>
      </c>
      <c r="C48" s="59" t="s">
        <v>1368</v>
      </c>
      <c r="D48" s="59" t="s">
        <v>1368</v>
      </c>
      <c r="E48" s="57">
        <v>11</v>
      </c>
      <c r="F48" s="60" t="s">
        <v>1368</v>
      </c>
    </row>
    <row r="49" spans="1:6" ht="14.45" x14ac:dyDescent="0.35">
      <c r="A49" t="s">
        <v>121</v>
      </c>
      <c r="B49" t="s">
        <v>122</v>
      </c>
      <c r="C49" s="56">
        <v>1.31</v>
      </c>
      <c r="D49" s="56">
        <v>2.09</v>
      </c>
      <c r="E49" s="57">
        <v>56</v>
      </c>
      <c r="F49" s="58">
        <v>42</v>
      </c>
    </row>
    <row r="50" spans="1:6" ht="14.45" x14ac:dyDescent="0.35">
      <c r="A50" t="s">
        <v>123</v>
      </c>
      <c r="B50" t="s">
        <v>124</v>
      </c>
      <c r="C50" s="59" t="s">
        <v>1368</v>
      </c>
      <c r="D50" s="59" t="s">
        <v>1368</v>
      </c>
      <c r="E50" s="57">
        <v>39</v>
      </c>
      <c r="F50" s="58">
        <v>24</v>
      </c>
    </row>
    <row r="51" spans="1:6" ht="14.45" x14ac:dyDescent="0.35">
      <c r="A51" t="s">
        <v>125</v>
      </c>
      <c r="B51" t="s">
        <v>126</v>
      </c>
      <c r="C51" s="59" t="s">
        <v>1368</v>
      </c>
      <c r="D51" s="59" t="s">
        <v>1368</v>
      </c>
      <c r="E51" s="57">
        <v>11</v>
      </c>
      <c r="F51" s="58">
        <v>9</v>
      </c>
    </row>
    <row r="52" spans="1:6" ht="14.45" x14ac:dyDescent="0.35">
      <c r="A52" t="s">
        <v>127</v>
      </c>
      <c r="B52" t="s">
        <v>128</v>
      </c>
      <c r="C52" s="59" t="s">
        <v>1368</v>
      </c>
      <c r="D52" s="59" t="s">
        <v>1368</v>
      </c>
      <c r="E52" s="57">
        <v>16</v>
      </c>
      <c r="F52" s="58">
        <v>12</v>
      </c>
    </row>
    <row r="53" spans="1:6" ht="14.45" x14ac:dyDescent="0.35">
      <c r="A53" t="s">
        <v>129</v>
      </c>
      <c r="B53" t="s">
        <v>130</v>
      </c>
      <c r="C53" s="59" t="s">
        <v>1368</v>
      </c>
      <c r="D53" s="59" t="s">
        <v>1368</v>
      </c>
      <c r="E53" s="57">
        <v>21</v>
      </c>
      <c r="F53" s="58">
        <v>14</v>
      </c>
    </row>
    <row r="54" spans="1:6" ht="14.45" x14ac:dyDescent="0.35">
      <c r="A54" t="s">
        <v>131</v>
      </c>
      <c r="B54" t="s">
        <v>132</v>
      </c>
      <c r="C54" s="59" t="s">
        <v>1368</v>
      </c>
      <c r="D54" s="59" t="s">
        <v>1368</v>
      </c>
      <c r="E54" s="57">
        <v>15</v>
      </c>
      <c r="F54" s="60" t="s">
        <v>1368</v>
      </c>
    </row>
    <row r="55" spans="1:6" ht="14.45" x14ac:dyDescent="0.35">
      <c r="A55" t="s">
        <v>133</v>
      </c>
      <c r="B55" t="s">
        <v>648</v>
      </c>
      <c r="C55" s="56">
        <v>0.03</v>
      </c>
      <c r="D55" s="59" t="s">
        <v>1368</v>
      </c>
      <c r="E55" s="57">
        <v>17</v>
      </c>
      <c r="F55" s="60" t="s">
        <v>1368</v>
      </c>
    </row>
    <row r="56" spans="1:6" ht="14.45" x14ac:dyDescent="0.35">
      <c r="A56" t="s">
        <v>134</v>
      </c>
      <c r="B56" t="s">
        <v>135</v>
      </c>
      <c r="C56" s="56">
        <v>1.31</v>
      </c>
      <c r="D56" s="56">
        <v>1.24</v>
      </c>
      <c r="E56" s="57">
        <v>14</v>
      </c>
      <c r="F56" s="60" t="s">
        <v>1368</v>
      </c>
    </row>
    <row r="57" spans="1:6" ht="14.45" x14ac:dyDescent="0.35">
      <c r="A57" t="s">
        <v>136</v>
      </c>
      <c r="B57" t="s">
        <v>137</v>
      </c>
      <c r="C57" s="59" t="s">
        <v>1368</v>
      </c>
      <c r="D57" s="59" t="s">
        <v>1368</v>
      </c>
      <c r="E57" s="61" t="s">
        <v>1368</v>
      </c>
      <c r="F57" s="60" t="s">
        <v>1368</v>
      </c>
    </row>
    <row r="58" spans="1:6" ht="14.45" x14ac:dyDescent="0.35">
      <c r="A58" t="s">
        <v>138</v>
      </c>
      <c r="B58" t="s">
        <v>139</v>
      </c>
      <c r="C58" s="59" t="s">
        <v>1368</v>
      </c>
      <c r="D58" s="59" t="s">
        <v>1368</v>
      </c>
      <c r="E58" s="61" t="s">
        <v>1368</v>
      </c>
      <c r="F58" s="58">
        <v>20</v>
      </c>
    </row>
    <row r="59" spans="1:6" ht="14.45" x14ac:dyDescent="0.35">
      <c r="A59" t="s">
        <v>140</v>
      </c>
      <c r="B59" t="s">
        <v>141</v>
      </c>
      <c r="C59" s="56">
        <v>1.25</v>
      </c>
      <c r="D59" s="56">
        <v>1.64</v>
      </c>
      <c r="E59" s="57">
        <v>38</v>
      </c>
      <c r="F59" s="58">
        <v>19</v>
      </c>
    </row>
    <row r="60" spans="1:6" ht="14.45" x14ac:dyDescent="0.35">
      <c r="A60" t="s">
        <v>142</v>
      </c>
      <c r="B60" t="s">
        <v>143</v>
      </c>
      <c r="C60" s="59" t="s">
        <v>1368</v>
      </c>
      <c r="D60" s="59" t="s">
        <v>1368</v>
      </c>
      <c r="E60" s="57">
        <v>13</v>
      </c>
      <c r="F60" s="58">
        <v>15</v>
      </c>
    </row>
    <row r="61" spans="1:6" ht="14.45" x14ac:dyDescent="0.35">
      <c r="A61" t="s">
        <v>144</v>
      </c>
      <c r="B61" t="s">
        <v>145</v>
      </c>
      <c r="C61" s="56">
        <v>3.1</v>
      </c>
      <c r="D61" s="56">
        <v>3.47</v>
      </c>
      <c r="E61" s="61" t="s">
        <v>1368</v>
      </c>
      <c r="F61" s="58">
        <v>26</v>
      </c>
    </row>
    <row r="62" spans="1:6" ht="14.45" x14ac:dyDescent="0.35">
      <c r="A62" t="s">
        <v>146</v>
      </c>
      <c r="B62" t="s">
        <v>147</v>
      </c>
      <c r="C62" s="59" t="s">
        <v>1368</v>
      </c>
      <c r="D62" s="59" t="s">
        <v>1368</v>
      </c>
      <c r="E62" s="57">
        <v>18</v>
      </c>
      <c r="F62" s="58">
        <v>26</v>
      </c>
    </row>
    <row r="63" spans="1:6" ht="14.45" x14ac:dyDescent="0.35">
      <c r="A63" t="s">
        <v>148</v>
      </c>
      <c r="B63" t="s">
        <v>149</v>
      </c>
      <c r="C63" s="59" t="s">
        <v>1368</v>
      </c>
      <c r="D63" s="59" t="s">
        <v>1368</v>
      </c>
      <c r="E63" s="57">
        <v>15</v>
      </c>
      <c r="F63" s="60" t="s">
        <v>1368</v>
      </c>
    </row>
    <row r="64" spans="1:6" ht="14.45" x14ac:dyDescent="0.35">
      <c r="A64" t="s">
        <v>150</v>
      </c>
      <c r="B64" t="s">
        <v>151</v>
      </c>
      <c r="C64" s="59" t="s">
        <v>1368</v>
      </c>
      <c r="D64" s="59" t="s">
        <v>1368</v>
      </c>
      <c r="E64" s="57">
        <v>18</v>
      </c>
      <c r="F64" s="60" t="s">
        <v>1369</v>
      </c>
    </row>
    <row r="65" spans="1:6" ht="14.45" x14ac:dyDescent="0.35">
      <c r="A65" t="s">
        <v>152</v>
      </c>
      <c r="B65" t="s">
        <v>153</v>
      </c>
      <c r="C65" s="59" t="s">
        <v>1368</v>
      </c>
      <c r="D65" s="59" t="s">
        <v>1368</v>
      </c>
      <c r="E65" s="61" t="s">
        <v>1368</v>
      </c>
      <c r="F65" s="60" t="s">
        <v>1368</v>
      </c>
    </row>
    <row r="66" spans="1:6" ht="14.45" x14ac:dyDescent="0.35">
      <c r="A66" t="s">
        <v>154</v>
      </c>
      <c r="B66" t="s">
        <v>155</v>
      </c>
      <c r="C66" s="59" t="s">
        <v>1368</v>
      </c>
      <c r="D66" s="59" t="s">
        <v>1368</v>
      </c>
      <c r="E66" s="61" t="s">
        <v>1368</v>
      </c>
      <c r="F66" s="60" t="s">
        <v>1368</v>
      </c>
    </row>
    <row r="67" spans="1:6" ht="14.45" x14ac:dyDescent="0.35">
      <c r="A67" t="s">
        <v>156</v>
      </c>
      <c r="B67" t="s">
        <v>157</v>
      </c>
      <c r="C67" s="56">
        <v>9.41</v>
      </c>
      <c r="D67" s="56">
        <v>13.63</v>
      </c>
      <c r="E67" s="57">
        <v>216</v>
      </c>
      <c r="F67" s="58">
        <v>63</v>
      </c>
    </row>
    <row r="68" spans="1:6" ht="14.45" x14ac:dyDescent="0.35">
      <c r="A68" t="s">
        <v>158</v>
      </c>
      <c r="B68" t="s">
        <v>159</v>
      </c>
      <c r="C68" s="56">
        <v>7.42</v>
      </c>
      <c r="D68" s="56">
        <v>11.9</v>
      </c>
      <c r="E68" s="57">
        <v>252</v>
      </c>
      <c r="F68" s="58">
        <v>80</v>
      </c>
    </row>
    <row r="69" spans="1:6" ht="14.45" x14ac:dyDescent="0.35">
      <c r="A69" t="s">
        <v>160</v>
      </c>
      <c r="B69" t="s">
        <v>161</v>
      </c>
      <c r="C69" s="56">
        <v>4.93</v>
      </c>
      <c r="D69" s="56">
        <v>6.91</v>
      </c>
      <c r="E69" s="57">
        <v>153</v>
      </c>
      <c r="F69" s="58">
        <v>35</v>
      </c>
    </row>
    <row r="70" spans="1:6" ht="14.45" x14ac:dyDescent="0.35">
      <c r="A70" t="s">
        <v>162</v>
      </c>
      <c r="B70" t="s">
        <v>163</v>
      </c>
      <c r="C70" s="56">
        <v>3.97</v>
      </c>
      <c r="D70" s="56">
        <v>7.24</v>
      </c>
      <c r="E70" s="57">
        <v>136</v>
      </c>
      <c r="F70" s="58">
        <v>55</v>
      </c>
    </row>
    <row r="71" spans="1:6" ht="14.45" x14ac:dyDescent="0.35">
      <c r="A71" t="s">
        <v>164</v>
      </c>
      <c r="B71" t="s">
        <v>165</v>
      </c>
      <c r="C71" s="56">
        <v>4.46</v>
      </c>
      <c r="D71" s="56">
        <v>6.65</v>
      </c>
      <c r="E71" s="57">
        <v>219</v>
      </c>
      <c r="F71" s="58">
        <v>76</v>
      </c>
    </row>
    <row r="72" spans="1:6" ht="14.45" x14ac:dyDescent="0.35">
      <c r="A72" t="s">
        <v>166</v>
      </c>
      <c r="B72" t="s">
        <v>167</v>
      </c>
      <c r="C72" s="56">
        <v>7.73</v>
      </c>
      <c r="D72" s="56">
        <v>12.21</v>
      </c>
      <c r="E72" s="57">
        <v>164</v>
      </c>
      <c r="F72" s="58">
        <v>82</v>
      </c>
    </row>
    <row r="73" spans="1:6" ht="14.45" x14ac:dyDescent="0.35">
      <c r="A73" t="s">
        <v>168</v>
      </c>
      <c r="B73" t="s">
        <v>169</v>
      </c>
      <c r="C73" s="56">
        <v>4.13</v>
      </c>
      <c r="D73" s="56">
        <v>6.89</v>
      </c>
      <c r="E73" s="57">
        <v>218</v>
      </c>
      <c r="F73" s="58">
        <v>67</v>
      </c>
    </row>
    <row r="74" spans="1:6" ht="14.45" x14ac:dyDescent="0.35">
      <c r="A74" t="s">
        <v>170</v>
      </c>
      <c r="B74" t="s">
        <v>171</v>
      </c>
      <c r="C74" s="56">
        <v>4.78</v>
      </c>
      <c r="D74" s="56">
        <v>7.3</v>
      </c>
      <c r="E74" s="57">
        <v>80</v>
      </c>
      <c r="F74" s="58">
        <v>38</v>
      </c>
    </row>
    <row r="75" spans="1:6" ht="14.45" x14ac:dyDescent="0.35">
      <c r="A75" t="s">
        <v>172</v>
      </c>
      <c r="B75" t="s">
        <v>173</v>
      </c>
      <c r="C75" s="56">
        <v>3.62</v>
      </c>
      <c r="D75" s="56">
        <v>4.9800000000000004</v>
      </c>
      <c r="E75" s="57">
        <v>84</v>
      </c>
      <c r="F75" s="58">
        <v>42</v>
      </c>
    </row>
    <row r="76" spans="1:6" ht="14.45" x14ac:dyDescent="0.35">
      <c r="A76" t="s">
        <v>174</v>
      </c>
      <c r="B76" t="s">
        <v>175</v>
      </c>
      <c r="C76" s="56">
        <v>3.55</v>
      </c>
      <c r="D76" s="56">
        <v>6.3</v>
      </c>
      <c r="E76" s="57">
        <v>76</v>
      </c>
      <c r="F76" s="58">
        <v>32</v>
      </c>
    </row>
    <row r="77" spans="1:6" ht="14.45" x14ac:dyDescent="0.35">
      <c r="A77" t="s">
        <v>176</v>
      </c>
      <c r="B77" t="s">
        <v>177</v>
      </c>
      <c r="C77" s="56">
        <v>5.0199999999999996</v>
      </c>
      <c r="D77" s="56">
        <v>7.3</v>
      </c>
      <c r="E77" s="57">
        <v>297</v>
      </c>
      <c r="F77" s="58">
        <v>79</v>
      </c>
    </row>
    <row r="78" spans="1:6" ht="14.45" x14ac:dyDescent="0.35">
      <c r="A78" t="s">
        <v>178</v>
      </c>
      <c r="B78" t="s">
        <v>179</v>
      </c>
      <c r="C78" s="56">
        <v>3.47</v>
      </c>
      <c r="D78" s="56">
        <v>3.61</v>
      </c>
      <c r="E78" s="57">
        <v>100</v>
      </c>
      <c r="F78" s="58">
        <v>49</v>
      </c>
    </row>
    <row r="79" spans="1:6" ht="14.45" x14ac:dyDescent="0.35">
      <c r="A79" t="s">
        <v>180</v>
      </c>
      <c r="B79" t="s">
        <v>181</v>
      </c>
      <c r="C79" s="56">
        <v>1.94</v>
      </c>
      <c r="D79" s="56">
        <v>3.73</v>
      </c>
      <c r="E79" s="57">
        <v>27</v>
      </c>
      <c r="F79" s="58">
        <v>25</v>
      </c>
    </row>
    <row r="80" spans="1:6" ht="14.45" x14ac:dyDescent="0.35">
      <c r="A80" t="s">
        <v>182</v>
      </c>
      <c r="B80" t="s">
        <v>183</v>
      </c>
      <c r="C80" s="56">
        <v>3.09</v>
      </c>
      <c r="D80" s="56">
        <v>6.1</v>
      </c>
      <c r="E80" s="57">
        <v>141</v>
      </c>
      <c r="F80" s="58">
        <v>36</v>
      </c>
    </row>
    <row r="81" spans="1:6" ht="14.45" x14ac:dyDescent="0.35">
      <c r="A81" t="s">
        <v>184</v>
      </c>
      <c r="B81" t="s">
        <v>185</v>
      </c>
      <c r="C81" s="56">
        <v>1.2</v>
      </c>
      <c r="D81" s="56">
        <v>1.68</v>
      </c>
      <c r="E81" s="57">
        <v>48</v>
      </c>
      <c r="F81" s="58">
        <v>24</v>
      </c>
    </row>
    <row r="82" spans="1:6" ht="14.45" x14ac:dyDescent="0.35">
      <c r="A82" t="s">
        <v>186</v>
      </c>
      <c r="B82" t="s">
        <v>187</v>
      </c>
      <c r="C82" s="56">
        <v>2.4300000000000002</v>
      </c>
      <c r="D82" s="56">
        <v>3.8</v>
      </c>
      <c r="E82" s="57">
        <v>51</v>
      </c>
      <c r="F82" s="58">
        <v>41</v>
      </c>
    </row>
    <row r="83" spans="1:6" ht="14.45" x14ac:dyDescent="0.35">
      <c r="A83" t="s">
        <v>188</v>
      </c>
      <c r="B83" t="s">
        <v>189</v>
      </c>
      <c r="C83" s="56">
        <v>1.84</v>
      </c>
      <c r="D83" s="56">
        <v>2.54</v>
      </c>
      <c r="E83" s="57">
        <v>61</v>
      </c>
      <c r="F83" s="58">
        <v>26</v>
      </c>
    </row>
    <row r="84" spans="1:6" ht="14.45" x14ac:dyDescent="0.35">
      <c r="A84" t="s">
        <v>190</v>
      </c>
      <c r="B84" t="s">
        <v>191</v>
      </c>
      <c r="C84" s="56">
        <v>16.79</v>
      </c>
      <c r="D84" s="56">
        <v>20.66</v>
      </c>
      <c r="E84" s="57">
        <v>246</v>
      </c>
      <c r="F84" s="58">
        <v>81</v>
      </c>
    </row>
    <row r="85" spans="1:6" ht="14.45" x14ac:dyDescent="0.35">
      <c r="A85" t="s">
        <v>192</v>
      </c>
      <c r="B85" t="s">
        <v>193</v>
      </c>
      <c r="C85" s="56">
        <v>3.08</v>
      </c>
      <c r="D85" s="56">
        <v>4.99</v>
      </c>
      <c r="E85" s="57">
        <v>70</v>
      </c>
      <c r="F85" s="58">
        <v>40</v>
      </c>
    </row>
    <row r="86" spans="1:6" ht="14.45" x14ac:dyDescent="0.35">
      <c r="A86" t="s">
        <v>194</v>
      </c>
      <c r="B86" t="s">
        <v>195</v>
      </c>
      <c r="C86" s="56">
        <v>3.42</v>
      </c>
      <c r="D86" s="56">
        <v>3.54</v>
      </c>
      <c r="E86" s="57">
        <v>64</v>
      </c>
      <c r="F86" s="58">
        <v>33</v>
      </c>
    </row>
    <row r="87" spans="1:6" ht="14.45" x14ac:dyDescent="0.35">
      <c r="A87" t="s">
        <v>196</v>
      </c>
      <c r="B87" t="s">
        <v>197</v>
      </c>
      <c r="C87" s="56">
        <v>1.39</v>
      </c>
      <c r="D87" s="56">
        <v>2.1800000000000002</v>
      </c>
      <c r="E87" s="57">
        <v>98</v>
      </c>
      <c r="F87" s="60" t="s">
        <v>1368</v>
      </c>
    </row>
    <row r="88" spans="1:6" ht="14.45" x14ac:dyDescent="0.35">
      <c r="A88" t="s">
        <v>198</v>
      </c>
      <c r="B88" t="s">
        <v>199</v>
      </c>
      <c r="C88" s="56">
        <v>1.45</v>
      </c>
      <c r="D88" s="56">
        <v>2.0499999999999998</v>
      </c>
      <c r="E88" s="57">
        <v>40</v>
      </c>
      <c r="F88" s="58">
        <v>23</v>
      </c>
    </row>
    <row r="89" spans="1:6" ht="14.45" x14ac:dyDescent="0.35">
      <c r="A89" t="s">
        <v>200</v>
      </c>
      <c r="B89" t="s">
        <v>201</v>
      </c>
      <c r="C89" s="56">
        <v>2.94</v>
      </c>
      <c r="D89" s="56">
        <v>3.41</v>
      </c>
      <c r="E89" s="57">
        <v>107</v>
      </c>
      <c r="F89" s="58">
        <v>31</v>
      </c>
    </row>
    <row r="90" spans="1:6" ht="14.45" x14ac:dyDescent="0.35">
      <c r="A90" t="s">
        <v>202</v>
      </c>
      <c r="B90" t="s">
        <v>203</v>
      </c>
      <c r="C90" s="56">
        <v>3.23</v>
      </c>
      <c r="D90" s="56">
        <v>4.43</v>
      </c>
      <c r="E90" s="57">
        <v>142</v>
      </c>
      <c r="F90" s="58">
        <v>60</v>
      </c>
    </row>
    <row r="91" spans="1:6" ht="14.45" x14ac:dyDescent="0.35">
      <c r="A91" t="s">
        <v>204</v>
      </c>
      <c r="B91" t="s">
        <v>205</v>
      </c>
      <c r="C91" s="56">
        <v>2.54</v>
      </c>
      <c r="D91" s="56">
        <v>3.48</v>
      </c>
      <c r="E91" s="57">
        <v>19</v>
      </c>
      <c r="F91" s="58">
        <v>30</v>
      </c>
    </row>
    <row r="92" spans="1:6" ht="14.45" x14ac:dyDescent="0.35">
      <c r="A92" t="s">
        <v>206</v>
      </c>
      <c r="B92" t="s">
        <v>207</v>
      </c>
      <c r="C92" s="56">
        <v>2.7</v>
      </c>
      <c r="D92" s="56">
        <v>4.22</v>
      </c>
      <c r="E92" s="57">
        <v>77</v>
      </c>
      <c r="F92" s="58">
        <v>37</v>
      </c>
    </row>
    <row r="93" spans="1:6" ht="14.45" x14ac:dyDescent="0.35">
      <c r="A93" t="s">
        <v>208</v>
      </c>
      <c r="B93" t="s">
        <v>209</v>
      </c>
      <c r="C93" s="56">
        <v>7.64</v>
      </c>
      <c r="D93" s="56">
        <v>9.51</v>
      </c>
      <c r="E93" s="57">
        <v>178</v>
      </c>
      <c r="F93" s="58">
        <v>49</v>
      </c>
    </row>
    <row r="94" spans="1:6" ht="14.45" x14ac:dyDescent="0.35">
      <c r="A94" t="s">
        <v>210</v>
      </c>
      <c r="B94" t="s">
        <v>211</v>
      </c>
      <c r="C94" s="56">
        <v>1.74</v>
      </c>
      <c r="D94" s="56">
        <v>3</v>
      </c>
      <c r="E94" s="57">
        <v>60</v>
      </c>
      <c r="F94" s="58">
        <v>27</v>
      </c>
    </row>
    <row r="95" spans="1:6" ht="14.45" x14ac:dyDescent="0.35">
      <c r="A95" t="s">
        <v>212</v>
      </c>
      <c r="B95" t="s">
        <v>213</v>
      </c>
      <c r="C95" s="56">
        <v>1.44</v>
      </c>
      <c r="D95" s="56">
        <v>2.1800000000000002</v>
      </c>
      <c r="E95" s="57">
        <v>46</v>
      </c>
      <c r="F95" s="58">
        <v>19</v>
      </c>
    </row>
    <row r="96" spans="1:6" ht="14.45" x14ac:dyDescent="0.35">
      <c r="A96" t="s">
        <v>214</v>
      </c>
      <c r="B96" t="s">
        <v>215</v>
      </c>
      <c r="C96" s="56">
        <v>3.19</v>
      </c>
      <c r="D96" s="56">
        <v>5.54</v>
      </c>
      <c r="E96" s="57">
        <v>123</v>
      </c>
      <c r="F96" s="58">
        <v>59</v>
      </c>
    </row>
    <row r="97" spans="1:6" ht="14.45" x14ac:dyDescent="0.35">
      <c r="A97" t="s">
        <v>216</v>
      </c>
      <c r="B97" t="s">
        <v>217</v>
      </c>
      <c r="C97" s="56">
        <v>1.86</v>
      </c>
      <c r="D97" s="56">
        <v>2.42</v>
      </c>
      <c r="E97" s="57">
        <v>71</v>
      </c>
      <c r="F97" s="58">
        <v>67</v>
      </c>
    </row>
    <row r="98" spans="1:6" ht="14.45" x14ac:dyDescent="0.35">
      <c r="A98" t="s">
        <v>218</v>
      </c>
      <c r="B98" t="s">
        <v>219</v>
      </c>
      <c r="C98" s="56">
        <v>2.48</v>
      </c>
      <c r="D98" s="56">
        <v>2.61</v>
      </c>
      <c r="E98" s="57">
        <v>79</v>
      </c>
      <c r="F98" s="58">
        <v>41</v>
      </c>
    </row>
    <row r="99" spans="1:6" ht="14.45" x14ac:dyDescent="0.35">
      <c r="A99" t="s">
        <v>220</v>
      </c>
      <c r="B99" t="s">
        <v>221</v>
      </c>
      <c r="C99" s="56">
        <v>11.12</v>
      </c>
      <c r="D99" s="56">
        <v>16.190000000000001</v>
      </c>
      <c r="E99" s="57">
        <v>35</v>
      </c>
      <c r="F99" s="58">
        <v>42</v>
      </c>
    </row>
    <row r="100" spans="1:6" ht="14.45" x14ac:dyDescent="0.35">
      <c r="A100" t="s">
        <v>222</v>
      </c>
      <c r="B100" t="s">
        <v>223</v>
      </c>
      <c r="C100" s="56">
        <v>1.85</v>
      </c>
      <c r="D100" s="56">
        <v>2.85</v>
      </c>
      <c r="E100" s="57">
        <v>58</v>
      </c>
      <c r="F100" s="58">
        <v>34</v>
      </c>
    </row>
    <row r="101" spans="1:6" ht="14.45" x14ac:dyDescent="0.35">
      <c r="A101" t="s">
        <v>224</v>
      </c>
      <c r="B101" t="s">
        <v>225</v>
      </c>
      <c r="C101" s="56">
        <v>4.71</v>
      </c>
      <c r="D101" s="56">
        <v>6.05</v>
      </c>
      <c r="E101" s="57">
        <v>130</v>
      </c>
      <c r="F101" s="58">
        <v>79</v>
      </c>
    </row>
    <row r="102" spans="1:6" ht="14.45" x14ac:dyDescent="0.35">
      <c r="A102" t="s">
        <v>226</v>
      </c>
      <c r="B102" t="s">
        <v>227</v>
      </c>
      <c r="C102" s="56">
        <v>2.78</v>
      </c>
      <c r="D102" s="56">
        <v>3.3</v>
      </c>
      <c r="E102" s="57">
        <v>60</v>
      </c>
      <c r="F102" s="58">
        <v>49</v>
      </c>
    </row>
    <row r="103" spans="1:6" ht="14.45" x14ac:dyDescent="0.35">
      <c r="A103" t="s">
        <v>228</v>
      </c>
      <c r="B103" t="s">
        <v>229</v>
      </c>
      <c r="C103" s="56">
        <v>0.79</v>
      </c>
      <c r="D103" s="56">
        <v>1.21</v>
      </c>
      <c r="E103" s="57">
        <v>60</v>
      </c>
      <c r="F103" s="58">
        <v>32</v>
      </c>
    </row>
    <row r="104" spans="1:6" ht="14.45" x14ac:dyDescent="0.35">
      <c r="A104" t="s">
        <v>230</v>
      </c>
      <c r="B104" t="s">
        <v>231</v>
      </c>
      <c r="C104" s="56">
        <v>3.3</v>
      </c>
      <c r="D104" s="56">
        <v>3.71</v>
      </c>
      <c r="E104" s="57">
        <v>45</v>
      </c>
      <c r="F104" s="58">
        <v>30</v>
      </c>
    </row>
    <row r="105" spans="1:6" ht="14.45" x14ac:dyDescent="0.35">
      <c r="A105" t="s">
        <v>232</v>
      </c>
      <c r="B105" t="s">
        <v>233</v>
      </c>
      <c r="C105" s="56">
        <v>1.4</v>
      </c>
      <c r="D105" s="56">
        <v>2.52</v>
      </c>
      <c r="E105" s="57">
        <v>57</v>
      </c>
      <c r="F105" s="58">
        <v>43</v>
      </c>
    </row>
    <row r="106" spans="1:6" ht="14.45" x14ac:dyDescent="0.35">
      <c r="A106" t="s">
        <v>234</v>
      </c>
      <c r="B106" t="s">
        <v>235</v>
      </c>
      <c r="C106" s="56">
        <v>1.69</v>
      </c>
      <c r="D106" s="56">
        <v>1.95</v>
      </c>
      <c r="E106" s="57">
        <v>47</v>
      </c>
      <c r="F106" s="58">
        <v>24</v>
      </c>
    </row>
    <row r="107" spans="1:6" ht="14.45" x14ac:dyDescent="0.35">
      <c r="A107" t="s">
        <v>236</v>
      </c>
      <c r="B107" t="s">
        <v>237</v>
      </c>
      <c r="C107" s="56">
        <v>0.61</v>
      </c>
      <c r="D107" s="56">
        <v>0.74</v>
      </c>
      <c r="E107" s="57">
        <v>39</v>
      </c>
      <c r="F107" s="58">
        <v>26</v>
      </c>
    </row>
    <row r="108" spans="1:6" ht="14.45" x14ac:dyDescent="0.35">
      <c r="A108" t="s">
        <v>238</v>
      </c>
      <c r="B108" t="s">
        <v>239</v>
      </c>
      <c r="C108" s="56">
        <v>1.33</v>
      </c>
      <c r="D108" s="56">
        <v>2.21</v>
      </c>
      <c r="E108" s="57">
        <v>21</v>
      </c>
      <c r="F108" s="58">
        <v>3</v>
      </c>
    </row>
    <row r="109" spans="1:6" ht="14.45" x14ac:dyDescent="0.35">
      <c r="A109" t="s">
        <v>240</v>
      </c>
      <c r="B109" t="s">
        <v>241</v>
      </c>
      <c r="C109" s="56">
        <v>2.6</v>
      </c>
      <c r="D109" s="56">
        <v>3.33</v>
      </c>
      <c r="E109" s="57">
        <v>57</v>
      </c>
      <c r="F109" s="58">
        <v>33</v>
      </c>
    </row>
    <row r="110" spans="1:6" ht="14.45" x14ac:dyDescent="0.35">
      <c r="A110" t="s">
        <v>242</v>
      </c>
      <c r="B110" t="s">
        <v>243</v>
      </c>
      <c r="C110" s="56">
        <v>2.11</v>
      </c>
      <c r="D110" s="56">
        <v>2.74</v>
      </c>
      <c r="E110" s="57">
        <v>60</v>
      </c>
      <c r="F110" s="58">
        <v>23</v>
      </c>
    </row>
    <row r="111" spans="1:6" ht="14.45" x14ac:dyDescent="0.35">
      <c r="A111" t="s">
        <v>244</v>
      </c>
      <c r="B111" t="s">
        <v>245</v>
      </c>
      <c r="C111" s="56">
        <v>1.0900000000000001</v>
      </c>
      <c r="D111" s="56">
        <v>1.34</v>
      </c>
      <c r="E111" s="57">
        <v>45</v>
      </c>
      <c r="F111" s="58">
        <v>23</v>
      </c>
    </row>
    <row r="112" spans="1:6" ht="14.45" x14ac:dyDescent="0.35">
      <c r="A112" t="s">
        <v>246</v>
      </c>
      <c r="B112" t="s">
        <v>247</v>
      </c>
      <c r="C112" s="56">
        <v>3.88</v>
      </c>
      <c r="D112" s="56">
        <v>3.84</v>
      </c>
      <c r="E112" s="57">
        <v>38</v>
      </c>
      <c r="F112" s="58">
        <v>27</v>
      </c>
    </row>
    <row r="113" spans="1:6" ht="14.45" x14ac:dyDescent="0.35">
      <c r="A113" t="s">
        <v>248</v>
      </c>
      <c r="B113" t="s">
        <v>249</v>
      </c>
      <c r="C113" s="56">
        <v>1.46</v>
      </c>
      <c r="D113" s="56">
        <v>2</v>
      </c>
      <c r="E113" s="57">
        <v>50</v>
      </c>
      <c r="F113" s="58">
        <v>26</v>
      </c>
    </row>
    <row r="114" spans="1:6" ht="14.45" x14ac:dyDescent="0.35">
      <c r="A114" t="s">
        <v>250</v>
      </c>
      <c r="B114" t="s">
        <v>251</v>
      </c>
      <c r="C114" s="56">
        <v>0.76</v>
      </c>
      <c r="D114" s="56">
        <v>1.19</v>
      </c>
      <c r="E114" s="57">
        <v>55</v>
      </c>
      <c r="F114" s="58">
        <v>27</v>
      </c>
    </row>
    <row r="115" spans="1:6" ht="14.45" x14ac:dyDescent="0.35">
      <c r="A115" t="s">
        <v>252</v>
      </c>
      <c r="B115" t="s">
        <v>253</v>
      </c>
      <c r="C115" s="56">
        <v>2.98</v>
      </c>
      <c r="D115" s="56">
        <v>3.75</v>
      </c>
      <c r="E115" s="57">
        <v>80</v>
      </c>
      <c r="F115" s="58">
        <v>39</v>
      </c>
    </row>
    <row r="116" spans="1:6" ht="14.45" x14ac:dyDescent="0.35">
      <c r="A116" t="s">
        <v>254</v>
      </c>
      <c r="B116" t="s">
        <v>255</v>
      </c>
      <c r="C116" s="56">
        <v>1.27</v>
      </c>
      <c r="D116" s="56">
        <v>1.69</v>
      </c>
      <c r="E116" s="57">
        <v>53</v>
      </c>
      <c r="F116" s="58">
        <v>27</v>
      </c>
    </row>
    <row r="117" spans="1:6" ht="14.45" x14ac:dyDescent="0.35">
      <c r="A117" t="s">
        <v>256</v>
      </c>
      <c r="B117" t="s">
        <v>257</v>
      </c>
      <c r="C117" s="56">
        <v>0.62</v>
      </c>
      <c r="D117" s="56">
        <v>1.1499999999999999</v>
      </c>
      <c r="E117" s="57">
        <v>40</v>
      </c>
      <c r="F117" s="58">
        <v>24</v>
      </c>
    </row>
    <row r="118" spans="1:6" ht="14.45" x14ac:dyDescent="0.35">
      <c r="A118" t="s">
        <v>258</v>
      </c>
      <c r="B118" t="s">
        <v>259</v>
      </c>
      <c r="C118" s="56">
        <v>1.35</v>
      </c>
      <c r="D118" s="56">
        <v>1.47</v>
      </c>
      <c r="E118" s="57">
        <v>36</v>
      </c>
      <c r="F118" s="58">
        <v>22</v>
      </c>
    </row>
    <row r="119" spans="1:6" ht="14.45" x14ac:dyDescent="0.35">
      <c r="A119" t="s">
        <v>260</v>
      </c>
      <c r="B119" t="s">
        <v>261</v>
      </c>
      <c r="C119" s="59" t="s">
        <v>1368</v>
      </c>
      <c r="D119" s="59" t="s">
        <v>1368</v>
      </c>
      <c r="E119" s="57">
        <v>28</v>
      </c>
      <c r="F119" s="58">
        <v>19</v>
      </c>
    </row>
    <row r="120" spans="1:6" ht="14.45" x14ac:dyDescent="0.35">
      <c r="A120" t="s">
        <v>262</v>
      </c>
      <c r="B120" t="s">
        <v>263</v>
      </c>
      <c r="C120" s="56">
        <v>3.91</v>
      </c>
      <c r="D120" s="56">
        <v>5.38</v>
      </c>
      <c r="E120" s="57">
        <v>93</v>
      </c>
      <c r="F120" s="58">
        <v>50</v>
      </c>
    </row>
    <row r="121" spans="1:6" ht="14.45" x14ac:dyDescent="0.35">
      <c r="A121" t="s">
        <v>264</v>
      </c>
      <c r="B121" t="s">
        <v>265</v>
      </c>
      <c r="C121" s="56">
        <v>0.86</v>
      </c>
      <c r="D121" s="56">
        <v>1.56</v>
      </c>
      <c r="E121" s="57">
        <v>32</v>
      </c>
      <c r="F121" s="58">
        <v>20</v>
      </c>
    </row>
    <row r="122" spans="1:6" ht="14.45" x14ac:dyDescent="0.35">
      <c r="A122" t="s">
        <v>266</v>
      </c>
      <c r="B122" t="s">
        <v>267</v>
      </c>
      <c r="C122" s="56">
        <v>1.66</v>
      </c>
      <c r="D122" s="56">
        <v>3.09</v>
      </c>
      <c r="E122" s="57">
        <v>32</v>
      </c>
      <c r="F122" s="58">
        <v>24</v>
      </c>
    </row>
    <row r="123" spans="1:6" ht="14.45" x14ac:dyDescent="0.35">
      <c r="A123" t="s">
        <v>268</v>
      </c>
      <c r="B123" t="s">
        <v>269</v>
      </c>
      <c r="C123" s="56">
        <v>1.1299999999999999</v>
      </c>
      <c r="D123" s="56">
        <v>1.18</v>
      </c>
      <c r="E123" s="57">
        <v>36</v>
      </c>
      <c r="F123" s="58">
        <v>18</v>
      </c>
    </row>
    <row r="124" spans="1:6" ht="14.45" x14ac:dyDescent="0.35">
      <c r="A124" t="s">
        <v>270</v>
      </c>
      <c r="B124" t="s">
        <v>271</v>
      </c>
      <c r="C124" s="59" t="s">
        <v>1368</v>
      </c>
      <c r="D124" s="59" t="s">
        <v>1368</v>
      </c>
      <c r="E124" s="57">
        <v>41</v>
      </c>
      <c r="F124" s="58">
        <v>15</v>
      </c>
    </row>
    <row r="125" spans="1:6" ht="14.45" x14ac:dyDescent="0.35">
      <c r="A125" t="s">
        <v>272</v>
      </c>
      <c r="B125" t="s">
        <v>273</v>
      </c>
      <c r="C125" s="56">
        <v>1.23</v>
      </c>
      <c r="D125" s="56">
        <v>1.41</v>
      </c>
      <c r="E125" s="57">
        <v>84</v>
      </c>
      <c r="F125" s="58">
        <v>33</v>
      </c>
    </row>
    <row r="126" spans="1:6" ht="14.45" x14ac:dyDescent="0.35">
      <c r="A126" t="s">
        <v>274</v>
      </c>
      <c r="B126" t="s">
        <v>275</v>
      </c>
      <c r="C126" s="56">
        <v>1.77</v>
      </c>
      <c r="D126" s="56">
        <v>2.2200000000000002</v>
      </c>
      <c r="E126" s="57">
        <v>52</v>
      </c>
      <c r="F126" s="58">
        <v>31</v>
      </c>
    </row>
    <row r="127" spans="1:6" ht="14.45" x14ac:dyDescent="0.35">
      <c r="A127" t="s">
        <v>276</v>
      </c>
      <c r="B127" t="s">
        <v>277</v>
      </c>
      <c r="C127" s="56">
        <v>1.35</v>
      </c>
      <c r="D127" s="56">
        <v>2.13</v>
      </c>
      <c r="E127" s="57">
        <v>71</v>
      </c>
      <c r="F127" s="58">
        <v>34</v>
      </c>
    </row>
    <row r="128" spans="1:6" ht="14.45" x14ac:dyDescent="0.35">
      <c r="A128" t="s">
        <v>278</v>
      </c>
      <c r="B128" t="s">
        <v>279</v>
      </c>
      <c r="C128" s="56">
        <v>0.99</v>
      </c>
      <c r="D128" s="56">
        <v>1.27</v>
      </c>
      <c r="E128" s="57">
        <v>38</v>
      </c>
      <c r="F128" s="58">
        <v>28</v>
      </c>
    </row>
    <row r="129" spans="1:6" ht="14.45" x14ac:dyDescent="0.35">
      <c r="A129" t="s">
        <v>280</v>
      </c>
      <c r="B129" t="s">
        <v>281</v>
      </c>
      <c r="C129" s="56">
        <v>3.02</v>
      </c>
      <c r="D129" s="56">
        <v>3.81</v>
      </c>
      <c r="E129" s="57">
        <v>80</v>
      </c>
      <c r="F129" s="58">
        <v>35</v>
      </c>
    </row>
    <row r="130" spans="1:6" ht="14.45" x14ac:dyDescent="0.35">
      <c r="A130" t="s">
        <v>282</v>
      </c>
      <c r="B130" t="s">
        <v>283</v>
      </c>
      <c r="C130" s="56">
        <v>0.84</v>
      </c>
      <c r="D130" s="56">
        <v>1.28</v>
      </c>
      <c r="E130" s="57">
        <v>60</v>
      </c>
      <c r="F130" s="58">
        <v>21</v>
      </c>
    </row>
    <row r="131" spans="1:6" ht="14.45" x14ac:dyDescent="0.35">
      <c r="A131" t="s">
        <v>284</v>
      </c>
      <c r="B131" t="s">
        <v>285</v>
      </c>
      <c r="C131" s="56">
        <v>1.55</v>
      </c>
      <c r="D131" s="56">
        <v>3.03</v>
      </c>
      <c r="E131" s="57">
        <v>67</v>
      </c>
      <c r="F131" s="58">
        <v>24</v>
      </c>
    </row>
    <row r="132" spans="1:6" ht="14.45" x14ac:dyDescent="0.35">
      <c r="A132" t="s">
        <v>286</v>
      </c>
      <c r="B132" t="s">
        <v>287</v>
      </c>
      <c r="C132" s="56">
        <v>0.28999999999999998</v>
      </c>
      <c r="D132" s="56">
        <v>0.76</v>
      </c>
      <c r="E132" s="57">
        <v>21</v>
      </c>
      <c r="F132" s="60" t="s">
        <v>1368</v>
      </c>
    </row>
    <row r="133" spans="1:6" ht="14.45" x14ac:dyDescent="0.35">
      <c r="A133" t="s">
        <v>288</v>
      </c>
      <c r="B133" t="s">
        <v>289</v>
      </c>
      <c r="C133" s="59" t="s">
        <v>1368</v>
      </c>
      <c r="D133" s="59" t="s">
        <v>1368</v>
      </c>
      <c r="E133" s="57">
        <v>23</v>
      </c>
      <c r="F133" s="58">
        <v>19</v>
      </c>
    </row>
    <row r="134" spans="1:6" ht="14.45" x14ac:dyDescent="0.35">
      <c r="A134" t="s">
        <v>290</v>
      </c>
      <c r="B134" t="s">
        <v>291</v>
      </c>
      <c r="C134" s="56">
        <v>2.79</v>
      </c>
      <c r="D134" s="56">
        <v>3.91</v>
      </c>
      <c r="E134" s="57">
        <v>75</v>
      </c>
      <c r="F134" s="58">
        <v>64</v>
      </c>
    </row>
    <row r="135" spans="1:6" ht="14.45" x14ac:dyDescent="0.35">
      <c r="A135" t="s">
        <v>292</v>
      </c>
      <c r="B135" t="s">
        <v>293</v>
      </c>
      <c r="C135" s="56">
        <v>0.67</v>
      </c>
      <c r="D135" s="56">
        <v>1.08</v>
      </c>
      <c r="E135" s="57">
        <v>36</v>
      </c>
      <c r="F135" s="58">
        <v>16</v>
      </c>
    </row>
    <row r="136" spans="1:6" ht="14.45" x14ac:dyDescent="0.35">
      <c r="A136" t="s">
        <v>294</v>
      </c>
      <c r="B136" t="s">
        <v>295</v>
      </c>
      <c r="C136" s="56">
        <v>1.48</v>
      </c>
      <c r="D136" s="56">
        <v>1.88</v>
      </c>
      <c r="E136" s="57">
        <v>20</v>
      </c>
      <c r="F136" s="58">
        <v>19</v>
      </c>
    </row>
    <row r="137" spans="1:6" ht="14.45" x14ac:dyDescent="0.35">
      <c r="A137" t="s">
        <v>296</v>
      </c>
      <c r="B137" t="s">
        <v>297</v>
      </c>
      <c r="C137" s="56">
        <v>1.1000000000000001</v>
      </c>
      <c r="D137" s="56">
        <v>1.46</v>
      </c>
      <c r="E137" s="57">
        <v>34</v>
      </c>
      <c r="F137" s="58">
        <v>32</v>
      </c>
    </row>
    <row r="138" spans="1:6" ht="14.45" x14ac:dyDescent="0.35">
      <c r="A138" t="s">
        <v>298</v>
      </c>
      <c r="B138" t="s">
        <v>299</v>
      </c>
      <c r="C138" s="56">
        <v>1.45</v>
      </c>
      <c r="D138" s="56">
        <v>2.2799999999999998</v>
      </c>
      <c r="E138" s="57">
        <v>32</v>
      </c>
      <c r="F138" s="58">
        <v>30</v>
      </c>
    </row>
    <row r="139" spans="1:6" ht="14.45" x14ac:dyDescent="0.35">
      <c r="A139" t="s">
        <v>300</v>
      </c>
      <c r="B139" t="s">
        <v>301</v>
      </c>
      <c r="C139" s="56">
        <v>2.98</v>
      </c>
      <c r="D139" s="56">
        <v>2.73</v>
      </c>
      <c r="E139" s="57">
        <v>81</v>
      </c>
      <c r="F139" s="58">
        <v>45</v>
      </c>
    </row>
    <row r="140" spans="1:6" ht="14.45" x14ac:dyDescent="0.35">
      <c r="A140" t="s">
        <v>302</v>
      </c>
      <c r="B140" t="s">
        <v>303</v>
      </c>
      <c r="C140" s="56">
        <v>2.15</v>
      </c>
      <c r="D140" s="56">
        <v>3.41</v>
      </c>
      <c r="E140" s="57">
        <v>45</v>
      </c>
      <c r="F140" s="58">
        <v>32</v>
      </c>
    </row>
    <row r="141" spans="1:6" ht="14.45" x14ac:dyDescent="0.35">
      <c r="A141" t="s">
        <v>304</v>
      </c>
      <c r="B141" t="s">
        <v>305</v>
      </c>
      <c r="C141" s="56">
        <v>2.96</v>
      </c>
      <c r="D141" s="56">
        <v>2.85</v>
      </c>
      <c r="E141" s="57">
        <v>70</v>
      </c>
      <c r="F141" s="58">
        <v>33</v>
      </c>
    </row>
    <row r="142" spans="1:6" ht="14.45" x14ac:dyDescent="0.35">
      <c r="A142" t="s">
        <v>306</v>
      </c>
      <c r="B142" t="s">
        <v>307</v>
      </c>
      <c r="C142" s="56">
        <v>0.75</v>
      </c>
      <c r="D142" s="56">
        <v>1.05</v>
      </c>
      <c r="E142" s="57">
        <v>45</v>
      </c>
      <c r="F142" s="58">
        <v>18</v>
      </c>
    </row>
    <row r="143" spans="1:6" ht="14.45" x14ac:dyDescent="0.35">
      <c r="A143" t="s">
        <v>308</v>
      </c>
      <c r="B143" t="s">
        <v>309</v>
      </c>
      <c r="C143" s="56">
        <v>2.16</v>
      </c>
      <c r="D143" s="56">
        <v>3.33</v>
      </c>
      <c r="E143" s="57">
        <v>58</v>
      </c>
      <c r="F143" s="58">
        <v>37</v>
      </c>
    </row>
    <row r="144" spans="1:6" ht="14.45" x14ac:dyDescent="0.35">
      <c r="A144" t="s">
        <v>310</v>
      </c>
      <c r="B144" t="s">
        <v>311</v>
      </c>
      <c r="C144" s="56">
        <v>1.74</v>
      </c>
      <c r="D144" s="56">
        <v>2.0099999999999998</v>
      </c>
      <c r="E144" s="57">
        <v>52</v>
      </c>
      <c r="F144" s="58">
        <v>21</v>
      </c>
    </row>
    <row r="145" spans="1:6" ht="14.45" x14ac:dyDescent="0.35">
      <c r="A145" t="s">
        <v>312</v>
      </c>
      <c r="B145" t="s">
        <v>313</v>
      </c>
      <c r="C145" s="56">
        <v>2.65</v>
      </c>
      <c r="D145" s="56">
        <v>3.38</v>
      </c>
      <c r="E145" s="57">
        <v>47</v>
      </c>
      <c r="F145" s="58">
        <v>30</v>
      </c>
    </row>
    <row r="146" spans="1:6" ht="14.45" x14ac:dyDescent="0.35">
      <c r="A146" t="s">
        <v>314</v>
      </c>
      <c r="B146" t="s">
        <v>315</v>
      </c>
      <c r="C146" s="56">
        <v>2.71</v>
      </c>
      <c r="D146" s="56">
        <v>2.4900000000000002</v>
      </c>
      <c r="E146" s="57">
        <v>22</v>
      </c>
      <c r="F146" s="58">
        <v>31</v>
      </c>
    </row>
    <row r="147" spans="1:6" ht="14.45" x14ac:dyDescent="0.35">
      <c r="A147" t="s">
        <v>316</v>
      </c>
      <c r="B147" t="s">
        <v>317</v>
      </c>
      <c r="C147" s="56">
        <v>1.24</v>
      </c>
      <c r="D147" s="56">
        <v>1.63</v>
      </c>
      <c r="E147" s="57">
        <v>11</v>
      </c>
      <c r="F147" s="58">
        <v>17</v>
      </c>
    </row>
    <row r="148" spans="1:6" ht="14.45" x14ac:dyDescent="0.35">
      <c r="A148" t="s">
        <v>318</v>
      </c>
      <c r="B148" t="s">
        <v>319</v>
      </c>
      <c r="C148" s="56">
        <v>0.56000000000000005</v>
      </c>
      <c r="D148" s="56">
        <v>1.02</v>
      </c>
      <c r="E148" s="57">
        <v>42</v>
      </c>
      <c r="F148" s="58">
        <v>18</v>
      </c>
    </row>
    <row r="149" spans="1:6" ht="14.45" x14ac:dyDescent="0.35">
      <c r="A149" t="s">
        <v>320</v>
      </c>
      <c r="B149" t="s">
        <v>321</v>
      </c>
      <c r="C149" s="56">
        <v>2.98</v>
      </c>
      <c r="D149" s="56">
        <v>4.3</v>
      </c>
      <c r="E149" s="57">
        <v>68</v>
      </c>
      <c r="F149" s="58">
        <v>41</v>
      </c>
    </row>
    <row r="150" spans="1:6" ht="14.45" x14ac:dyDescent="0.35">
      <c r="A150" t="s">
        <v>322</v>
      </c>
      <c r="B150" t="s">
        <v>323</v>
      </c>
      <c r="C150" s="56">
        <v>2.38</v>
      </c>
      <c r="D150" s="56">
        <v>3.38</v>
      </c>
      <c r="E150" s="57">
        <v>78</v>
      </c>
      <c r="F150" s="58">
        <v>41</v>
      </c>
    </row>
    <row r="151" spans="1:6" ht="14.45" x14ac:dyDescent="0.35">
      <c r="A151" t="s">
        <v>324</v>
      </c>
      <c r="B151" t="s">
        <v>325</v>
      </c>
      <c r="C151" s="56">
        <v>3.2</v>
      </c>
      <c r="D151" s="56">
        <v>3.57</v>
      </c>
      <c r="E151" s="57">
        <v>47</v>
      </c>
      <c r="F151" s="58">
        <v>37</v>
      </c>
    </row>
    <row r="152" spans="1:6" ht="14.45" x14ac:dyDescent="0.35">
      <c r="A152" t="s">
        <v>326</v>
      </c>
      <c r="B152" t="s">
        <v>327</v>
      </c>
      <c r="C152" s="56">
        <v>1.75</v>
      </c>
      <c r="D152" s="56">
        <v>2.6</v>
      </c>
      <c r="E152" s="57">
        <v>42</v>
      </c>
      <c r="F152" s="58">
        <v>21</v>
      </c>
    </row>
    <row r="153" spans="1:6" ht="14.45" x14ac:dyDescent="0.35">
      <c r="A153" t="s">
        <v>328</v>
      </c>
      <c r="B153" t="s">
        <v>329</v>
      </c>
      <c r="C153" s="59" t="s">
        <v>1368</v>
      </c>
      <c r="D153" s="59" t="s">
        <v>1368</v>
      </c>
      <c r="E153" s="57">
        <v>21</v>
      </c>
      <c r="F153" s="58">
        <v>16</v>
      </c>
    </row>
    <row r="154" spans="1:6" ht="14.45" x14ac:dyDescent="0.35">
      <c r="A154" t="s">
        <v>330</v>
      </c>
      <c r="B154" t="s">
        <v>331</v>
      </c>
      <c r="C154" s="56">
        <v>5.58</v>
      </c>
      <c r="D154" s="56">
        <v>7.73</v>
      </c>
      <c r="E154" s="57">
        <v>72</v>
      </c>
      <c r="F154" s="58">
        <v>47</v>
      </c>
    </row>
    <row r="155" spans="1:6" ht="14.45" x14ac:dyDescent="0.35">
      <c r="A155" t="s">
        <v>332</v>
      </c>
      <c r="B155" t="s">
        <v>333</v>
      </c>
      <c r="C155" s="59" t="s">
        <v>1368</v>
      </c>
      <c r="D155" s="59" t="s">
        <v>1368</v>
      </c>
      <c r="E155" s="57">
        <v>23</v>
      </c>
      <c r="F155" s="60" t="s">
        <v>1368</v>
      </c>
    </row>
    <row r="156" spans="1:6" ht="14.45" x14ac:dyDescent="0.35">
      <c r="A156" t="s">
        <v>334</v>
      </c>
      <c r="B156" t="s">
        <v>335</v>
      </c>
      <c r="C156" s="56">
        <v>1.44</v>
      </c>
      <c r="D156" s="56">
        <v>2.1800000000000002</v>
      </c>
      <c r="E156" s="57">
        <v>39</v>
      </c>
      <c r="F156" s="58">
        <v>26</v>
      </c>
    </row>
    <row r="157" spans="1:6" ht="14.45" x14ac:dyDescent="0.35">
      <c r="A157" t="s">
        <v>336</v>
      </c>
      <c r="B157" t="s">
        <v>337</v>
      </c>
      <c r="C157" s="56">
        <v>2.36</v>
      </c>
      <c r="D157" s="56">
        <v>2.56</v>
      </c>
      <c r="E157" s="57">
        <v>116</v>
      </c>
      <c r="F157" s="58">
        <v>47</v>
      </c>
    </row>
    <row r="158" spans="1:6" ht="14.45" x14ac:dyDescent="0.35">
      <c r="A158" t="s">
        <v>338</v>
      </c>
      <c r="B158" t="s">
        <v>339</v>
      </c>
      <c r="C158" s="56">
        <v>2.89</v>
      </c>
      <c r="D158" s="56">
        <v>3.46</v>
      </c>
      <c r="E158" s="57">
        <v>71</v>
      </c>
      <c r="F158" s="58">
        <v>32</v>
      </c>
    </row>
    <row r="159" spans="1:6" ht="14.45" x14ac:dyDescent="0.35">
      <c r="A159" t="s">
        <v>340</v>
      </c>
      <c r="B159" t="s">
        <v>341</v>
      </c>
      <c r="C159" s="59" t="s">
        <v>1368</v>
      </c>
      <c r="D159" s="59" t="s">
        <v>1368</v>
      </c>
      <c r="E159" s="57">
        <v>26</v>
      </c>
      <c r="F159" s="58">
        <v>21</v>
      </c>
    </row>
    <row r="160" spans="1:6" ht="14.45" x14ac:dyDescent="0.35">
      <c r="A160" t="s">
        <v>342</v>
      </c>
      <c r="B160" t="s">
        <v>343</v>
      </c>
      <c r="C160" s="56">
        <v>0.79</v>
      </c>
      <c r="D160" s="56">
        <v>1.01</v>
      </c>
      <c r="E160" s="57">
        <v>42</v>
      </c>
      <c r="F160" s="58">
        <v>16</v>
      </c>
    </row>
    <row r="161" spans="1:6" ht="14.45" x14ac:dyDescent="0.35">
      <c r="A161" t="s">
        <v>344</v>
      </c>
      <c r="B161" t="s">
        <v>345</v>
      </c>
      <c r="C161" s="56">
        <v>1.66</v>
      </c>
      <c r="D161" s="56">
        <v>2.38</v>
      </c>
      <c r="E161" s="57">
        <v>88</v>
      </c>
      <c r="F161" s="58">
        <v>37</v>
      </c>
    </row>
    <row r="162" spans="1:6" ht="14.45" x14ac:dyDescent="0.35">
      <c r="A162" t="s">
        <v>346</v>
      </c>
      <c r="B162" t="s">
        <v>347</v>
      </c>
      <c r="C162" s="56">
        <v>0.28999999999999998</v>
      </c>
      <c r="D162" s="56">
        <v>0.42</v>
      </c>
      <c r="E162" s="57">
        <v>23</v>
      </c>
      <c r="F162" s="58">
        <v>14</v>
      </c>
    </row>
    <row r="163" spans="1:6" ht="14.45" x14ac:dyDescent="0.35">
      <c r="A163" t="s">
        <v>348</v>
      </c>
      <c r="B163" t="s">
        <v>349</v>
      </c>
      <c r="C163" s="56">
        <v>2.4700000000000002</v>
      </c>
      <c r="D163" s="56">
        <v>2.89</v>
      </c>
      <c r="E163" s="57">
        <v>63</v>
      </c>
      <c r="F163" s="58">
        <v>24</v>
      </c>
    </row>
    <row r="164" spans="1:6" ht="14.45" x14ac:dyDescent="0.35">
      <c r="A164" t="s">
        <v>350</v>
      </c>
      <c r="B164" t="s">
        <v>351</v>
      </c>
      <c r="C164" s="56">
        <v>1.2</v>
      </c>
      <c r="D164" s="56">
        <v>1.94</v>
      </c>
      <c r="E164" s="57">
        <v>35</v>
      </c>
      <c r="F164" s="58">
        <v>9</v>
      </c>
    </row>
    <row r="165" spans="1:6" ht="14.45" x14ac:dyDescent="0.35">
      <c r="A165" t="s">
        <v>352</v>
      </c>
      <c r="B165" t="s">
        <v>353</v>
      </c>
      <c r="C165" s="59" t="s">
        <v>1368</v>
      </c>
      <c r="D165" s="59" t="s">
        <v>1368</v>
      </c>
      <c r="E165" s="57">
        <v>25</v>
      </c>
      <c r="F165" s="58">
        <v>25</v>
      </c>
    </row>
    <row r="166" spans="1:6" ht="14.45" x14ac:dyDescent="0.35">
      <c r="A166" t="s">
        <v>354</v>
      </c>
      <c r="B166" t="s">
        <v>355</v>
      </c>
      <c r="C166" s="56">
        <v>1.59</v>
      </c>
      <c r="D166" s="56">
        <v>2.4</v>
      </c>
      <c r="E166" s="57">
        <v>54</v>
      </c>
      <c r="F166" s="58">
        <v>32</v>
      </c>
    </row>
    <row r="167" spans="1:6" ht="14.45" x14ac:dyDescent="0.35">
      <c r="A167" t="s">
        <v>356</v>
      </c>
      <c r="B167" t="s">
        <v>357</v>
      </c>
      <c r="C167" s="56">
        <v>1.86</v>
      </c>
      <c r="D167" s="56">
        <v>2.71</v>
      </c>
      <c r="E167" s="57">
        <v>33</v>
      </c>
      <c r="F167" s="58">
        <v>31</v>
      </c>
    </row>
    <row r="168" spans="1:6" ht="14.45" x14ac:dyDescent="0.35">
      <c r="A168" t="s">
        <v>358</v>
      </c>
      <c r="B168" t="s">
        <v>359</v>
      </c>
      <c r="C168" s="56">
        <v>4.4000000000000004</v>
      </c>
      <c r="D168" s="56">
        <v>6.81</v>
      </c>
      <c r="E168" s="57">
        <v>153</v>
      </c>
      <c r="F168" s="58">
        <v>56</v>
      </c>
    </row>
    <row r="169" spans="1:6" ht="14.45" x14ac:dyDescent="0.35">
      <c r="A169" t="s">
        <v>360</v>
      </c>
      <c r="B169" t="s">
        <v>361</v>
      </c>
      <c r="C169" s="59" t="s">
        <v>1368</v>
      </c>
      <c r="D169" s="59" t="s">
        <v>1368</v>
      </c>
      <c r="E169" s="61" t="s">
        <v>1368</v>
      </c>
      <c r="F169" s="58">
        <v>37</v>
      </c>
    </row>
    <row r="170" spans="1:6" ht="14.45" x14ac:dyDescent="0.35">
      <c r="A170" t="s">
        <v>362</v>
      </c>
      <c r="B170" t="s">
        <v>363</v>
      </c>
      <c r="C170" s="56">
        <v>0.88</v>
      </c>
      <c r="D170" s="56">
        <v>1.51</v>
      </c>
      <c r="E170" s="57">
        <v>55</v>
      </c>
      <c r="F170" s="58">
        <v>24</v>
      </c>
    </row>
    <row r="171" spans="1:6" ht="14.45" x14ac:dyDescent="0.35">
      <c r="A171" t="s">
        <v>364</v>
      </c>
      <c r="B171" t="s">
        <v>365</v>
      </c>
      <c r="C171" s="59" t="s">
        <v>1368</v>
      </c>
      <c r="D171" s="59" t="s">
        <v>1368</v>
      </c>
      <c r="E171" s="57">
        <v>41</v>
      </c>
      <c r="F171" s="58">
        <v>23</v>
      </c>
    </row>
    <row r="172" spans="1:6" ht="14.45" x14ac:dyDescent="0.35">
      <c r="A172" t="s">
        <v>366</v>
      </c>
      <c r="B172" t="s">
        <v>367</v>
      </c>
      <c r="C172" s="56">
        <v>2.13</v>
      </c>
      <c r="D172" s="56">
        <v>2.78</v>
      </c>
      <c r="E172" s="57">
        <v>34</v>
      </c>
      <c r="F172" s="58">
        <v>29</v>
      </c>
    </row>
    <row r="173" spans="1:6" ht="14.45" x14ac:dyDescent="0.35">
      <c r="A173" t="s">
        <v>368</v>
      </c>
      <c r="B173" t="s">
        <v>369</v>
      </c>
      <c r="C173" s="56">
        <v>0.86</v>
      </c>
      <c r="D173" s="56">
        <v>1.26</v>
      </c>
      <c r="E173" s="57">
        <v>35</v>
      </c>
      <c r="F173" s="58">
        <v>27</v>
      </c>
    </row>
    <row r="174" spans="1:6" ht="14.45" x14ac:dyDescent="0.35">
      <c r="A174" t="s">
        <v>370</v>
      </c>
      <c r="B174" t="s">
        <v>371</v>
      </c>
      <c r="C174" s="56">
        <v>2.5</v>
      </c>
      <c r="D174" s="56">
        <v>3.71</v>
      </c>
      <c r="E174" s="57">
        <v>153</v>
      </c>
      <c r="F174" s="58">
        <v>53</v>
      </c>
    </row>
    <row r="175" spans="1:6" ht="14.45" x14ac:dyDescent="0.35">
      <c r="A175" t="s">
        <v>372</v>
      </c>
      <c r="B175" t="s">
        <v>373</v>
      </c>
      <c r="C175" s="56">
        <v>1.07</v>
      </c>
      <c r="D175" s="56">
        <v>1.02</v>
      </c>
      <c r="E175" s="57">
        <v>33</v>
      </c>
      <c r="F175" s="58">
        <v>16</v>
      </c>
    </row>
    <row r="176" spans="1:6" ht="14.45" x14ac:dyDescent="0.35">
      <c r="A176" t="s">
        <v>374</v>
      </c>
      <c r="B176" t="s">
        <v>375</v>
      </c>
      <c r="C176" s="56">
        <v>2.8</v>
      </c>
      <c r="D176" s="56">
        <v>3.5</v>
      </c>
      <c r="E176" s="57">
        <v>195</v>
      </c>
      <c r="F176" s="58">
        <v>78</v>
      </c>
    </row>
    <row r="177" spans="1:6" ht="14.45" x14ac:dyDescent="0.35">
      <c r="A177" t="s">
        <v>376</v>
      </c>
      <c r="B177" t="s">
        <v>377</v>
      </c>
      <c r="C177" s="56">
        <v>1.61</v>
      </c>
      <c r="D177" s="56">
        <v>2.08</v>
      </c>
      <c r="E177" s="61" t="s">
        <v>1368</v>
      </c>
      <c r="F177" s="58">
        <v>42</v>
      </c>
    </row>
    <row r="178" spans="1:6" ht="14.45" x14ac:dyDescent="0.35">
      <c r="A178" t="s">
        <v>378</v>
      </c>
      <c r="B178" t="s">
        <v>379</v>
      </c>
      <c r="C178" s="59" t="s">
        <v>1368</v>
      </c>
      <c r="D178" s="59" t="s">
        <v>1368</v>
      </c>
      <c r="E178" s="57">
        <v>14</v>
      </c>
      <c r="F178" s="58">
        <v>8</v>
      </c>
    </row>
    <row r="179" spans="1:6" ht="14.45" x14ac:dyDescent="0.35">
      <c r="A179" t="s">
        <v>380</v>
      </c>
      <c r="B179" t="s">
        <v>381</v>
      </c>
      <c r="C179" s="56">
        <v>1.1299999999999999</v>
      </c>
      <c r="D179" s="56">
        <v>1.51</v>
      </c>
      <c r="E179" s="57">
        <v>52</v>
      </c>
      <c r="F179" s="58">
        <v>22</v>
      </c>
    </row>
    <row r="180" spans="1:6" ht="14.45" x14ac:dyDescent="0.35">
      <c r="A180" t="s">
        <v>382</v>
      </c>
      <c r="B180" t="s">
        <v>383</v>
      </c>
      <c r="C180" s="59" t="s">
        <v>1368</v>
      </c>
      <c r="D180" s="59" t="s">
        <v>1368</v>
      </c>
      <c r="E180" s="57">
        <v>20</v>
      </c>
      <c r="F180" s="58">
        <v>10</v>
      </c>
    </row>
    <row r="181" spans="1:6" ht="14.45" x14ac:dyDescent="0.35">
      <c r="A181" t="s">
        <v>384</v>
      </c>
      <c r="B181" t="s">
        <v>385</v>
      </c>
      <c r="C181" s="56">
        <v>0.24</v>
      </c>
      <c r="D181" s="56">
        <v>0.24</v>
      </c>
      <c r="E181" s="57">
        <v>6</v>
      </c>
      <c r="F181" s="58">
        <v>5</v>
      </c>
    </row>
    <row r="182" spans="1:6" ht="14.45" x14ac:dyDescent="0.35">
      <c r="A182" t="s">
        <v>386</v>
      </c>
      <c r="B182" t="s">
        <v>387</v>
      </c>
      <c r="C182" s="56">
        <v>1.25</v>
      </c>
      <c r="D182" s="56">
        <v>1.96</v>
      </c>
      <c r="E182" s="57">
        <v>47</v>
      </c>
      <c r="F182" s="58">
        <v>28</v>
      </c>
    </row>
    <row r="183" spans="1:6" ht="14.45" x14ac:dyDescent="0.35">
      <c r="A183" t="s">
        <v>388</v>
      </c>
      <c r="B183" t="s">
        <v>389</v>
      </c>
      <c r="C183" s="56">
        <v>1.98</v>
      </c>
      <c r="D183" s="56">
        <v>2.34</v>
      </c>
      <c r="E183" s="57">
        <v>73</v>
      </c>
      <c r="F183" s="58">
        <v>21</v>
      </c>
    </row>
    <row r="184" spans="1:6" ht="14.45" x14ac:dyDescent="0.35">
      <c r="A184" t="s">
        <v>390</v>
      </c>
      <c r="B184" t="s">
        <v>391</v>
      </c>
      <c r="C184" s="56">
        <v>0.93</v>
      </c>
      <c r="D184" s="56">
        <v>1.32</v>
      </c>
      <c r="E184" s="57">
        <v>29</v>
      </c>
      <c r="F184" s="58">
        <v>20</v>
      </c>
    </row>
    <row r="185" spans="1:6" ht="14.45" x14ac:dyDescent="0.35">
      <c r="A185" t="s">
        <v>392</v>
      </c>
      <c r="B185" t="s">
        <v>393</v>
      </c>
      <c r="C185" s="62">
        <v>0.54</v>
      </c>
      <c r="D185" s="62">
        <v>0.81</v>
      </c>
      <c r="E185" s="57">
        <v>22</v>
      </c>
      <c r="F185" s="58">
        <v>17</v>
      </c>
    </row>
    <row r="186" spans="1:6" ht="14.45" x14ac:dyDescent="0.35">
      <c r="A186" t="s">
        <v>394</v>
      </c>
      <c r="B186" t="s">
        <v>395</v>
      </c>
      <c r="C186" s="59" t="s">
        <v>1368</v>
      </c>
      <c r="D186" s="59" t="s">
        <v>1368</v>
      </c>
      <c r="E186" s="61" t="s">
        <v>1368</v>
      </c>
      <c r="F186" s="58">
        <v>14</v>
      </c>
    </row>
    <row r="187" spans="1:6" ht="14.45" x14ac:dyDescent="0.35">
      <c r="A187" t="s">
        <v>396</v>
      </c>
      <c r="B187" t="s">
        <v>397</v>
      </c>
      <c r="C187" s="59" t="s">
        <v>1368</v>
      </c>
      <c r="D187" s="59" t="s">
        <v>1368</v>
      </c>
      <c r="E187" s="57">
        <v>9</v>
      </c>
      <c r="F187" s="58">
        <v>7</v>
      </c>
    </row>
    <row r="188" spans="1:6" ht="14.45" x14ac:dyDescent="0.35">
      <c r="A188" t="s">
        <v>398</v>
      </c>
      <c r="B188" t="s">
        <v>399</v>
      </c>
      <c r="C188" s="56">
        <v>0.85</v>
      </c>
      <c r="D188" s="56">
        <v>1.1200000000000001</v>
      </c>
      <c r="E188" s="57">
        <v>54</v>
      </c>
      <c r="F188" s="58">
        <v>16</v>
      </c>
    </row>
    <row r="189" spans="1:6" ht="14.45" x14ac:dyDescent="0.35">
      <c r="A189" t="s">
        <v>400</v>
      </c>
      <c r="B189" t="s">
        <v>401</v>
      </c>
      <c r="C189" s="56">
        <v>3.14</v>
      </c>
      <c r="D189" s="56">
        <v>3.43</v>
      </c>
      <c r="E189" s="57">
        <v>71</v>
      </c>
      <c r="F189" s="58">
        <v>27</v>
      </c>
    </row>
    <row r="190" spans="1:6" ht="14.45" x14ac:dyDescent="0.35">
      <c r="A190" t="s">
        <v>402</v>
      </c>
      <c r="B190" t="s">
        <v>403</v>
      </c>
      <c r="C190" s="56">
        <v>0.61</v>
      </c>
      <c r="D190" s="56">
        <v>0.97</v>
      </c>
      <c r="E190" s="57">
        <v>25</v>
      </c>
      <c r="F190" s="58">
        <v>17</v>
      </c>
    </row>
    <row r="191" spans="1:6" ht="14.45" x14ac:dyDescent="0.35">
      <c r="A191" t="s">
        <v>404</v>
      </c>
      <c r="B191" t="s">
        <v>405</v>
      </c>
      <c r="C191" s="59" t="s">
        <v>1368</v>
      </c>
      <c r="D191" s="59" t="s">
        <v>1368</v>
      </c>
      <c r="E191" s="57">
        <v>19</v>
      </c>
      <c r="F191" s="58">
        <v>21</v>
      </c>
    </row>
    <row r="192" spans="1:6" ht="14.45" x14ac:dyDescent="0.35">
      <c r="A192" t="s">
        <v>406</v>
      </c>
      <c r="B192" t="s">
        <v>407</v>
      </c>
      <c r="C192" s="56">
        <v>19.95</v>
      </c>
      <c r="D192" s="56">
        <v>29.35</v>
      </c>
      <c r="E192" s="57">
        <v>196</v>
      </c>
      <c r="F192" s="58">
        <v>70</v>
      </c>
    </row>
    <row r="193" spans="1:6" ht="14.45" x14ac:dyDescent="0.35">
      <c r="A193" t="s">
        <v>408</v>
      </c>
      <c r="B193" t="s">
        <v>409</v>
      </c>
      <c r="C193" s="56">
        <v>0.85</v>
      </c>
      <c r="D193" s="56">
        <v>1.25</v>
      </c>
      <c r="E193" s="57">
        <v>69</v>
      </c>
      <c r="F193" s="58">
        <v>24</v>
      </c>
    </row>
    <row r="194" spans="1:6" ht="14.45" x14ac:dyDescent="0.35">
      <c r="A194" t="s">
        <v>410</v>
      </c>
      <c r="B194" t="s">
        <v>411</v>
      </c>
      <c r="C194" s="59" t="s">
        <v>1368</v>
      </c>
      <c r="D194" s="59" t="s">
        <v>1368</v>
      </c>
      <c r="E194" s="57">
        <v>16</v>
      </c>
      <c r="F194" s="58">
        <v>11</v>
      </c>
    </row>
    <row r="195" spans="1:6" ht="14.45" x14ac:dyDescent="0.35">
      <c r="A195" t="s">
        <v>412</v>
      </c>
      <c r="B195" t="s">
        <v>413</v>
      </c>
      <c r="C195" s="56">
        <v>0.63</v>
      </c>
      <c r="D195" s="56">
        <v>0.78</v>
      </c>
      <c r="E195" s="57">
        <v>54</v>
      </c>
      <c r="F195" s="58">
        <v>21</v>
      </c>
    </row>
    <row r="196" spans="1:6" ht="14.45" x14ac:dyDescent="0.35">
      <c r="A196" t="s">
        <v>414</v>
      </c>
      <c r="B196" t="s">
        <v>415</v>
      </c>
      <c r="C196" s="56">
        <v>1.94</v>
      </c>
      <c r="D196" s="56">
        <v>1.84</v>
      </c>
      <c r="E196" s="57">
        <v>39</v>
      </c>
      <c r="F196" s="58">
        <v>20</v>
      </c>
    </row>
    <row r="197" spans="1:6" ht="14.45" x14ac:dyDescent="0.35">
      <c r="A197" t="s">
        <v>416</v>
      </c>
      <c r="B197" t="s">
        <v>417</v>
      </c>
      <c r="C197" s="56">
        <v>1.78</v>
      </c>
      <c r="D197" s="56">
        <v>1.82</v>
      </c>
      <c r="E197" s="57">
        <v>39</v>
      </c>
      <c r="F197" s="58">
        <v>17</v>
      </c>
    </row>
    <row r="198" spans="1:6" ht="14.45" x14ac:dyDescent="0.35">
      <c r="A198" t="s">
        <v>418</v>
      </c>
      <c r="B198" t="s">
        <v>419</v>
      </c>
      <c r="C198" s="59" t="s">
        <v>1368</v>
      </c>
      <c r="D198" s="59" t="s">
        <v>1368</v>
      </c>
      <c r="E198" s="57">
        <v>12</v>
      </c>
      <c r="F198" s="58">
        <v>17</v>
      </c>
    </row>
    <row r="199" spans="1:6" ht="14.45" x14ac:dyDescent="0.35">
      <c r="A199" t="s">
        <v>420</v>
      </c>
      <c r="B199" t="s">
        <v>421</v>
      </c>
      <c r="C199" s="59" t="s">
        <v>1368</v>
      </c>
      <c r="D199" s="59" t="s">
        <v>1368</v>
      </c>
      <c r="E199" s="57">
        <v>25</v>
      </c>
      <c r="F199" s="58">
        <v>13</v>
      </c>
    </row>
    <row r="200" spans="1:6" ht="14.45" x14ac:dyDescent="0.35">
      <c r="A200" t="s">
        <v>422</v>
      </c>
      <c r="B200" t="s">
        <v>423</v>
      </c>
      <c r="C200" s="59" t="s">
        <v>1368</v>
      </c>
      <c r="D200" s="59" t="s">
        <v>1368</v>
      </c>
      <c r="E200" s="57">
        <v>24</v>
      </c>
      <c r="F200" s="58">
        <v>18</v>
      </c>
    </row>
    <row r="201" spans="1:6" ht="14.45" x14ac:dyDescent="0.35">
      <c r="A201" t="s">
        <v>424</v>
      </c>
      <c r="B201" t="s">
        <v>425</v>
      </c>
      <c r="C201" s="56">
        <v>1.9</v>
      </c>
      <c r="D201" s="56">
        <v>2.34</v>
      </c>
      <c r="E201" s="57">
        <v>83</v>
      </c>
      <c r="F201" s="58">
        <v>31</v>
      </c>
    </row>
    <row r="202" spans="1:6" ht="14.45" x14ac:dyDescent="0.35">
      <c r="A202" t="s">
        <v>426</v>
      </c>
      <c r="B202" t="s">
        <v>427</v>
      </c>
      <c r="C202" s="56">
        <v>1.29</v>
      </c>
      <c r="D202" s="56">
        <v>1.33</v>
      </c>
      <c r="E202" s="57">
        <v>45</v>
      </c>
      <c r="F202" s="58">
        <v>13</v>
      </c>
    </row>
    <row r="203" spans="1:6" ht="14.45" x14ac:dyDescent="0.35">
      <c r="A203" t="s">
        <v>428</v>
      </c>
      <c r="B203" t="s">
        <v>429</v>
      </c>
      <c r="C203" s="59" t="s">
        <v>1368</v>
      </c>
      <c r="D203" s="59" t="s">
        <v>1368</v>
      </c>
      <c r="E203" s="57">
        <v>7</v>
      </c>
      <c r="F203" s="58">
        <v>10</v>
      </c>
    </row>
    <row r="204" spans="1:6" ht="14.45" x14ac:dyDescent="0.35">
      <c r="A204" t="s">
        <v>430</v>
      </c>
      <c r="B204" t="s">
        <v>431</v>
      </c>
      <c r="C204" s="56">
        <v>4.5599999999999996</v>
      </c>
      <c r="D204" s="56">
        <v>5.77</v>
      </c>
      <c r="E204" s="57">
        <v>94</v>
      </c>
      <c r="F204" s="58">
        <v>49</v>
      </c>
    </row>
    <row r="205" spans="1:6" ht="14.45" x14ac:dyDescent="0.35">
      <c r="A205" t="s">
        <v>432</v>
      </c>
      <c r="B205" t="s">
        <v>433</v>
      </c>
      <c r="C205" s="56">
        <v>2.0299999999999998</v>
      </c>
      <c r="D205" s="56">
        <v>2.44</v>
      </c>
      <c r="E205" s="57">
        <v>82</v>
      </c>
      <c r="F205" s="58">
        <v>34</v>
      </c>
    </row>
    <row r="206" spans="1:6" ht="14.45" x14ac:dyDescent="0.35">
      <c r="A206" t="s">
        <v>434</v>
      </c>
      <c r="B206" t="s">
        <v>435</v>
      </c>
      <c r="C206" s="56">
        <v>1.69</v>
      </c>
      <c r="D206" s="56">
        <v>2.35</v>
      </c>
      <c r="E206" s="57">
        <v>78</v>
      </c>
      <c r="F206" s="58">
        <v>31</v>
      </c>
    </row>
    <row r="207" spans="1:6" ht="14.45" x14ac:dyDescent="0.35">
      <c r="A207" t="s">
        <v>436</v>
      </c>
      <c r="B207" t="s">
        <v>437</v>
      </c>
      <c r="C207" s="56">
        <v>3.72</v>
      </c>
      <c r="D207" s="56">
        <v>4.9400000000000004</v>
      </c>
      <c r="E207" s="57">
        <v>100</v>
      </c>
      <c r="F207" s="58">
        <v>31</v>
      </c>
    </row>
    <row r="208" spans="1:6" ht="14.45" x14ac:dyDescent="0.35">
      <c r="A208" t="s">
        <v>438</v>
      </c>
      <c r="B208" t="s">
        <v>439</v>
      </c>
      <c r="C208" s="56">
        <v>3.32</v>
      </c>
      <c r="D208" s="56">
        <v>6.66</v>
      </c>
      <c r="E208" s="57">
        <v>140</v>
      </c>
      <c r="F208" s="58">
        <v>57</v>
      </c>
    </row>
    <row r="209" spans="1:6" ht="14.45" x14ac:dyDescent="0.35">
      <c r="A209" t="s">
        <v>440</v>
      </c>
      <c r="B209" t="s">
        <v>441</v>
      </c>
      <c r="C209" s="59" t="s">
        <v>1368</v>
      </c>
      <c r="D209" s="59" t="s">
        <v>1368</v>
      </c>
      <c r="E209" s="61" t="s">
        <v>1368</v>
      </c>
      <c r="F209" s="58">
        <v>24</v>
      </c>
    </row>
    <row r="210" spans="1:6" ht="14.45" x14ac:dyDescent="0.35">
      <c r="A210" t="s">
        <v>442</v>
      </c>
      <c r="B210" t="s">
        <v>443</v>
      </c>
      <c r="C210" s="56">
        <v>1.96</v>
      </c>
      <c r="D210" s="56">
        <v>2.5499999999999998</v>
      </c>
      <c r="E210" s="57">
        <v>83</v>
      </c>
      <c r="F210" s="58">
        <v>37</v>
      </c>
    </row>
    <row r="211" spans="1:6" ht="14.45" x14ac:dyDescent="0.35">
      <c r="A211" t="s">
        <v>444</v>
      </c>
      <c r="B211" t="s">
        <v>445</v>
      </c>
      <c r="C211" s="59" t="s">
        <v>1368</v>
      </c>
      <c r="D211" s="59" t="s">
        <v>1368</v>
      </c>
      <c r="E211" s="61" t="s">
        <v>1368</v>
      </c>
      <c r="F211" s="58">
        <v>10</v>
      </c>
    </row>
    <row r="212" spans="1:6" ht="14.45" x14ac:dyDescent="0.35">
      <c r="A212" t="s">
        <v>446</v>
      </c>
      <c r="B212" t="s">
        <v>447</v>
      </c>
      <c r="C212" s="56">
        <v>1.0900000000000001</v>
      </c>
      <c r="D212" s="56">
        <v>1.62</v>
      </c>
      <c r="E212" s="57">
        <v>36</v>
      </c>
      <c r="F212" s="58">
        <v>26</v>
      </c>
    </row>
    <row r="213" spans="1:6" ht="14.45" x14ac:dyDescent="0.35">
      <c r="A213" t="s">
        <v>448</v>
      </c>
      <c r="B213" t="s">
        <v>449</v>
      </c>
      <c r="C213" s="56">
        <v>2.16</v>
      </c>
      <c r="D213" s="56">
        <v>2.97</v>
      </c>
      <c r="E213" s="57">
        <v>108</v>
      </c>
      <c r="F213" s="58">
        <v>55</v>
      </c>
    </row>
    <row r="214" spans="1:6" ht="14.45" x14ac:dyDescent="0.35">
      <c r="A214" t="s">
        <v>450</v>
      </c>
      <c r="B214" t="s">
        <v>451</v>
      </c>
      <c r="C214" s="59" t="s">
        <v>1368</v>
      </c>
      <c r="D214" s="59" t="s">
        <v>1368</v>
      </c>
      <c r="E214" s="61">
        <v>8</v>
      </c>
      <c r="F214" s="60" t="s">
        <v>1368</v>
      </c>
    </row>
    <row r="215" spans="1:6" ht="14.45" x14ac:dyDescent="0.35">
      <c r="A215" t="s">
        <v>452</v>
      </c>
      <c r="B215" t="s">
        <v>453</v>
      </c>
      <c r="C215" s="56">
        <v>6.68</v>
      </c>
      <c r="D215" s="56">
        <v>7.33</v>
      </c>
      <c r="E215" s="57">
        <v>188</v>
      </c>
      <c r="F215" s="58">
        <v>62</v>
      </c>
    </row>
    <row r="216" spans="1:6" ht="14.45" x14ac:dyDescent="0.35">
      <c r="A216" t="s">
        <v>454</v>
      </c>
      <c r="B216" t="s">
        <v>455</v>
      </c>
      <c r="C216" s="56">
        <v>4.42</v>
      </c>
      <c r="D216" s="56">
        <v>5.88</v>
      </c>
      <c r="E216" s="57">
        <v>131</v>
      </c>
      <c r="F216" s="58">
        <v>58</v>
      </c>
    </row>
    <row r="217" spans="1:6" ht="14.45" x14ac:dyDescent="0.35">
      <c r="A217" t="s">
        <v>456</v>
      </c>
      <c r="B217" t="s">
        <v>457</v>
      </c>
      <c r="C217" s="56">
        <v>5.4</v>
      </c>
      <c r="D217" s="56">
        <v>7.28</v>
      </c>
      <c r="E217" s="57">
        <v>133</v>
      </c>
      <c r="F217" s="58">
        <v>42</v>
      </c>
    </row>
    <row r="218" spans="1:6" ht="14.45" x14ac:dyDescent="0.35">
      <c r="A218" t="s">
        <v>458</v>
      </c>
      <c r="B218" t="s">
        <v>459</v>
      </c>
      <c r="C218" s="56">
        <v>2.59</v>
      </c>
      <c r="D218" s="56">
        <v>6.07</v>
      </c>
      <c r="E218" s="57">
        <v>61</v>
      </c>
      <c r="F218" s="58">
        <v>22</v>
      </c>
    </row>
    <row r="219" spans="1:6" ht="14.45" x14ac:dyDescent="0.35">
      <c r="A219" t="s">
        <v>460</v>
      </c>
      <c r="B219" t="s">
        <v>461</v>
      </c>
      <c r="C219" s="56">
        <v>2.81</v>
      </c>
      <c r="D219" s="56">
        <v>5.49</v>
      </c>
      <c r="E219" s="57">
        <v>83</v>
      </c>
      <c r="F219" s="58">
        <v>29</v>
      </c>
    </row>
    <row r="220" spans="1:6" ht="14.45" x14ac:dyDescent="0.35">
      <c r="A220" t="s">
        <v>462</v>
      </c>
      <c r="B220" t="s">
        <v>463</v>
      </c>
      <c r="C220" s="56">
        <v>0.49</v>
      </c>
      <c r="D220" s="56">
        <v>0.68</v>
      </c>
      <c r="E220" s="57">
        <v>9</v>
      </c>
      <c r="F220" s="58">
        <v>11</v>
      </c>
    </row>
    <row r="221" spans="1:6" ht="14.45" x14ac:dyDescent="0.35">
      <c r="A221" t="s">
        <v>464</v>
      </c>
      <c r="B221" t="s">
        <v>465</v>
      </c>
      <c r="C221" s="56">
        <v>1.1299999999999999</v>
      </c>
      <c r="D221" s="56">
        <v>1.46</v>
      </c>
      <c r="E221" s="57">
        <v>79</v>
      </c>
      <c r="F221" s="58">
        <v>51</v>
      </c>
    </row>
    <row r="222" spans="1:6" ht="14.45" x14ac:dyDescent="0.35">
      <c r="A222" t="s">
        <v>466</v>
      </c>
      <c r="B222" t="s">
        <v>467</v>
      </c>
      <c r="C222" s="56">
        <v>1.24</v>
      </c>
      <c r="D222" s="56">
        <v>1.42</v>
      </c>
      <c r="E222" s="57">
        <v>47</v>
      </c>
      <c r="F222" s="58">
        <v>22</v>
      </c>
    </row>
    <row r="223" spans="1:6" ht="14.45" x14ac:dyDescent="0.35">
      <c r="A223" t="s">
        <v>468</v>
      </c>
      <c r="B223" t="s">
        <v>469</v>
      </c>
      <c r="C223" s="56">
        <v>1.59</v>
      </c>
      <c r="D223" s="56">
        <v>2.09</v>
      </c>
      <c r="E223" s="57">
        <v>71</v>
      </c>
      <c r="F223" s="58">
        <v>30</v>
      </c>
    </row>
    <row r="224" spans="1:6" ht="14.45" x14ac:dyDescent="0.35">
      <c r="A224" t="s">
        <v>470</v>
      </c>
      <c r="B224" t="s">
        <v>471</v>
      </c>
      <c r="C224" s="56">
        <v>2.29</v>
      </c>
      <c r="D224" s="56">
        <v>2.83</v>
      </c>
      <c r="E224" s="57">
        <v>127</v>
      </c>
      <c r="F224" s="58">
        <v>44</v>
      </c>
    </row>
    <row r="225" spans="1:6" ht="14.45" x14ac:dyDescent="0.35">
      <c r="A225" t="s">
        <v>472</v>
      </c>
      <c r="B225" t="s">
        <v>473</v>
      </c>
      <c r="C225" s="56">
        <v>2.67</v>
      </c>
      <c r="D225" s="56">
        <v>2.96</v>
      </c>
      <c r="E225" s="57">
        <v>130</v>
      </c>
      <c r="F225" s="58">
        <v>41</v>
      </c>
    </row>
    <row r="226" spans="1:6" ht="14.45" x14ac:dyDescent="0.35">
      <c r="A226" t="s">
        <v>474</v>
      </c>
      <c r="B226" t="s">
        <v>475</v>
      </c>
      <c r="C226" s="59" t="s">
        <v>1368</v>
      </c>
      <c r="D226" s="59" t="s">
        <v>1368</v>
      </c>
      <c r="E226" s="57">
        <v>26</v>
      </c>
      <c r="F226" s="60" t="s">
        <v>1368</v>
      </c>
    </row>
    <row r="227" spans="1:6" ht="14.45" x14ac:dyDescent="0.35">
      <c r="A227" t="s">
        <v>476</v>
      </c>
      <c r="B227" t="s">
        <v>477</v>
      </c>
      <c r="C227" s="56">
        <v>2</v>
      </c>
      <c r="D227" s="56">
        <v>5.67</v>
      </c>
      <c r="E227" s="57">
        <v>5</v>
      </c>
      <c r="F227" s="58">
        <v>23</v>
      </c>
    </row>
    <row r="228" spans="1:6" ht="14.45" x14ac:dyDescent="0.35">
      <c r="A228" t="s">
        <v>478</v>
      </c>
      <c r="B228" t="s">
        <v>479</v>
      </c>
      <c r="C228" s="56">
        <v>1.97</v>
      </c>
      <c r="D228" s="56">
        <v>2.34</v>
      </c>
      <c r="E228" s="57">
        <v>85</v>
      </c>
      <c r="F228" s="58">
        <v>33</v>
      </c>
    </row>
    <row r="229" spans="1:6" ht="14.45" x14ac:dyDescent="0.35">
      <c r="A229" t="s">
        <v>480</v>
      </c>
      <c r="B229" t="s">
        <v>481</v>
      </c>
      <c r="C229" s="56">
        <v>0.63</v>
      </c>
      <c r="D229" s="56">
        <v>0.75</v>
      </c>
      <c r="E229" s="57">
        <v>36</v>
      </c>
      <c r="F229" s="58">
        <v>12</v>
      </c>
    </row>
    <row r="230" spans="1:6" ht="14.45" x14ac:dyDescent="0.35">
      <c r="A230" t="s">
        <v>482</v>
      </c>
      <c r="B230" t="s">
        <v>483</v>
      </c>
      <c r="C230" s="56">
        <v>3.12</v>
      </c>
      <c r="D230" s="56">
        <v>2.89</v>
      </c>
      <c r="E230" s="57">
        <v>61</v>
      </c>
      <c r="F230" s="58">
        <v>33</v>
      </c>
    </row>
    <row r="231" spans="1:6" ht="14.45" x14ac:dyDescent="0.35">
      <c r="A231" t="s">
        <v>484</v>
      </c>
      <c r="B231" t="s">
        <v>485</v>
      </c>
      <c r="C231" s="56">
        <v>1.88</v>
      </c>
      <c r="D231" s="56">
        <v>2.3199999999999998</v>
      </c>
      <c r="E231" s="57">
        <v>63</v>
      </c>
      <c r="F231" s="58">
        <v>33</v>
      </c>
    </row>
    <row r="232" spans="1:6" ht="14.45" x14ac:dyDescent="0.35">
      <c r="A232" t="s">
        <v>486</v>
      </c>
      <c r="B232" t="s">
        <v>487</v>
      </c>
      <c r="C232" s="56">
        <v>2.1800000000000002</v>
      </c>
      <c r="D232" s="56">
        <v>2.76</v>
      </c>
      <c r="E232" s="57">
        <v>79</v>
      </c>
      <c r="F232" s="58">
        <v>41</v>
      </c>
    </row>
    <row r="233" spans="1:6" ht="14.45" x14ac:dyDescent="0.35">
      <c r="A233" t="s">
        <v>488</v>
      </c>
      <c r="B233" t="s">
        <v>489</v>
      </c>
      <c r="C233" s="56">
        <v>1.36</v>
      </c>
      <c r="D233" s="59" t="s">
        <v>1368</v>
      </c>
      <c r="E233" s="57">
        <v>38</v>
      </c>
      <c r="F233" s="58">
        <v>25</v>
      </c>
    </row>
    <row r="234" spans="1:6" ht="14.45" x14ac:dyDescent="0.35">
      <c r="A234" t="s">
        <v>490</v>
      </c>
      <c r="B234" t="s">
        <v>491</v>
      </c>
      <c r="C234" s="56">
        <v>2.16</v>
      </c>
      <c r="D234" s="56">
        <v>3.22</v>
      </c>
      <c r="E234" s="57">
        <v>68</v>
      </c>
      <c r="F234" s="58">
        <v>30</v>
      </c>
    </row>
    <row r="235" spans="1:6" ht="14.45" x14ac:dyDescent="0.35">
      <c r="A235" t="s">
        <v>492</v>
      </c>
      <c r="B235" t="s">
        <v>493</v>
      </c>
      <c r="C235" s="59" t="s">
        <v>1368</v>
      </c>
      <c r="D235" s="59" t="s">
        <v>1368</v>
      </c>
      <c r="E235" s="61" t="s">
        <v>1368</v>
      </c>
      <c r="F235" s="58">
        <v>14</v>
      </c>
    </row>
    <row r="236" spans="1:6" ht="14.45" x14ac:dyDescent="0.35">
      <c r="A236" t="s">
        <v>494</v>
      </c>
      <c r="B236" t="s">
        <v>495</v>
      </c>
      <c r="C236" s="56">
        <v>5.04</v>
      </c>
      <c r="D236" s="56">
        <v>5.44</v>
      </c>
      <c r="E236" s="57">
        <v>127</v>
      </c>
      <c r="F236" s="58">
        <v>64</v>
      </c>
    </row>
    <row r="237" spans="1:6" ht="14.45" x14ac:dyDescent="0.35">
      <c r="A237" t="s">
        <v>496</v>
      </c>
      <c r="B237" t="s">
        <v>497</v>
      </c>
      <c r="C237" s="56">
        <v>2</v>
      </c>
      <c r="D237" s="56">
        <v>2.4</v>
      </c>
      <c r="E237" s="57">
        <v>121</v>
      </c>
      <c r="F237" s="58">
        <v>56</v>
      </c>
    </row>
    <row r="238" spans="1:6" ht="14.45" x14ac:dyDescent="0.35">
      <c r="A238" t="s">
        <v>498</v>
      </c>
      <c r="B238" t="s">
        <v>499</v>
      </c>
      <c r="C238" s="56">
        <v>4.67</v>
      </c>
      <c r="D238" s="56">
        <v>10.14</v>
      </c>
      <c r="E238" s="57">
        <v>116</v>
      </c>
      <c r="F238" s="58">
        <v>43</v>
      </c>
    </row>
    <row r="239" spans="1:6" ht="14.45" x14ac:dyDescent="0.35">
      <c r="A239" t="s">
        <v>500</v>
      </c>
      <c r="B239" t="s">
        <v>501</v>
      </c>
      <c r="C239" s="56">
        <v>1.35</v>
      </c>
      <c r="D239" s="56">
        <v>1.97</v>
      </c>
      <c r="E239" s="57">
        <v>58</v>
      </c>
      <c r="F239" s="58">
        <v>29</v>
      </c>
    </row>
    <row r="240" spans="1:6" ht="14.45" x14ac:dyDescent="0.35">
      <c r="A240" t="s">
        <v>502</v>
      </c>
      <c r="B240" t="s">
        <v>503</v>
      </c>
      <c r="C240" s="56">
        <v>1.07</v>
      </c>
      <c r="D240" s="56">
        <v>1.36</v>
      </c>
      <c r="E240" s="57">
        <v>53</v>
      </c>
      <c r="F240" s="58">
        <v>15</v>
      </c>
    </row>
    <row r="241" spans="1:6" ht="14.45" x14ac:dyDescent="0.35">
      <c r="A241" t="s">
        <v>504</v>
      </c>
      <c r="B241" t="s">
        <v>505</v>
      </c>
      <c r="C241" s="56">
        <v>1.9</v>
      </c>
      <c r="D241" s="56">
        <v>1.95</v>
      </c>
      <c r="E241" s="57">
        <v>48</v>
      </c>
      <c r="F241" s="58">
        <v>19</v>
      </c>
    </row>
    <row r="242" spans="1:6" ht="14.45" x14ac:dyDescent="0.35">
      <c r="A242" t="s">
        <v>506</v>
      </c>
      <c r="B242" t="s">
        <v>507</v>
      </c>
      <c r="C242" s="56">
        <v>1.33</v>
      </c>
      <c r="D242" s="56">
        <v>1.74</v>
      </c>
      <c r="E242" s="57">
        <v>58</v>
      </c>
      <c r="F242" s="58">
        <v>36</v>
      </c>
    </row>
    <row r="243" spans="1:6" ht="14.45" x14ac:dyDescent="0.35">
      <c r="A243" t="s">
        <v>508</v>
      </c>
      <c r="B243" t="s">
        <v>509</v>
      </c>
      <c r="C243" s="56">
        <v>2.77</v>
      </c>
      <c r="D243" s="56">
        <v>3.17</v>
      </c>
      <c r="E243" s="57">
        <v>62</v>
      </c>
      <c r="F243" s="58">
        <v>26</v>
      </c>
    </row>
    <row r="244" spans="1:6" ht="14.45" x14ac:dyDescent="0.35">
      <c r="A244" t="s">
        <v>510</v>
      </c>
      <c r="B244" t="s">
        <v>511</v>
      </c>
      <c r="C244" s="56">
        <v>5.78</v>
      </c>
      <c r="D244" s="56">
        <v>6.72</v>
      </c>
      <c r="E244" s="57">
        <v>114</v>
      </c>
      <c r="F244" s="58">
        <v>55</v>
      </c>
    </row>
    <row r="245" spans="1:6" ht="14.45" x14ac:dyDescent="0.35">
      <c r="A245" t="s">
        <v>512</v>
      </c>
      <c r="B245" t="s">
        <v>513</v>
      </c>
      <c r="C245" s="56">
        <v>1.2</v>
      </c>
      <c r="D245" s="56">
        <v>1.9</v>
      </c>
      <c r="E245" s="57">
        <v>65</v>
      </c>
      <c r="F245" s="58">
        <v>34</v>
      </c>
    </row>
    <row r="246" spans="1:6" ht="14.45" x14ac:dyDescent="0.35">
      <c r="A246" t="s">
        <v>514</v>
      </c>
      <c r="B246" t="s">
        <v>515</v>
      </c>
      <c r="C246" s="56">
        <v>0.88</v>
      </c>
      <c r="D246" s="56">
        <v>1.29</v>
      </c>
      <c r="E246" s="57">
        <v>51</v>
      </c>
      <c r="F246" s="58">
        <v>19</v>
      </c>
    </row>
    <row r="247" spans="1:6" ht="14.45" x14ac:dyDescent="0.35">
      <c r="A247" t="s">
        <v>516</v>
      </c>
      <c r="B247" t="s">
        <v>517</v>
      </c>
      <c r="C247" s="59" t="s">
        <v>1368</v>
      </c>
      <c r="D247" s="59" t="s">
        <v>1368</v>
      </c>
      <c r="E247" s="61" t="s">
        <v>1368</v>
      </c>
      <c r="F247" s="60" t="s">
        <v>1368</v>
      </c>
    </row>
    <row r="248" spans="1:6" ht="14.45" x14ac:dyDescent="0.35">
      <c r="A248" t="s">
        <v>518</v>
      </c>
      <c r="B248" t="s">
        <v>519</v>
      </c>
      <c r="C248" s="56">
        <v>0.7</v>
      </c>
      <c r="D248" s="56">
        <v>0.61</v>
      </c>
      <c r="E248" s="57">
        <v>38</v>
      </c>
      <c r="F248" s="58">
        <v>13</v>
      </c>
    </row>
    <row r="249" spans="1:6" ht="14.45" x14ac:dyDescent="0.35">
      <c r="A249" t="s">
        <v>520</v>
      </c>
      <c r="B249" t="s">
        <v>521</v>
      </c>
      <c r="C249" s="56">
        <v>1.53</v>
      </c>
      <c r="D249" s="56">
        <v>2.41</v>
      </c>
      <c r="E249" s="57">
        <v>71</v>
      </c>
      <c r="F249" s="58">
        <v>40</v>
      </c>
    </row>
    <row r="250" spans="1:6" ht="14.45" x14ac:dyDescent="0.35">
      <c r="A250" t="s">
        <v>522</v>
      </c>
      <c r="B250" t="s">
        <v>523</v>
      </c>
      <c r="C250" s="56">
        <v>1.41</v>
      </c>
      <c r="D250" s="56">
        <v>2</v>
      </c>
      <c r="E250" s="57">
        <v>45</v>
      </c>
      <c r="F250" s="58">
        <v>26</v>
      </c>
    </row>
    <row r="251" spans="1:6" ht="14.45" x14ac:dyDescent="0.35">
      <c r="A251" t="s">
        <v>524</v>
      </c>
      <c r="B251" t="s">
        <v>525</v>
      </c>
      <c r="C251" s="59" t="s">
        <v>1368</v>
      </c>
      <c r="D251" s="59" t="s">
        <v>1368</v>
      </c>
      <c r="E251" s="57">
        <v>2</v>
      </c>
      <c r="F251" s="58">
        <v>12</v>
      </c>
    </row>
    <row r="252" spans="1:6" ht="14.45" x14ac:dyDescent="0.35">
      <c r="A252" t="s">
        <v>526</v>
      </c>
      <c r="B252" t="s">
        <v>527</v>
      </c>
      <c r="C252" s="59" t="s">
        <v>1368</v>
      </c>
      <c r="D252" s="59" t="s">
        <v>1368</v>
      </c>
      <c r="E252" s="57">
        <v>24</v>
      </c>
      <c r="F252" s="58">
        <v>14</v>
      </c>
    </row>
    <row r="253" spans="1:6" ht="14.45" x14ac:dyDescent="0.35">
      <c r="A253" t="s">
        <v>528</v>
      </c>
      <c r="B253" t="s">
        <v>529</v>
      </c>
      <c r="C253" s="56">
        <v>2.4</v>
      </c>
      <c r="D253" s="56">
        <v>3.23</v>
      </c>
      <c r="E253" s="57">
        <v>72</v>
      </c>
      <c r="F253" s="58">
        <v>33</v>
      </c>
    </row>
    <row r="254" spans="1:6" ht="14.45" x14ac:dyDescent="0.35">
      <c r="A254" t="s">
        <v>530</v>
      </c>
      <c r="B254" t="s">
        <v>531</v>
      </c>
      <c r="C254" s="56">
        <v>2.5099999999999998</v>
      </c>
      <c r="D254" s="56">
        <v>2.66</v>
      </c>
      <c r="E254" s="57">
        <v>57</v>
      </c>
      <c r="F254" s="58">
        <v>36</v>
      </c>
    </row>
    <row r="255" spans="1:6" ht="14.45" x14ac:dyDescent="0.35">
      <c r="A255" t="s">
        <v>532</v>
      </c>
      <c r="B255" t="s">
        <v>533</v>
      </c>
      <c r="C255" s="62">
        <v>1.46</v>
      </c>
      <c r="D255" s="62">
        <v>2.79</v>
      </c>
      <c r="E255" s="57">
        <v>99</v>
      </c>
      <c r="F255" s="58">
        <v>35</v>
      </c>
    </row>
    <row r="256" spans="1:6" ht="14.45" x14ac:dyDescent="0.35">
      <c r="A256" t="s">
        <v>534</v>
      </c>
      <c r="B256" t="s">
        <v>536</v>
      </c>
      <c r="C256" s="59" t="s">
        <v>1368</v>
      </c>
      <c r="D256" s="59" t="s">
        <v>1368</v>
      </c>
      <c r="E256" s="61" t="s">
        <v>1368</v>
      </c>
      <c r="F256" s="60" t="s">
        <v>1368</v>
      </c>
    </row>
    <row r="257" spans="1:6" x14ac:dyDescent="0.25">
      <c r="A257" t="s">
        <v>534</v>
      </c>
      <c r="B257" t="s">
        <v>535</v>
      </c>
      <c r="C257" s="59" t="s">
        <v>1368</v>
      </c>
      <c r="D257" s="59" t="s">
        <v>1368</v>
      </c>
      <c r="E257" s="61" t="s">
        <v>1368</v>
      </c>
      <c r="F257" s="58">
        <v>9</v>
      </c>
    </row>
    <row r="258" spans="1:6" ht="14.45" x14ac:dyDescent="0.35">
      <c r="A258" t="s">
        <v>537</v>
      </c>
      <c r="B258" t="s">
        <v>538</v>
      </c>
      <c r="C258" s="59" t="s">
        <v>1368</v>
      </c>
      <c r="D258" s="59" t="s">
        <v>1368</v>
      </c>
      <c r="E258" s="57">
        <v>15</v>
      </c>
      <c r="F258" s="58">
        <v>10</v>
      </c>
    </row>
    <row r="259" spans="1:6" ht="14.45" x14ac:dyDescent="0.35">
      <c r="A259" t="s">
        <v>539</v>
      </c>
      <c r="B259" t="s">
        <v>540</v>
      </c>
      <c r="C259" s="56">
        <v>0.25</v>
      </c>
      <c r="D259" s="56">
        <v>0.35</v>
      </c>
      <c r="E259" s="57">
        <v>21</v>
      </c>
      <c r="F259" s="58">
        <v>12</v>
      </c>
    </row>
    <row r="260" spans="1:6" ht="14.45" x14ac:dyDescent="0.35">
      <c r="A260" t="s">
        <v>541</v>
      </c>
      <c r="B260" t="s">
        <v>542</v>
      </c>
      <c r="C260" s="56">
        <v>3.32</v>
      </c>
      <c r="D260" s="56">
        <v>3.28</v>
      </c>
      <c r="E260" s="57">
        <v>71</v>
      </c>
      <c r="F260" s="58">
        <v>40</v>
      </c>
    </row>
    <row r="261" spans="1:6" ht="14.45" x14ac:dyDescent="0.35">
      <c r="A261" t="s">
        <v>543</v>
      </c>
      <c r="B261" t="s">
        <v>544</v>
      </c>
      <c r="C261" s="56">
        <v>1.03</v>
      </c>
      <c r="D261" s="56">
        <v>1.41</v>
      </c>
      <c r="E261" s="57">
        <v>53</v>
      </c>
      <c r="F261" s="58">
        <v>24</v>
      </c>
    </row>
    <row r="262" spans="1:6" ht="14.45" x14ac:dyDescent="0.35">
      <c r="A262" t="s">
        <v>545</v>
      </c>
      <c r="B262" t="s">
        <v>546</v>
      </c>
      <c r="C262" s="56">
        <v>2.13</v>
      </c>
      <c r="D262" s="56">
        <v>2.2000000000000002</v>
      </c>
      <c r="E262" s="57">
        <v>53</v>
      </c>
      <c r="F262" s="58">
        <v>36</v>
      </c>
    </row>
    <row r="263" spans="1:6" ht="14.45" x14ac:dyDescent="0.35">
      <c r="A263" t="s">
        <v>547</v>
      </c>
      <c r="B263" t="s">
        <v>548</v>
      </c>
      <c r="C263" s="56">
        <v>1.38</v>
      </c>
      <c r="D263" s="56">
        <v>3.18</v>
      </c>
      <c r="E263" s="57">
        <v>52</v>
      </c>
      <c r="F263" s="58">
        <v>25</v>
      </c>
    </row>
    <row r="264" spans="1:6" ht="14.45" x14ac:dyDescent="0.35">
      <c r="A264" t="s">
        <v>549</v>
      </c>
      <c r="B264" t="s">
        <v>550</v>
      </c>
      <c r="C264" s="56">
        <v>2.31</v>
      </c>
      <c r="D264" s="56">
        <v>2.57</v>
      </c>
      <c r="E264" s="57">
        <v>55</v>
      </c>
      <c r="F264" s="58">
        <v>35</v>
      </c>
    </row>
    <row r="265" spans="1:6" ht="14.45" x14ac:dyDescent="0.35">
      <c r="A265" t="s">
        <v>551</v>
      </c>
      <c r="B265" t="s">
        <v>552</v>
      </c>
      <c r="C265" s="56">
        <v>1.85</v>
      </c>
      <c r="D265" s="56">
        <v>2.14</v>
      </c>
      <c r="E265" s="57">
        <v>41</v>
      </c>
      <c r="F265" s="58">
        <v>23</v>
      </c>
    </row>
    <row r="266" spans="1:6" ht="14.45" x14ac:dyDescent="0.35">
      <c r="A266" t="s">
        <v>553</v>
      </c>
      <c r="B266" t="s">
        <v>554</v>
      </c>
      <c r="C266" s="59" t="s">
        <v>1368</v>
      </c>
      <c r="D266" s="59" t="s">
        <v>1368</v>
      </c>
      <c r="E266" s="57">
        <v>27</v>
      </c>
      <c r="F266" s="58">
        <v>13</v>
      </c>
    </row>
    <row r="267" spans="1:6" ht="14.45" x14ac:dyDescent="0.35">
      <c r="A267" t="s">
        <v>555</v>
      </c>
      <c r="B267" t="s">
        <v>556</v>
      </c>
      <c r="C267" s="56">
        <v>1.68</v>
      </c>
      <c r="D267" s="56">
        <v>2.6</v>
      </c>
      <c r="E267" s="57">
        <v>71</v>
      </c>
      <c r="F267" s="58">
        <v>24</v>
      </c>
    </row>
    <row r="268" spans="1:6" ht="14.45" x14ac:dyDescent="0.35">
      <c r="A268" t="s">
        <v>557</v>
      </c>
      <c r="B268" t="s">
        <v>558</v>
      </c>
      <c r="C268" s="56">
        <v>2.8</v>
      </c>
      <c r="D268" s="56">
        <v>3.35</v>
      </c>
      <c r="E268" s="61" t="s">
        <v>1368</v>
      </c>
      <c r="F268" s="58">
        <v>43</v>
      </c>
    </row>
    <row r="269" spans="1:6" ht="14.45" x14ac:dyDescent="0.35">
      <c r="A269" t="s">
        <v>559</v>
      </c>
      <c r="B269" t="s">
        <v>560</v>
      </c>
      <c r="C269" s="56">
        <v>1.31</v>
      </c>
      <c r="D269" s="56">
        <v>1.24</v>
      </c>
      <c r="E269" s="57">
        <v>33</v>
      </c>
      <c r="F269" s="58">
        <v>18</v>
      </c>
    </row>
    <row r="270" spans="1:6" ht="14.45" x14ac:dyDescent="0.35">
      <c r="A270" t="s">
        <v>561</v>
      </c>
      <c r="B270" t="s">
        <v>562</v>
      </c>
      <c r="C270" s="56">
        <v>1.27</v>
      </c>
      <c r="D270" s="56">
        <v>1.46</v>
      </c>
      <c r="E270" s="57">
        <v>38</v>
      </c>
      <c r="F270" s="58">
        <v>19</v>
      </c>
    </row>
    <row r="271" spans="1:6" ht="14.45" x14ac:dyDescent="0.35">
      <c r="A271" t="s">
        <v>563</v>
      </c>
      <c r="B271" t="s">
        <v>564</v>
      </c>
      <c r="C271" s="56">
        <v>1.82</v>
      </c>
      <c r="D271" s="56">
        <v>1.73</v>
      </c>
      <c r="E271" s="57">
        <v>52</v>
      </c>
      <c r="F271" s="58">
        <v>20</v>
      </c>
    </row>
    <row r="272" spans="1:6" ht="14.45" x14ac:dyDescent="0.35">
      <c r="A272" t="s">
        <v>565</v>
      </c>
      <c r="B272" t="s">
        <v>566</v>
      </c>
      <c r="C272" s="56">
        <v>1.1299999999999999</v>
      </c>
      <c r="D272" s="56">
        <v>1.71</v>
      </c>
      <c r="E272" s="57">
        <v>49</v>
      </c>
      <c r="F272" s="58">
        <v>29</v>
      </c>
    </row>
    <row r="273" spans="1:6" ht="14.45" x14ac:dyDescent="0.35">
      <c r="A273" t="s">
        <v>567</v>
      </c>
      <c r="B273" t="s">
        <v>568</v>
      </c>
      <c r="C273" s="59" t="s">
        <v>1368</v>
      </c>
      <c r="D273" s="59" t="s">
        <v>1368</v>
      </c>
      <c r="E273" s="61" t="s">
        <v>1368</v>
      </c>
      <c r="F273" s="58">
        <v>17</v>
      </c>
    </row>
    <row r="274" spans="1:6" ht="14.45" x14ac:dyDescent="0.35">
      <c r="A274" t="s">
        <v>569</v>
      </c>
      <c r="B274" t="s">
        <v>570</v>
      </c>
      <c r="C274" s="56">
        <v>2.67</v>
      </c>
      <c r="D274" s="56">
        <v>3.78</v>
      </c>
      <c r="E274" s="57">
        <v>40</v>
      </c>
      <c r="F274" s="58">
        <v>10</v>
      </c>
    </row>
    <row r="275" spans="1:6" ht="14.45" x14ac:dyDescent="0.35">
      <c r="A275" t="s">
        <v>571</v>
      </c>
      <c r="B275" t="s">
        <v>572</v>
      </c>
      <c r="C275" s="56">
        <v>1.47</v>
      </c>
      <c r="D275" s="56">
        <v>1.96</v>
      </c>
      <c r="E275" s="57">
        <v>51</v>
      </c>
      <c r="F275" s="58">
        <v>22</v>
      </c>
    </row>
    <row r="276" spans="1:6" ht="14.45" x14ac:dyDescent="0.35">
      <c r="A276" t="s">
        <v>573</v>
      </c>
      <c r="B276" t="s">
        <v>574</v>
      </c>
      <c r="C276" s="56">
        <v>1.28</v>
      </c>
      <c r="D276" s="56">
        <v>1.69</v>
      </c>
      <c r="E276" s="57">
        <v>44</v>
      </c>
      <c r="F276" s="58">
        <v>18</v>
      </c>
    </row>
    <row r="277" spans="1:6" ht="14.45" x14ac:dyDescent="0.35">
      <c r="A277" t="s">
        <v>575</v>
      </c>
      <c r="B277" t="s">
        <v>576</v>
      </c>
      <c r="C277" s="56">
        <v>0.79</v>
      </c>
      <c r="D277" s="56">
        <v>0.97</v>
      </c>
      <c r="E277" s="57">
        <v>33</v>
      </c>
      <c r="F277" s="58">
        <v>17</v>
      </c>
    </row>
    <row r="278" spans="1:6" ht="14.45" x14ac:dyDescent="0.35">
      <c r="A278" t="s">
        <v>577</v>
      </c>
      <c r="B278" t="s">
        <v>578</v>
      </c>
      <c r="C278" s="56">
        <v>1.2</v>
      </c>
      <c r="D278" s="56">
        <v>1.85</v>
      </c>
      <c r="E278" s="57">
        <v>58</v>
      </c>
      <c r="F278" s="58">
        <v>29</v>
      </c>
    </row>
    <row r="279" spans="1:6" ht="14.45" x14ac:dyDescent="0.35">
      <c r="A279" t="s">
        <v>579</v>
      </c>
      <c r="B279" t="s">
        <v>580</v>
      </c>
      <c r="C279" s="59" t="s">
        <v>1368</v>
      </c>
      <c r="D279" s="59" t="s">
        <v>1368</v>
      </c>
      <c r="E279" s="61" t="s">
        <v>1368</v>
      </c>
      <c r="F279" s="58">
        <v>18</v>
      </c>
    </row>
    <row r="280" spans="1:6" ht="14.45" x14ac:dyDescent="0.35">
      <c r="A280" t="s">
        <v>581</v>
      </c>
      <c r="B280" t="s">
        <v>582</v>
      </c>
      <c r="C280" s="56">
        <v>0.68</v>
      </c>
      <c r="D280" s="56">
        <v>1.35</v>
      </c>
      <c r="E280" s="57">
        <v>40</v>
      </c>
      <c r="F280" s="58">
        <v>17</v>
      </c>
    </row>
    <row r="281" spans="1:6" ht="14.45" x14ac:dyDescent="0.35">
      <c r="A281" t="s">
        <v>583</v>
      </c>
      <c r="B281" t="s">
        <v>584</v>
      </c>
      <c r="C281" s="56">
        <v>0.98</v>
      </c>
      <c r="D281" s="56">
        <v>1.32</v>
      </c>
      <c r="E281" s="57">
        <v>42</v>
      </c>
      <c r="F281" s="58">
        <v>18</v>
      </c>
    </row>
    <row r="282" spans="1:6" x14ac:dyDescent="0.25">
      <c r="A282" t="s">
        <v>585</v>
      </c>
      <c r="B282" t="s">
        <v>586</v>
      </c>
      <c r="C282" s="59" t="s">
        <v>1368</v>
      </c>
      <c r="D282" s="59" t="s">
        <v>1368</v>
      </c>
      <c r="E282" s="61" t="s">
        <v>1368</v>
      </c>
      <c r="F282" s="58">
        <v>9</v>
      </c>
    </row>
    <row r="283" spans="1:6" ht="14.45" x14ac:dyDescent="0.35">
      <c r="A283" t="s">
        <v>587</v>
      </c>
      <c r="B283" t="s">
        <v>588</v>
      </c>
      <c r="C283" s="56">
        <v>0.88</v>
      </c>
      <c r="D283" s="59" t="s">
        <v>1368</v>
      </c>
      <c r="E283" s="57">
        <v>15</v>
      </c>
      <c r="F283" s="58">
        <v>15</v>
      </c>
    </row>
    <row r="284" spans="1:6" ht="14.45" x14ac:dyDescent="0.35">
      <c r="A284" t="s">
        <v>589</v>
      </c>
      <c r="B284" t="s">
        <v>590</v>
      </c>
      <c r="C284" s="59" t="s">
        <v>1368</v>
      </c>
      <c r="D284" s="59" t="s">
        <v>1368</v>
      </c>
      <c r="E284" s="61" t="s">
        <v>1368</v>
      </c>
      <c r="F284" s="58">
        <v>6</v>
      </c>
    </row>
    <row r="285" spans="1:6" ht="14.45" x14ac:dyDescent="0.35">
      <c r="A285" t="s">
        <v>591</v>
      </c>
      <c r="B285" t="s">
        <v>592</v>
      </c>
      <c r="C285" s="59" t="s">
        <v>1368</v>
      </c>
      <c r="D285" s="59" t="s">
        <v>1368</v>
      </c>
      <c r="E285" s="57">
        <v>36</v>
      </c>
      <c r="F285" s="58">
        <v>23</v>
      </c>
    </row>
    <row r="286" spans="1:6" ht="14.45" x14ac:dyDescent="0.35">
      <c r="A286" t="s">
        <v>593</v>
      </c>
      <c r="B286" t="s">
        <v>594</v>
      </c>
      <c r="C286" s="56">
        <v>0.92</v>
      </c>
      <c r="D286" s="56">
        <v>1.1499999999999999</v>
      </c>
      <c r="E286" s="57">
        <v>51</v>
      </c>
      <c r="F286" s="58">
        <v>26</v>
      </c>
    </row>
    <row r="287" spans="1:6" x14ac:dyDescent="0.25">
      <c r="A287" t="s">
        <v>595</v>
      </c>
      <c r="B287" t="s">
        <v>596</v>
      </c>
      <c r="C287" s="56">
        <v>0.45</v>
      </c>
      <c r="D287" s="56">
        <v>0.68</v>
      </c>
      <c r="E287" s="57">
        <v>25</v>
      </c>
      <c r="F287" s="58">
        <v>15</v>
      </c>
    </row>
    <row r="288" spans="1:6" ht="14.45" x14ac:dyDescent="0.35">
      <c r="A288" t="s">
        <v>597</v>
      </c>
      <c r="B288" t="s">
        <v>598</v>
      </c>
      <c r="C288" s="56">
        <v>2.0499999999999998</v>
      </c>
      <c r="D288" s="56">
        <v>2.31</v>
      </c>
      <c r="E288" s="57">
        <v>53</v>
      </c>
      <c r="F288" s="60" t="s">
        <v>1368</v>
      </c>
    </row>
    <row r="289" spans="1:6" ht="14.45" x14ac:dyDescent="0.35">
      <c r="A289" t="s">
        <v>599</v>
      </c>
      <c r="B289" t="s">
        <v>600</v>
      </c>
      <c r="C289" s="59" t="s">
        <v>1368</v>
      </c>
      <c r="D289" s="59" t="s">
        <v>1368</v>
      </c>
      <c r="E289" s="57">
        <v>7</v>
      </c>
      <c r="F289" s="60" t="s">
        <v>1368</v>
      </c>
    </row>
    <row r="290" spans="1:6" ht="14.45" x14ac:dyDescent="0.35">
      <c r="A290" t="s">
        <v>601</v>
      </c>
      <c r="B290" t="s">
        <v>602</v>
      </c>
      <c r="C290" s="56">
        <v>1.57</v>
      </c>
      <c r="D290" s="56">
        <v>2.25</v>
      </c>
      <c r="E290" s="57">
        <v>68</v>
      </c>
      <c r="F290" s="58">
        <v>44</v>
      </c>
    </row>
    <row r="291" spans="1:6" ht="14.45" x14ac:dyDescent="0.35">
      <c r="A291" t="s">
        <v>603</v>
      </c>
      <c r="B291" t="s">
        <v>604</v>
      </c>
      <c r="C291" s="56">
        <v>0.31</v>
      </c>
      <c r="D291" s="56">
        <v>1.1299999999999999</v>
      </c>
      <c r="E291" s="57">
        <v>41</v>
      </c>
      <c r="F291" s="58">
        <v>17</v>
      </c>
    </row>
    <row r="292" spans="1:6" ht="14.45" x14ac:dyDescent="0.35">
      <c r="A292" t="s">
        <v>605</v>
      </c>
      <c r="B292" t="s">
        <v>606</v>
      </c>
      <c r="C292" s="56">
        <v>1.86</v>
      </c>
      <c r="D292" s="56">
        <v>0.91</v>
      </c>
      <c r="E292" s="57">
        <v>19</v>
      </c>
      <c r="F292" s="58">
        <v>8</v>
      </c>
    </row>
    <row r="293" spans="1:6" ht="14.45" x14ac:dyDescent="0.35">
      <c r="A293" t="s">
        <v>607</v>
      </c>
      <c r="B293" t="s">
        <v>608</v>
      </c>
      <c r="C293" s="56">
        <v>1.36</v>
      </c>
      <c r="D293" s="56">
        <v>1.66</v>
      </c>
      <c r="E293" s="57">
        <v>42</v>
      </c>
      <c r="F293" s="58">
        <v>24</v>
      </c>
    </row>
    <row r="294" spans="1:6" ht="14.45" x14ac:dyDescent="0.35">
      <c r="A294" t="s">
        <v>609</v>
      </c>
      <c r="B294" t="s">
        <v>610</v>
      </c>
      <c r="C294" s="56">
        <v>0.22</v>
      </c>
      <c r="D294" s="56">
        <v>0.21</v>
      </c>
      <c r="E294" s="57">
        <v>7</v>
      </c>
      <c r="F294" s="58">
        <v>2</v>
      </c>
    </row>
    <row r="295" spans="1:6" ht="14.45" x14ac:dyDescent="0.35">
      <c r="A295" t="s">
        <v>611</v>
      </c>
      <c r="B295" t="s">
        <v>612</v>
      </c>
      <c r="C295" s="56">
        <v>0.32</v>
      </c>
      <c r="D295" s="56">
        <v>0.7</v>
      </c>
      <c r="E295" s="57">
        <v>31</v>
      </c>
      <c r="F295" s="58">
        <v>13</v>
      </c>
    </row>
    <row r="296" spans="1:6" ht="14.45" x14ac:dyDescent="0.35">
      <c r="A296" t="s">
        <v>613</v>
      </c>
      <c r="B296" t="s">
        <v>614</v>
      </c>
      <c r="C296" s="59" t="s">
        <v>1368</v>
      </c>
      <c r="D296" s="59" t="s">
        <v>1368</v>
      </c>
      <c r="E296" s="57">
        <v>18</v>
      </c>
      <c r="F296" s="58">
        <v>21</v>
      </c>
    </row>
    <row r="297" spans="1:6" ht="14.45" x14ac:dyDescent="0.35">
      <c r="A297" t="s">
        <v>615</v>
      </c>
      <c r="B297" t="s">
        <v>616</v>
      </c>
      <c r="C297" s="59" t="s">
        <v>1368</v>
      </c>
      <c r="D297" s="59" t="s">
        <v>1368</v>
      </c>
      <c r="E297" s="57">
        <v>11</v>
      </c>
      <c r="F297" s="58">
        <v>14</v>
      </c>
    </row>
    <row r="298" spans="1:6" ht="14.45" x14ac:dyDescent="0.35">
      <c r="A298" t="s">
        <v>617</v>
      </c>
      <c r="B298" t="s">
        <v>618</v>
      </c>
      <c r="C298" s="56">
        <v>0.91</v>
      </c>
      <c r="D298" s="56">
        <v>1.1100000000000001</v>
      </c>
      <c r="E298" s="57">
        <v>41</v>
      </c>
      <c r="F298" s="58">
        <v>29</v>
      </c>
    </row>
    <row r="299" spans="1:6" ht="14.45" x14ac:dyDescent="0.35">
      <c r="A299" t="s">
        <v>619</v>
      </c>
      <c r="B299" t="s">
        <v>620</v>
      </c>
      <c r="C299" s="59" t="s">
        <v>1368</v>
      </c>
      <c r="D299" s="59" t="s">
        <v>1368</v>
      </c>
      <c r="E299" s="61" t="s">
        <v>1368</v>
      </c>
      <c r="F299" s="58">
        <v>8</v>
      </c>
    </row>
    <row r="300" spans="1:6" ht="14.45" x14ac:dyDescent="0.35">
      <c r="A300" t="s">
        <v>621</v>
      </c>
      <c r="B300" t="s">
        <v>622</v>
      </c>
      <c r="C300" s="56">
        <v>0.88</v>
      </c>
      <c r="D300" s="56">
        <v>0.78</v>
      </c>
      <c r="E300" s="57">
        <v>36</v>
      </c>
      <c r="F300" s="58">
        <v>15</v>
      </c>
    </row>
    <row r="301" spans="1:6" ht="14.45" x14ac:dyDescent="0.35">
      <c r="A301" t="s">
        <v>623</v>
      </c>
      <c r="B301" t="s">
        <v>624</v>
      </c>
      <c r="C301" s="56">
        <v>3.6</v>
      </c>
      <c r="D301" s="56">
        <v>4.5199999999999996</v>
      </c>
      <c r="E301" s="57">
        <v>54</v>
      </c>
      <c r="F301" s="58">
        <v>29</v>
      </c>
    </row>
    <row r="302" spans="1:6" ht="14.45" x14ac:dyDescent="0.35">
      <c r="A302" t="s">
        <v>625</v>
      </c>
      <c r="B302" t="s">
        <v>626</v>
      </c>
      <c r="C302" s="59" t="s">
        <v>1368</v>
      </c>
      <c r="D302" s="59" t="s">
        <v>1368</v>
      </c>
      <c r="E302" s="61" t="s">
        <v>1368</v>
      </c>
      <c r="F302" s="60" t="s">
        <v>1368</v>
      </c>
    </row>
    <row r="303" spans="1:6" ht="14.45" x14ac:dyDescent="0.35">
      <c r="A303" t="s">
        <v>627</v>
      </c>
      <c r="B303" t="s">
        <v>628</v>
      </c>
      <c r="C303" s="56">
        <v>0.66</v>
      </c>
      <c r="D303" s="56">
        <v>1.65</v>
      </c>
      <c r="E303" s="57">
        <v>41</v>
      </c>
      <c r="F303" s="58">
        <v>18</v>
      </c>
    </row>
    <row r="304" spans="1:6" ht="14.45" x14ac:dyDescent="0.35">
      <c r="A304" t="s">
        <v>629</v>
      </c>
      <c r="B304" t="s">
        <v>630</v>
      </c>
      <c r="C304" s="56">
        <v>0.31</v>
      </c>
      <c r="D304" s="56">
        <v>0.56999999999999995</v>
      </c>
      <c r="E304" s="61" t="s">
        <v>1368</v>
      </c>
      <c r="F304" s="58">
        <v>9</v>
      </c>
    </row>
    <row r="305" spans="1:6" ht="14.45" x14ac:dyDescent="0.35">
      <c r="A305" t="s">
        <v>631</v>
      </c>
      <c r="B305" t="s">
        <v>632</v>
      </c>
      <c r="C305" s="56">
        <v>1.1000000000000001</v>
      </c>
      <c r="D305" s="56">
        <v>1.83</v>
      </c>
      <c r="E305" s="57">
        <v>59</v>
      </c>
      <c r="F305" s="58">
        <v>33</v>
      </c>
    </row>
    <row r="306" spans="1:6" ht="14.45" x14ac:dyDescent="0.35">
      <c r="A306" t="s">
        <v>633</v>
      </c>
      <c r="B306" t="s">
        <v>634</v>
      </c>
      <c r="C306" s="56">
        <v>0.28000000000000003</v>
      </c>
      <c r="D306" s="56">
        <v>0.56000000000000005</v>
      </c>
      <c r="E306" s="57">
        <v>36</v>
      </c>
      <c r="F306" s="58">
        <v>15</v>
      </c>
    </row>
    <row r="307" spans="1:6" ht="14.45" x14ac:dyDescent="0.35">
      <c r="A307" t="s">
        <v>635</v>
      </c>
      <c r="B307" t="s">
        <v>636</v>
      </c>
      <c r="C307" s="56">
        <v>0.14000000000000001</v>
      </c>
      <c r="D307" s="56">
        <v>0.33</v>
      </c>
      <c r="E307" s="57">
        <v>36</v>
      </c>
      <c r="F307" s="58">
        <v>2</v>
      </c>
    </row>
    <row r="308" spans="1:6" ht="14.45" x14ac:dyDescent="0.35">
      <c r="A308" t="s">
        <v>637</v>
      </c>
      <c r="B308" t="s">
        <v>638</v>
      </c>
      <c r="C308" s="59" t="s">
        <v>1368</v>
      </c>
      <c r="D308" s="59" t="s">
        <v>1368</v>
      </c>
      <c r="E308" s="61" t="s">
        <v>1368</v>
      </c>
      <c r="F308" s="60" t="s">
        <v>1368</v>
      </c>
    </row>
    <row r="309" spans="1:6" ht="14.45" x14ac:dyDescent="0.35">
      <c r="A309" t="s">
        <v>639</v>
      </c>
      <c r="B309" t="s">
        <v>640</v>
      </c>
      <c r="C309" s="59" t="s">
        <v>1368</v>
      </c>
      <c r="D309" s="59" t="s">
        <v>1368</v>
      </c>
      <c r="E309" s="61" t="s">
        <v>1368</v>
      </c>
      <c r="F309" s="58">
        <v>17</v>
      </c>
    </row>
    <row r="310" spans="1:6" ht="14.45" x14ac:dyDescent="0.35">
      <c r="A310" t="s">
        <v>641</v>
      </c>
      <c r="B310" t="s">
        <v>642</v>
      </c>
      <c r="C310" s="59" t="s">
        <v>1368</v>
      </c>
      <c r="D310" s="59" t="s">
        <v>1368</v>
      </c>
      <c r="E310" s="61" t="s">
        <v>1368</v>
      </c>
      <c r="F310" s="63" t="s">
        <v>1368</v>
      </c>
    </row>
    <row r="311" spans="1:6" ht="14.45" x14ac:dyDescent="0.35">
      <c r="A311" t="s">
        <v>649</v>
      </c>
      <c r="B311" t="s">
        <v>650</v>
      </c>
      <c r="C311" s="56">
        <v>1.58</v>
      </c>
      <c r="D311" s="56">
        <v>1.74</v>
      </c>
      <c r="E311" s="57">
        <v>17</v>
      </c>
      <c r="F311" s="58">
        <v>20</v>
      </c>
    </row>
    <row r="312" spans="1:6" ht="14.45" x14ac:dyDescent="0.35">
      <c r="A312" t="s">
        <v>651</v>
      </c>
      <c r="B312" t="s">
        <v>652</v>
      </c>
      <c r="C312" s="56">
        <v>3.58</v>
      </c>
      <c r="D312" s="56">
        <v>4.4000000000000004</v>
      </c>
      <c r="E312" s="57">
        <v>41</v>
      </c>
      <c r="F312" s="58">
        <v>22</v>
      </c>
    </row>
    <row r="313" spans="1:6" ht="14.45" x14ac:dyDescent="0.35">
      <c r="A313" t="s">
        <v>653</v>
      </c>
      <c r="B313" t="s">
        <v>654</v>
      </c>
      <c r="C313" s="56">
        <v>2.93</v>
      </c>
      <c r="D313" s="56">
        <v>4.58</v>
      </c>
      <c r="E313" s="57">
        <v>63</v>
      </c>
      <c r="F313" s="58">
        <v>36</v>
      </c>
    </row>
    <row r="314" spans="1:6" ht="14.45" x14ac:dyDescent="0.35">
      <c r="A314" t="s">
        <v>655</v>
      </c>
      <c r="B314" t="s">
        <v>656</v>
      </c>
      <c r="C314" s="56">
        <v>3.86</v>
      </c>
      <c r="D314" s="56">
        <v>4.88</v>
      </c>
      <c r="E314" s="57">
        <v>212</v>
      </c>
      <c r="F314" s="58">
        <v>81</v>
      </c>
    </row>
    <row r="315" spans="1:6" x14ac:dyDescent="0.25">
      <c r="A315" t="s">
        <v>657</v>
      </c>
      <c r="B315" t="s">
        <v>658</v>
      </c>
      <c r="C315" s="56">
        <v>6.44</v>
      </c>
      <c r="D315" s="56">
        <v>7.86</v>
      </c>
      <c r="E315" s="57">
        <v>204</v>
      </c>
      <c r="F315" s="58">
        <v>69</v>
      </c>
    </row>
    <row r="316" spans="1:6" x14ac:dyDescent="0.25">
      <c r="A316" t="s">
        <v>659</v>
      </c>
      <c r="B316" t="s">
        <v>660</v>
      </c>
      <c r="C316" s="56">
        <v>2.2599999999999998</v>
      </c>
      <c r="D316" s="56">
        <v>2.81</v>
      </c>
      <c r="E316" s="57">
        <v>93</v>
      </c>
      <c r="F316" s="60" t="s">
        <v>1368</v>
      </c>
    </row>
    <row r="317" spans="1:6" x14ac:dyDescent="0.25">
      <c r="A317" t="s">
        <v>661</v>
      </c>
      <c r="B317" t="s">
        <v>662</v>
      </c>
      <c r="C317" s="59" t="s">
        <v>1368</v>
      </c>
      <c r="D317" s="59" t="s">
        <v>1368</v>
      </c>
      <c r="E317" s="61" t="s">
        <v>1368</v>
      </c>
      <c r="F317" s="60" t="s">
        <v>1368</v>
      </c>
    </row>
    <row r="318" spans="1:6" x14ac:dyDescent="0.25">
      <c r="A318" t="s">
        <v>663</v>
      </c>
      <c r="B318" t="s">
        <v>664</v>
      </c>
      <c r="C318" s="59" t="s">
        <v>1368</v>
      </c>
      <c r="D318" s="59" t="s">
        <v>1368</v>
      </c>
      <c r="E318" s="57">
        <v>13</v>
      </c>
      <c r="F318" s="60" t="s">
        <v>1368</v>
      </c>
    </row>
    <row r="319" spans="1:6" x14ac:dyDescent="0.25">
      <c r="A319" t="s">
        <v>665</v>
      </c>
      <c r="B319" t="s">
        <v>666</v>
      </c>
      <c r="C319" s="59" t="s">
        <v>1368</v>
      </c>
      <c r="D319" s="59" t="s">
        <v>1368</v>
      </c>
      <c r="E319" s="61" t="s">
        <v>1368</v>
      </c>
      <c r="F319" s="58">
        <v>13</v>
      </c>
    </row>
    <row r="320" spans="1:6" x14ac:dyDescent="0.25">
      <c r="A320" t="s">
        <v>667</v>
      </c>
      <c r="B320" t="s">
        <v>668</v>
      </c>
      <c r="C320" s="59" t="s">
        <v>1368</v>
      </c>
      <c r="D320" s="59" t="s">
        <v>1368</v>
      </c>
      <c r="E320" s="61" t="s">
        <v>1368</v>
      </c>
      <c r="F320" s="60" t="s">
        <v>1368</v>
      </c>
    </row>
    <row r="321" spans="1:6" x14ac:dyDescent="0.25">
      <c r="A321" t="s">
        <v>669</v>
      </c>
      <c r="B321" t="s">
        <v>670</v>
      </c>
      <c r="C321" s="64">
        <v>3.49</v>
      </c>
      <c r="D321" s="64">
        <v>4.46</v>
      </c>
      <c r="E321" s="57">
        <v>97</v>
      </c>
      <c r="F321" s="58">
        <v>47</v>
      </c>
    </row>
  </sheetData>
  <pageMargins left="0.7" right="0.7" top="0.75" bottom="0.75" header="0.3" footer="0.3"/>
  <pageSetup scale="38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Marketing Journals</vt:lpstr>
      <vt:lpstr>NonMarketing Journals</vt:lpstr>
      <vt:lpstr>Levers</vt:lpstr>
      <vt:lpstr>standardized</vt:lpstr>
      <vt:lpstr>Raw - Round 1 from Norm</vt:lpstr>
      <vt:lpstr>Raw - Round 2 from Amanda</vt:lpstr>
      <vt:lpstr>_2016_Marketing_Journal_Ranking_data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</dc:creator>
  <cp:lastModifiedBy>Norm</cp:lastModifiedBy>
  <dcterms:created xsi:type="dcterms:W3CDTF">2017-09-01T20:11:53Z</dcterms:created>
  <dcterms:modified xsi:type="dcterms:W3CDTF">2017-09-18T22:34:36Z</dcterms:modified>
</cp:coreProperties>
</file>